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cavega/Downloads/"/>
    </mc:Choice>
  </mc:AlternateContent>
  <xr:revisionPtr revIDLastSave="1" documentId="13_ncr:1_{FC8486BC-BCEB-8A46-832D-97580A6A0F65}" xr6:coauthVersionLast="47" xr6:coauthVersionMax="47" xr10:uidLastSave="{3685DAE9-1725-4A1C-9D93-30B0BD4D1172}"/>
  <bookViews>
    <workbookView xWindow="0" yWindow="740" windowWidth="29400" windowHeight="17520" tabRatio="773" firstSheet="1" activeTab="1" xr2:uid="{CDAC0D65-2F76-4DDB-A0D1-EB398EBD0B61}"/>
  </bookViews>
  <sheets>
    <sheet name="DMC Summary Tables" sheetId="3" r:id="rId1"/>
    <sheet name="DMC Summary Data_Raw" sheetId="4" r:id="rId2"/>
    <sheet name="DMC Project List_GSU" sheetId="1" r:id="rId3"/>
    <sheet name="DMC Project List_Raw" sheetId="2" r:id="rId4"/>
    <sheet name="Donor Summary Tables" sheetId="5" r:id="rId5"/>
    <sheet name="Donor Project List" sheetId="6" r:id="rId6"/>
    <sheet name="DMC_Ref_Sum_2019-2023" sheetId="8" state="hidden" r:id="rId7"/>
    <sheet name="DMC_Ref_Sum_1972-2023" sheetId="9" state="hidden" r:id="rId8"/>
    <sheet name="DMC_Ref_Det_2019-2023" sheetId="7" state="hidden" r:id="rId9"/>
    <sheet name="Donor_Ref_Sum_2019-2023" sheetId="11" state="hidden" r:id="rId10"/>
  </sheets>
  <definedNames>
    <definedName name="_xlnm._FilterDatabase" localSheetId="2" hidden="1">'DMC Project List_GSU'!$A$6:$D$611</definedName>
    <definedName name="_xlnm._FilterDatabase" localSheetId="3" hidden="1">'DMC Project List_Raw'!$A$1:$H$364</definedName>
    <definedName name="_xlnm._FilterDatabase" localSheetId="1" hidden="1">'DMC Summary Data_Raw'!$A$1:$F$147</definedName>
    <definedName name="_xlnm._FilterDatabase" localSheetId="0" hidden="1">'DMC Summary Tables'!$A$3:$C$314</definedName>
    <definedName name="_xlnm._FilterDatabase" localSheetId="8" hidden="1">'DMC_Ref_Det_2019-2023'!$A$7:$T$1107</definedName>
    <definedName name="_xlnm._FilterDatabase" localSheetId="5" hidden="1">'Donor Project List'!$A$3:$K$3</definedName>
    <definedName name="_xlnm._FilterDatabase" localSheetId="4" hidden="1">'Donor Summary Tables'!$A$2:$D$135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9" i="1" l="1"/>
  <c r="C609" i="1"/>
  <c r="B563" i="1"/>
  <c r="C563" i="1"/>
  <c r="B503" i="1"/>
  <c r="C503" i="1"/>
  <c r="B488" i="1"/>
  <c r="C488" i="1"/>
  <c r="B477" i="1"/>
  <c r="C477" i="1"/>
  <c r="B421" i="1"/>
  <c r="C421" i="1"/>
  <c r="B445" i="1"/>
  <c r="C445" i="1"/>
  <c r="B366" i="1"/>
  <c r="C366" i="1"/>
  <c r="B343" i="1"/>
  <c r="C343" i="1"/>
  <c r="B321" i="1"/>
  <c r="C321" i="1"/>
  <c r="B303" i="1"/>
  <c r="C303" i="1"/>
  <c r="B228" i="1"/>
  <c r="C228" i="1"/>
  <c r="B195" i="1"/>
  <c r="C195" i="1"/>
  <c r="B138" i="1"/>
  <c r="C138" i="1"/>
  <c r="C94" i="1" l="1"/>
  <c r="B94" i="1"/>
  <c r="C58" i="1"/>
  <c r="B58" i="1"/>
  <c r="B34" i="1" l="1"/>
  <c r="C34" i="1"/>
  <c r="B23" i="1"/>
  <c r="C23" i="1"/>
  <c r="B393" i="1" l="1"/>
  <c r="C393" i="1"/>
  <c r="B263" i="1"/>
  <c r="C263" i="1"/>
  <c r="B274" i="1"/>
  <c r="C274" i="1"/>
  <c r="B238" i="1"/>
  <c r="C238" i="1"/>
  <c r="C118" i="1"/>
  <c r="B118" i="1"/>
  <c r="C13" i="1" l="1"/>
  <c r="B13" i="1"/>
  <c r="B4" i="3" l="1"/>
  <c r="C574" i="1" l="1"/>
  <c r="B574" i="1"/>
  <c r="C538" i="1"/>
  <c r="B538" i="1"/>
  <c r="C527" i="1"/>
  <c r="B527" i="1"/>
  <c r="C512" i="1"/>
  <c r="B512" i="1"/>
  <c r="C464" i="1"/>
  <c r="B464" i="1"/>
  <c r="C376" i="1"/>
  <c r="B376" i="1"/>
  <c r="C248" i="1"/>
  <c r="B248" i="1"/>
  <c r="C105" i="1"/>
  <c r="B105" i="1"/>
  <c r="C70" i="1"/>
  <c r="B70" i="1"/>
  <c r="D133" i="4" l="1"/>
  <c r="D128" i="4"/>
  <c r="B173" i="3" l="1"/>
  <c r="D82" i="4"/>
  <c r="D6" i="4" l="1"/>
  <c r="D2" i="4"/>
  <c r="P8" i="8" l="1"/>
  <c r="D144" i="4" l="1"/>
  <c r="D142" i="4"/>
  <c r="D137" i="4"/>
  <c r="D135" i="4"/>
  <c r="B290" i="3" l="1"/>
  <c r="D131" i="4" l="1"/>
  <c r="B278" i="3"/>
  <c r="D124" i="4"/>
  <c r="B263" i="3"/>
  <c r="D119" i="4"/>
  <c r="D114" i="4"/>
  <c r="B243" i="3"/>
  <c r="D111" i="4"/>
  <c r="D109" i="4" l="1"/>
  <c r="B229" i="3"/>
  <c r="D101" i="4"/>
  <c r="B210" i="3"/>
  <c r="B200" i="3"/>
  <c r="D92" i="4"/>
  <c r="B193" i="3"/>
  <c r="D79" i="4" l="1"/>
  <c r="B137" i="3" l="1"/>
  <c r="D56" i="4"/>
  <c r="D54" i="4"/>
  <c r="D50" i="4" l="1"/>
  <c r="D35" i="4" l="1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D27" i="4"/>
  <c r="B56" i="3"/>
  <c r="D19" i="4" l="1"/>
  <c r="D10" i="4"/>
  <c r="B12" i="3" l="1"/>
  <c r="D95" i="4" l="1"/>
  <c r="D104" i="4"/>
  <c r="D87" i="4"/>
  <c r="D74" i="4"/>
  <c r="D69" i="4"/>
  <c r="D64" i="4"/>
  <c r="D60" i="4"/>
  <c r="D45" i="4"/>
  <c r="D40" i="4"/>
  <c r="D30" i="4"/>
  <c r="D22" i="4"/>
  <c r="D14" i="4"/>
  <c r="B311" i="3" l="1"/>
  <c r="B305" i="3"/>
  <c r="B296" i="3"/>
  <c r="B284" i="3"/>
  <c r="B271" i="3"/>
  <c r="B254" i="3"/>
  <c r="B235" i="3"/>
  <c r="B219" i="3"/>
  <c r="B183" i="3"/>
  <c r="B166" i="3"/>
  <c r="B156" i="3"/>
  <c r="B147" i="3"/>
  <c r="B126" i="3"/>
  <c r="B119" i="3"/>
  <c r="B113" i="3"/>
  <c r="B105" i="3"/>
  <c r="B95" i="3"/>
  <c r="B85" i="3"/>
  <c r="B74" i="3"/>
  <c r="B64" i="3"/>
  <c r="B46" i="3"/>
  <c r="B39" i="3"/>
  <c r="B28" i="3"/>
  <c r="B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tc={57351824-5735-42D1-A724-43822476842B}</author>
    <author>tc={40909F21-F7FF-4127-B3F6-7EFB6B20C745}</author>
    <author>tc={DF917571-B422-40BE-91B0-E2E6DF6FD822}</author>
    <author>tc={3DFFC602-B6D5-4B0E-B4E5-B08BE36D8900}</author>
    <author>tc={C3C9D0F8-6C56-4ECC-BB94-80B90B6FB947}</author>
    <author>tc={B4389A6E-2288-405B-B39C-82B24224015A}</author>
    <author>tc={E3BD2D34-FE92-4A68-8BBD-592D858BB4AC}</author>
  </authors>
  <commentList>
    <comment ref="F46" authorId="0" shapeId="0" xr:uid="{57351824-5735-42D1-A724-43822476842B}">
      <text>
        <t>[Threaded comment]
Your version of Excel allows you to read this threaded comment; however, any edits to it will get removed if the file is opened in a newer version of Excel. Learn more: https://go.microsoft.com/fwlink/?linkid=870924
Comment:
    Thanks, yes will add.. Will also add Additional Financing in the Title as the AFD cofin was meant for the AF based on eOps record.</t>
      </text>
    </comment>
    <comment ref="F50" authorId="1" shapeId="0" xr:uid="{40909F21-F7FF-4127-B3F6-7EFB6B20C745}">
      <text>
        <t>[Threaded comment]
Your version of Excel allows you to read this threaded comment; however, any edits to it will get removed if the file is opened in a newer version of Excel. Learn more: https://go.microsoft.com/fwlink/?linkid=870924
Comment:
    Yes, will remove.</t>
      </text>
    </comment>
    <comment ref="F84" authorId="2" shapeId="0" xr:uid="{DF917571-B422-40BE-91B0-E2E6DF6FD822}">
      <text>
        <t>[Threaded comment]
Your version of Excel allows you to read this threaded comment; however, any edits to it will get removed if the file is opened in a newer version of Excel. Learn more: https://go.microsoft.com/fwlink/?linkid=870924
Comment:
    No, the other $20 million COL was meant for MYA</t>
      </text>
    </comment>
    <comment ref="F104" authorId="3" shapeId="0" xr:uid="{3DFFC602-B6D5-4B0E-B4E5-B08BE36D89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need to change we report the gross amount or the signed amount.</t>
      </text>
    </comment>
    <comment ref="F338" authorId="4" shapeId="0" xr:uid="{C3C9D0F8-6C56-4ECC-BB94-80B90B6FB947}">
      <text>
        <t>[Threaded comment]
Your version of Excel allows you to read this threaded comment; however, any edits to it will get removed if the file is opened in a newer version of Excel. Learn more: https://go.microsoft.com/fwlink/?linkid=870924
Comment:
    Yes agree.</t>
      </text>
    </comment>
    <comment ref="F522" authorId="5" shapeId="0" xr:uid="{B4389A6E-2288-405B-B39C-82B24224015A}">
      <text>
        <t>[Threaded comment]
Your version of Excel allows you to read this threaded comment; however, any edits to it will get removed if the file is opened in a newer version of Excel. Learn more: https://go.microsoft.com/fwlink/?linkid=870924
Comment:
    Yes agree</t>
      </text>
    </comment>
    <comment ref="F572" authorId="6" shapeId="0" xr:uid="{E3BD2D34-FE92-4A68-8BBD-592D858BB4AC}">
      <text>
        <t>[Threaded comment]
Your version of Excel allows you to read this threaded comment; however, any edits to it will get removed if the file is opened in a newer version of Excel. Learn more: https://go.microsoft.com/fwlink/?linkid=870924
Comment:
    Yes agree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tc={349B77BA-AA08-4D6A-BB34-016B4A4E63E0}</author>
  </authors>
  <commentList>
    <comment ref="F238" authorId="0" shapeId="0" xr:uid="{349B77BA-AA08-4D6A-BB34-016B4A4E63E0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additional financing in title since anchor project was approved in 2021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tc={7327F29B-601F-43DE-9EB1-811DC5180832}</author>
    <author>tc={AF06A584-8B58-41FC-91D1-D4CF40F7EC55}</author>
  </authors>
  <commentList>
    <comment ref="F18" authorId="0" shapeId="0" xr:uid="{7327F29B-601F-43DE-9EB1-811DC5180832}">
      <text>
        <t>[Threaded comment]
Your version of Excel allows you to read this threaded comment; however, any edits to it will get removed if the file is opened in a newer version of Excel. Learn more: https://go.microsoft.com/fwlink/?linkid=870924
Comment:
    34 based on 26Feb extract</t>
      </text>
    </comment>
    <comment ref="H18" authorId="1" shapeId="0" xr:uid="{AF06A584-8B58-41FC-91D1-D4CF40F7EC55}">
      <text>
        <t>[Threaded comment]
Your version of Excel allows you to read this threaded comment; however, any edits to it will get removed if the file is opened in a newer version of Excel. Learn more: https://go.microsoft.com/fwlink/?linkid=870924
Comment:
    14 based on 26Feb extract</t>
      </text>
    </comment>
  </commentList>
</comments>
</file>

<file path=xl/sharedStrings.xml><?xml version="1.0" encoding="utf-8"?>
<sst xmlns="http://schemas.openxmlformats.org/spreadsheetml/2006/main" count="10389" uniqueCount="2132">
  <si>
    <t>Afghanistan: Projects Cofinanced, 1 January 2019–31 December 2023</t>
  </si>
  <si>
    <t>Cofinancing</t>
  </si>
  <si>
    <r>
      <t xml:space="preserve">Amount 
</t>
    </r>
    <r>
      <rPr>
        <sz val="10"/>
        <color rgb="FF000000"/>
        <rFont val="Arial"/>
        <family val="2"/>
      </rPr>
      <t>(US$ million)</t>
    </r>
  </si>
  <si>
    <t>No. of Projects</t>
  </si>
  <si>
    <t xml:space="preserve">  Sovereign</t>
  </si>
  <si>
    <t>   Grants</t>
  </si>
  <si>
    <t xml:space="preserve">      Technical Assistance </t>
  </si>
  <si>
    <t xml:space="preserve"> Non Sovereign</t>
  </si>
  <si>
    <t>Armenia: Projects Cofinanced, 1 January 2019–31 December 2023</t>
  </si>
  <si>
    <t xml:space="preserve">      Loan</t>
  </si>
  <si>
    <t>Azerbaijan: Projects Cofinanced, 1 January 2019–31 December 2023</t>
  </si>
  <si>
    <t xml:space="preserve">      Loans</t>
  </si>
  <si>
    <t>Bangladesh: Projects Cofinanced, 1 January 2019–31 December 2023</t>
  </si>
  <si>
    <r>
      <t xml:space="preserve">Amount 
</t>
    </r>
    <r>
      <rPr>
        <sz val="10"/>
        <color rgb="FF000000"/>
        <rFont val="Arial"/>
        <family val="2"/>
      </rPr>
      <t>(US$ million)</t>
    </r>
    <r>
      <rPr>
        <vertAlign val="superscript"/>
        <sz val="10"/>
        <color rgb="FF000000"/>
        <rFont val="Arial"/>
        <family val="2"/>
      </rPr>
      <t>a</t>
    </r>
  </si>
  <si>
    <r>
      <t xml:space="preserve">  Sovereign</t>
    </r>
    <r>
      <rPr>
        <b/>
        <vertAlign val="superscript"/>
        <sz val="10"/>
        <color rgb="FF000000"/>
        <rFont val="Arial"/>
        <family val="2"/>
      </rPr>
      <t>b</t>
    </r>
  </si>
  <si>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Numbers may not sum precisely because of rounding.</t>
    </r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</si>
  <si>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A project with more than one source of cofinancing is counted once.</t>
    </r>
  </si>
  <si>
    <t>Bhutan: Projects Cofinanced, 1 January 2019–31 December 2023</t>
  </si>
  <si>
    <t>Cambodia: Projects Cofinanced, 1 January 2019–31 December 2023</t>
  </si>
  <si>
    <r>
      <t xml:space="preserve">  Sovereign</t>
    </r>
    <r>
      <rPr>
        <b/>
        <vertAlign val="superscript"/>
        <sz val="10"/>
        <color rgb="FF000000"/>
        <rFont val="Arial"/>
        <family val="2"/>
      </rPr>
      <t>a</t>
    </r>
  </si>
  <si>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A project with more than one source of cofinancing is counted once.</t>
    </r>
  </si>
  <si>
    <t>Cook Islands: Projects Cofinanced, 1 January 2019–31 December 2023</t>
  </si>
  <si>
    <t>Fiji: Projects Cofinanced, 1 January 2019–31 December 2023</t>
  </si>
  <si>
    <t>Georgia: Projects Cofinanced, 1 January 2019–31 December 2023</t>
  </si>
  <si>
    <t xml:space="preserve">      Grant</t>
  </si>
  <si>
    <t>India: Projects Cofinanced, 1 January 2019–31 December 2023</t>
  </si>
  <si>
    <t>Indonesia: Projects Cofinanced, 1 January 2019–31 December 2023</t>
  </si>
  <si>
    <t>Kazakhstan: Projects Cofinanced, 1 January 2019–31 December 2023</t>
  </si>
  <si>
    <t>Kiribati: Projects Cofinanced, 1 January 2019–31 December 2023</t>
  </si>
  <si>
    <t>Kyrgyz Republic: Projects Cofinanced, 1 January 2019–31 December 2023</t>
  </si>
  <si>
    <t>   Grant</t>
  </si>
  <si>
    <t>Lao PDR: Projects Cofinanced, 1 January 2019–31 December 2023</t>
  </si>
  <si>
    <r>
      <t xml:space="preserve">  Sovereign</t>
    </r>
    <r>
      <rPr>
        <vertAlign val="superscript"/>
        <sz val="10"/>
        <color rgb="FF000000"/>
        <rFont val="Arial"/>
        <family val="2"/>
      </rPr>
      <t>b</t>
    </r>
  </si>
  <si>
    <t>Maldives: Projects Cofinanced, 1 January 2019–31 December 2023</t>
  </si>
  <si>
    <t>Mongolia: Projects Cofinanced, 1 January 2019–31 December 2023</t>
  </si>
  <si>
    <t>Myanmar: Projects Cofinanced, 1 January 2017–31 December 2021</t>
  </si>
  <si>
    <t>Nauru: Projects Cofinanced, 1 January 2019–31 December 2023</t>
  </si>
  <si>
    <t>Nepal: Projects Cofinanced, 1 January 2019–31 December 2023</t>
  </si>
  <si>
    <r>
      <t xml:space="preserve">  Sovereign</t>
    </r>
    <r>
      <rPr>
        <vertAlign val="superscript"/>
        <sz val="10"/>
        <color rgb="FF000000"/>
        <rFont val="Arial"/>
        <family val="2"/>
      </rPr>
      <t>a</t>
    </r>
  </si>
  <si>
    <t>   Loan</t>
  </si>
  <si>
    <t>Pakistan: Projects Cofinanced, 1 January 2019–31 December 2023</t>
  </si>
  <si>
    <t>Palau: Projects Cofinanced, 1 January 2019–31 December 2023</t>
  </si>
  <si>
    <t>Papua New Guinea: Projects Cofinanced, 1 January 2019–31 December 2023</t>
  </si>
  <si>
    <t>People's Republic of China: Projects Cofinanced, 1 January 2019–31 December 2023</t>
  </si>
  <si>
    <t>Philippines: Projects Cofinanced, 1 January 2019–31 December 2023</t>
  </si>
  <si>
    <r>
      <t xml:space="preserve">Amount 
</t>
    </r>
    <r>
      <rPr>
        <sz val="10"/>
        <color rgb="FF000000"/>
        <rFont val="Arial"/>
        <family val="2"/>
      </rPr>
      <t>(US$ million)</t>
    </r>
    <r>
      <rPr>
        <b/>
        <vertAlign val="superscript"/>
        <sz val="10"/>
        <color rgb="FF000000"/>
        <rFont val="Arial"/>
        <family val="2"/>
      </rPr>
      <t>a</t>
    </r>
  </si>
  <si>
    <t>Samoa: Projects Cofinanced, 1 January 2019–31 December 2023</t>
  </si>
  <si>
    <t>Solomon Islands: Projects Cofinanced, 1 January 2019–31 December 2023</t>
  </si>
  <si>
    <t>Sri Lanka: Projects Cofinanced, 1 January 2019–31 December 2023</t>
  </si>
  <si>
    <t>Tajikistan: Projects Cofinanced, 1 January 2019–31 December 2023</t>
  </si>
  <si>
    <t>Thailand: Projects Cofinanced, 1 January 2019–31 December 2023</t>
  </si>
  <si>
    <t>Timor Leste: Projects Cofinanced, 1 January 2019–31 December 2023</t>
  </si>
  <si>
    <t>Tonga: Projects Cofinanced, 1 January 2019–31 December 2023</t>
  </si>
  <si>
    <t>Turkmenistan: Projects Cofinanced, 1 January 2019–31 December 2023</t>
  </si>
  <si>
    <t>Tuvalu: Projects Cofinanced, 1 January 2019–31 December 2023</t>
  </si>
  <si>
    <t>Uzbekistan: Projects Cofinanced, 1 January 2019–31 December 2023</t>
  </si>
  <si>
    <t xml:space="preserve">      Grants</t>
  </si>
  <si>
    <t>Vanuatu: Projects Cofinanced, 1 January 2019–31 December 2023</t>
  </si>
  <si>
    <t>Vietnam: Projects Cofinanced, 1 January 2019–31 December 2023</t>
  </si>
  <si>
    <t>Country</t>
  </si>
  <si>
    <t>Number of Projects</t>
  </si>
  <si>
    <t>Amount ($ million)</t>
  </si>
  <si>
    <t>﻿ISO ALPHA-3 Country Code</t>
  </si>
  <si>
    <t>ADB Country Code</t>
  </si>
  <si>
    <t>Afghanistan</t>
  </si>
  <si>
    <t xml:space="preserve">Sovereign </t>
  </si>
  <si>
    <t>AFG</t>
  </si>
  <si>
    <t xml:space="preserve">     Grants</t>
  </si>
  <si>
    <t xml:space="preserve">     Technical Assistance </t>
  </si>
  <si>
    <t>Armenia</t>
  </si>
  <si>
    <t>ARM</t>
  </si>
  <si>
    <t xml:space="preserve">     Loan</t>
  </si>
  <si>
    <t>Azerbaijan</t>
  </si>
  <si>
    <t>AZE</t>
  </si>
  <si>
    <t xml:space="preserve">     Loans</t>
  </si>
  <si>
    <t>Bangladesh</t>
  </si>
  <si>
    <t>BGD</t>
  </si>
  <si>
    <t>BAN</t>
  </si>
  <si>
    <t>Bhutan</t>
  </si>
  <si>
    <t>BTN</t>
  </si>
  <si>
    <t>BHU</t>
  </si>
  <si>
    <t xml:space="preserve">    Technical Assistance </t>
  </si>
  <si>
    <t>Cambodia</t>
  </si>
  <si>
    <t>KHM</t>
  </si>
  <si>
    <t>CAM</t>
  </si>
  <si>
    <t>Cook Islands</t>
  </si>
  <si>
    <t>COK</t>
  </si>
  <si>
    <t>COO</t>
  </si>
  <si>
    <t>Fiji</t>
  </si>
  <si>
    <t>FJI</t>
  </si>
  <si>
    <t>FIJ</t>
  </si>
  <si>
    <t>Georgia</t>
  </si>
  <si>
    <t>GEO</t>
  </si>
  <si>
    <t xml:space="preserve">     Grant</t>
  </si>
  <si>
    <t>India</t>
  </si>
  <si>
    <t>IND</t>
  </si>
  <si>
    <t>Indonesia</t>
  </si>
  <si>
    <t>IDN</t>
  </si>
  <si>
    <t>INO</t>
  </si>
  <si>
    <t>Kazakhstan</t>
  </si>
  <si>
    <t>KAZ</t>
  </si>
  <si>
    <t>Kiribati</t>
  </si>
  <si>
    <t>KIR</t>
  </si>
  <si>
    <t>Kyrgyz Republic</t>
  </si>
  <si>
    <t>KGZ</t>
  </si>
  <si>
    <t>Lao PDR</t>
  </si>
  <si>
    <t>Lao People’s Democratic Republic</t>
  </si>
  <si>
    <t>LAO</t>
  </si>
  <si>
    <t>Maldives</t>
  </si>
  <si>
    <t>MDV</t>
  </si>
  <si>
    <t>MLD</t>
  </si>
  <si>
    <t>Mongolia</t>
  </si>
  <si>
    <t>MNG</t>
  </si>
  <si>
    <t>MON</t>
  </si>
  <si>
    <t>Myanmar</t>
  </si>
  <si>
    <t>MMR</t>
  </si>
  <si>
    <t>MYA</t>
  </si>
  <si>
    <t>Nauru</t>
  </si>
  <si>
    <t>NRU</t>
  </si>
  <si>
    <t>NAU</t>
  </si>
  <si>
    <t>Nepal</t>
  </si>
  <si>
    <t>NPL</t>
  </si>
  <si>
    <t>NEP</t>
  </si>
  <si>
    <t>Pakistan</t>
  </si>
  <si>
    <t>PAK</t>
  </si>
  <si>
    <t>Palau</t>
  </si>
  <si>
    <t>PLW</t>
  </si>
  <si>
    <t>PAL</t>
  </si>
  <si>
    <t>Papua New Guinea</t>
  </si>
  <si>
    <t>PNG</t>
  </si>
  <si>
    <t>People's Republic of China</t>
  </si>
  <si>
    <t>People’s Republic of China</t>
  </si>
  <si>
    <t>CHN</t>
  </si>
  <si>
    <t>PRC</t>
  </si>
  <si>
    <t>Philippines</t>
  </si>
  <si>
    <t>PHL</t>
  </si>
  <si>
    <t>PHI</t>
  </si>
  <si>
    <t>Samoa</t>
  </si>
  <si>
    <t>WSM</t>
  </si>
  <si>
    <t>SAM</t>
  </si>
  <si>
    <t>Solomon Islands</t>
  </si>
  <si>
    <t>Sovereign</t>
  </si>
  <si>
    <t>SLB</t>
  </si>
  <si>
    <t>SOL</t>
  </si>
  <si>
    <t>Sri Lanka</t>
  </si>
  <si>
    <t>LKA</t>
  </si>
  <si>
    <t>SRI</t>
  </si>
  <si>
    <t>Tajikistan</t>
  </si>
  <si>
    <t>TJK</t>
  </si>
  <si>
    <t>TAJ</t>
  </si>
  <si>
    <t>Thailand</t>
  </si>
  <si>
    <t>THA</t>
  </si>
  <si>
    <t>Timor-Leste</t>
  </si>
  <si>
    <t>TLS</t>
  </si>
  <si>
    <t>TIM</t>
  </si>
  <si>
    <t>Tonga</t>
  </si>
  <si>
    <t>TON</t>
  </si>
  <si>
    <t>Turkmenistan</t>
  </si>
  <si>
    <t>TKM</t>
  </si>
  <si>
    <t xml:space="preserve">   Technical Assistance</t>
  </si>
  <si>
    <t>Tuvalu</t>
  </si>
  <si>
    <t>TUV</t>
  </si>
  <si>
    <t>Uzbekistan</t>
  </si>
  <si>
    <t>UZB</t>
  </si>
  <si>
    <t>Vanuatu</t>
  </si>
  <si>
    <t>VUT</t>
  </si>
  <si>
    <t>VAN</t>
  </si>
  <si>
    <t>Viet Nam</t>
  </si>
  <si>
    <t>VNM</t>
  </si>
  <si>
    <t>VIE</t>
  </si>
  <si>
    <t>Vietnam</t>
  </si>
  <si>
    <t>DMC PROJECTS COFINANCED - LIST</t>
  </si>
  <si>
    <t xml:space="preserve">Note: List of project by DMC will be uploaded in adb.org, see example: </t>
  </si>
  <si>
    <t>https://www.adb.org/countries/afghanistan/cofinancing</t>
  </si>
  <si>
    <t>Investment Projects Cofinanced for Afghanistan, 1 January 2019–31 December 2023</t>
  </si>
  <si>
    <t>Project</t>
  </si>
  <si>
    <r>
      <t>ADB Amount</t>
    </r>
    <r>
      <rPr>
        <b/>
        <vertAlign val="superscript"/>
        <sz val="11"/>
        <rFont val="Arial"/>
        <family val="2"/>
      </rPr>
      <t xml:space="preserve">a  </t>
    </r>
    <r>
      <rPr>
        <b/>
        <sz val="11"/>
        <rFont val="Arial"/>
        <family val="2"/>
      </rPr>
      <t>($ million)</t>
    </r>
  </si>
  <si>
    <t>Cofinancing Amount ($ million)</t>
  </si>
  <si>
    <r>
      <t>Type of Cofinancing</t>
    </r>
    <r>
      <rPr>
        <b/>
        <vertAlign val="superscript"/>
        <sz val="11"/>
        <rFont val="Arial"/>
        <family val="2"/>
      </rPr>
      <t>b </t>
    </r>
  </si>
  <si>
    <t>Arghandab Integrated Water Resources Development</t>
  </si>
  <si>
    <t>G</t>
  </si>
  <si>
    <t>Energy Supply Improvement Investment Program – Tranche 7</t>
  </si>
  <si>
    <t>Kandahar Solar Power Project</t>
  </si>
  <si>
    <t>NS</t>
  </si>
  <si>
    <t>Mazar Gas-Fired Power Project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</si>
  <si>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> Loan, grant, or blend.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</si>
  <si>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cofinancing. NS = non sovereign</t>
    </r>
  </si>
  <si>
    <t>Investment Projects Cofinanced for Armenia, 1 January 2019–31 December 2023</t>
  </si>
  <si>
    <t>Fiscal Sustainability and Financial Markets Development Program – Subprogram 1</t>
  </si>
  <si>
    <t>L</t>
  </si>
  <si>
    <t xml:space="preserve">COVID-19 Working Capital Support Project </t>
  </si>
  <si>
    <t>ENA Investment Program Phase 2</t>
  </si>
  <si>
    <t>Trade and Supply Chain Finance Program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</si>
  <si>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L = sovereign loan cofinancing. NS = non sovereign</t>
    </r>
  </si>
  <si>
    <t>Investment Projects Cofinanced for Azerbaijan, 1 January 2019–31 December 2023</t>
  </si>
  <si>
    <t xml:space="preserve">COVID-19 Active Response and Expenditure Support Program </t>
  </si>
  <si>
    <t>Railway Sector Development Program</t>
  </si>
  <si>
    <t>Alat Solar Power Project</t>
  </si>
  <si>
    <t>Avrora COVID-19 Staple Food Supply Chain Support Project</t>
  </si>
  <si>
    <t>Bank Respublika Expanding Access to Credit for Women and Agriculture Borrowers Project</t>
  </si>
  <si>
    <t>Investment Projects Cofinanced for Bangladesh, 1 January 2019–31 December 2023</t>
  </si>
  <si>
    <t>Climate and Disaster Resilient Small-Scale Water Resources Management</t>
  </si>
  <si>
    <t>G/L</t>
  </si>
  <si>
    <t>Climate-Resilient Inclusive Development Program – Subprogram 1</t>
  </si>
  <si>
    <t>COVID-19 Active Response and Expenditure Support Program</t>
  </si>
  <si>
    <t>Dhaka and Western Zone Transmission Grid Expansion</t>
  </si>
  <si>
    <r>
      <t>Dhaka Environmentally Sustainable Water Supply – Additional Financing</t>
    </r>
    <r>
      <rPr>
        <vertAlign val="superscript"/>
        <sz val="11"/>
        <rFont val="Arial"/>
        <family val="2"/>
      </rPr>
      <t>c</t>
    </r>
  </si>
  <si>
    <t>Flood and Riverbank Erosion Risk Management Investment Program – Tranche 2</t>
  </si>
  <si>
    <r>
      <t>Greater Dhaka Sustainable Urban Transport – Additional Financing</t>
    </r>
    <r>
      <rPr>
        <vertAlign val="superscript"/>
        <sz val="11"/>
        <rFont val="Arial"/>
        <family val="2"/>
      </rPr>
      <t>c</t>
    </r>
  </si>
  <si>
    <t>Do we add the $100M OCR in 2022?</t>
  </si>
  <si>
    <t>Improving Urban Governance and Infrastructure Program</t>
  </si>
  <si>
    <t>Strengthening Social Resilience Program – Subprogram 1</t>
  </si>
  <si>
    <t>Strengthening Social Resilience Program – Subprogram 2</t>
  </si>
  <si>
    <r>
      <t>Supporting Fourth Primary Education Development Program</t>
    </r>
    <r>
      <rPr>
        <vertAlign val="superscript"/>
        <sz val="11"/>
        <rFont val="Arial"/>
        <family val="2"/>
      </rPr>
      <t>c</t>
    </r>
  </si>
  <si>
    <t>Do we remove ADB amount as the $500M COCR was signed in 2018?</t>
  </si>
  <si>
    <t>Sustainable Economic Recovery Program – Subprogram 1</t>
  </si>
  <si>
    <t>Sustainable Economic Recovery Program – Subprogram 2</t>
  </si>
  <si>
    <t>Paramount Solar Power Project</t>
  </si>
  <si>
    <t>Reliance Bangladesh Liquefied Natural Gas and Power</t>
  </si>
  <si>
    <t>Spectra Solar Power Project</t>
  </si>
  <si>
    <t>Microfinance Program</t>
  </si>
  <si>
    <t>- = nil.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</si>
  <si>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loan cofinancing. NS = non sovereign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</si>
  <si>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Anchor project was approved in prior year(s) with cofinancing committed between 2019–2023.</t>
    </r>
  </si>
  <si>
    <t>Investment Projects Cofinanced for Bhutan, 1 January 2019–31 December 2023</t>
  </si>
  <si>
    <t>Alternative Renewable Energy Pilot</t>
  </si>
  <si>
    <t>Pathways for Emerging Skills and Jobs</t>
  </si>
  <si>
    <t>Responsive COVID-19 Vaccines for Recovery under the Asia Pacific Vaccine Access Facility</t>
  </si>
  <si>
    <t>Water Flagship Program Support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</si>
  <si>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cofinancing.</t>
    </r>
  </si>
  <si>
    <t>Investment Projects Cofinanced for Cambodia, 1 January 2019–31 December 2023</t>
  </si>
  <si>
    <t>Agricultural Value Chain Competitiveness and Safety Enhancement</t>
  </si>
  <si>
    <t>Cambodia Rapid Immunization Support under the Asia Pacific Vaccine Access Facility</t>
  </si>
  <si>
    <r>
      <t>Climate Resilient Rice Commercialization Sector Development Program – Additional Financing</t>
    </r>
    <r>
      <rPr>
        <vertAlign val="superscript"/>
        <sz val="11"/>
        <rFont val="Arial"/>
        <family val="2"/>
      </rPr>
      <t>c</t>
    </r>
  </si>
  <si>
    <t>Community-Based Tourism COVID-19 Recovery</t>
  </si>
  <si>
    <t>Energy Transition Sector Development Program – Subprogram 1</t>
  </si>
  <si>
    <t>Greater Mekong Subregion Cross-Border Livestock Health and Value Chains Improvement</t>
  </si>
  <si>
    <r>
      <t>Greater Mekong Subregion Health Security – Additional Financing</t>
    </r>
    <r>
      <rPr>
        <vertAlign val="superscript"/>
        <sz val="11"/>
        <rFont val="Arial"/>
        <family val="2"/>
      </rPr>
      <t>c</t>
    </r>
  </si>
  <si>
    <t>Do we change the ADB amount to $45 M ($20M COCR in 2020 and $25M COCR in 2021)?</t>
  </si>
  <si>
    <t>Grid Reinforcement</t>
  </si>
  <si>
    <t>Irrigated Agriculture Improvement</t>
  </si>
  <si>
    <t>National Solar Park</t>
  </si>
  <si>
    <t>Skills for Competitiveness</t>
  </si>
  <si>
    <t>Skills for Future Economy Sector Development Program – Subprogram 1</t>
  </si>
  <si>
    <t xml:space="preserve">Sustainable Coastal and Marine Fisheries </t>
  </si>
  <si>
    <t>Third Rural Water Supply and Sanitation Services Sector Development Program</t>
  </si>
  <si>
    <t>Prime Road National Solar Park</t>
  </si>
  <si>
    <t>Investment Projects Cofinanced for Cook Islands, 1 January 2019–31 December 2023</t>
  </si>
  <si>
    <t>COVID-19 Active Response and Economic Support Program</t>
  </si>
  <si>
    <t>Supporting Safe Recovery of Travel and Tourism</t>
  </si>
  <si>
    <t>Supporting Sustainable Economic Recovery Program</t>
  </si>
  <si>
    <t>$40M OCR cancelled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</si>
  <si>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loan cofinancing.</t>
    </r>
  </si>
  <si>
    <t>Investment Projects Cofinanced for Fiji, 1 January 2019–31 December 2023</t>
  </si>
  <si>
    <t>Enhancing COVID-19 Preparedness for Tourism Recovery</t>
  </si>
  <si>
    <t>Rural Electrification Support</t>
  </si>
  <si>
    <t>Sustainable and Resilient Recovery Program</t>
  </si>
  <si>
    <t>Sustained Private Sector-Led Growth Reform Program – Subprogram 2</t>
  </si>
  <si>
    <t>Sustained Private Sector-Led Growth Reform Program – Subprogram 3</t>
  </si>
  <si>
    <t>Fiji Airways COVID-19 Liquidity Support Facility</t>
  </si>
  <si>
    <t>Investment Projects Cofinanced for Georgia, 1 January 2019–31 December 2023</t>
  </si>
  <si>
    <t>Climate Smart Irrigation Sector Development Program</t>
  </si>
  <si>
    <t>North–South Corridor (Kvesheti–Kobi) Road</t>
  </si>
  <si>
    <t>Sustainable Water Supply and Sanitation Sector Development Program</t>
  </si>
  <si>
    <t>Affordable Mortgage Finance (TBC Bank)</t>
  </si>
  <si>
    <t>Bank of Georgia COVID-19 Response to Support Micro, Small and Medium-Sized Enterprise</t>
  </si>
  <si>
    <t>Credo Bank Supporting Food Security through Inclusive Access to Finance Project</t>
  </si>
  <si>
    <t xml:space="preserve">Georgia Capital Sustainability-Linked Bond Project </t>
  </si>
  <si>
    <t>Georgian Green Bond 2 Project</t>
  </si>
  <si>
    <t>Georgian Green Bond Project</t>
  </si>
  <si>
    <t xml:space="preserve">Georgian Green Bond Project </t>
  </si>
  <si>
    <t>Georgian Railway Green Bond Project</t>
  </si>
  <si>
    <t>Investment Projects Cofinanced for India, 1 January 2019–31 December 2023</t>
  </si>
  <si>
    <t>Assam Power Sector Investment Program – Tranche 3</t>
  </si>
  <si>
    <t>Bengaluru Metro Rail</t>
  </si>
  <si>
    <t>Chennai Metro Rail Investment – Tranche 1</t>
  </si>
  <si>
    <t>Delhi-Meerut Regional Rapid Transit System Investment – Tranche 1</t>
  </si>
  <si>
    <t>Delhi-Meerut Regional Rapid Transit System Investment – Tranche 2</t>
  </si>
  <si>
    <r>
      <t>Green Energy Corridor and Grid Strengthening</t>
    </r>
    <r>
      <rPr>
        <vertAlign val="superscript"/>
        <sz val="11"/>
        <rFont val="Arial"/>
        <family val="2"/>
      </rPr>
      <t>c</t>
    </r>
  </si>
  <si>
    <t>Integrated Urban Flood Management for the Chennai-Kosasthalaiyar Basin</t>
  </si>
  <si>
    <t>Removed Additional Financing since anchor project was approved in 2021</t>
  </si>
  <si>
    <t>Karnataka State Highways Improvement III</t>
  </si>
  <si>
    <t>Meghalaya Power Distribution Sector Improvement</t>
  </si>
  <si>
    <t>Mumbai Metro Rail Systems</t>
  </si>
  <si>
    <t>Power Sector Reform Program – Subprogram 1</t>
  </si>
  <si>
    <t>Public–Private Partnership in Madhya Pradesh Road Sector</t>
  </si>
  <si>
    <t>Rajasthan State Highway Investment Program – Tranche 2</t>
  </si>
  <si>
    <t>Scaling Up Demand-Side Energy Efficiency Sector</t>
  </si>
  <si>
    <t>Strengthening Multimodal and Integrated Logistics Ecosystem Program – Subprogram 1</t>
  </si>
  <si>
    <t>Uttarakhand Climate Resilient Power System Development</t>
  </si>
  <si>
    <t>Administration of Equity Investment Euler Motors Private Limited (India)</t>
  </si>
  <si>
    <t>Administration of Equity Investment for Euler Motors Private Limited</t>
  </si>
  <si>
    <t>Administration of Equity Investment for Smart Joules Private Limited</t>
  </si>
  <si>
    <t>Administration of Equity Investment in Satsure India Analytics Private Limited</t>
  </si>
  <si>
    <t xml:space="preserve">Administration of Equity Investment Revfin Services Private Limited (India) </t>
  </si>
  <si>
    <t>Avaada Solar Phase 2 Project</t>
  </si>
  <si>
    <t>Avaada Solar Project</t>
  </si>
  <si>
    <t>Bengaluru Smart Energy Efficient Power Distribution</t>
  </si>
  <si>
    <t>DBL Highway Project</t>
  </si>
  <si>
    <t>Delhi Power Distribution Project</t>
  </si>
  <si>
    <t>Expanding Credit Delivery for Micro-, Small-, and Medium-Sized Enterprises Project (Cholamandalam Investment and Finance Ltd.)</t>
  </si>
  <si>
    <t>Expanding Micro, Small and Medium Enterprise Lending Project (IDFC)</t>
  </si>
  <si>
    <t>Expanding Micro, Small, Medium-Sized Enterprise, Lending Project (Fullerton)</t>
  </si>
  <si>
    <t>FPL Tamil Nadu Open Access Solar Project</t>
  </si>
  <si>
    <t>GreenCell Electric Bus Financing Project</t>
  </si>
  <si>
    <t>Greenway Carbon Credits Gender Finance Project</t>
  </si>
  <si>
    <t>Gujarat Solar Power Project</t>
  </si>
  <si>
    <t>IIFL Access to Affordable Green Housing for Women</t>
  </si>
  <si>
    <t>IIFLHF Supporting Access to Affordable Green Housing for Women Project</t>
  </si>
  <si>
    <t>L&amp;T Finance Supporting Access to Finance for Farmers;, Women;, and Micro, Small, and Medium-Sized Enterprises in Rural and Peri-Urban</t>
  </si>
  <si>
    <t>Multiples Private Equity Fund III Limited</t>
  </si>
  <si>
    <t>Nhava Sheva Container Terminal Financing Project</t>
  </si>
  <si>
    <t>Northern Arc COVID-19 Livelihood Support Project</t>
  </si>
  <si>
    <t>PNB Housing Finance Limited Low-Cost Affordable Housing Finance</t>
  </si>
  <si>
    <t>Railways Track Electrification Project</t>
  </si>
  <si>
    <t>SAEL Biomass Energy Project</t>
  </si>
  <si>
    <t>SAEL Gujarat Solar Power Project</t>
  </si>
  <si>
    <t>Shubham Supporting Housing Finance in Semi- and Peri-Urban Areas Project</t>
  </si>
  <si>
    <t>Strengthening Rural Financial Inclusion and Farmer Access to Markets - Axis Bank</t>
  </si>
  <si>
    <t>Supporting Access to Finance for Women in Less-Developed States Project - IndusInd Bank Limited</t>
  </si>
  <si>
    <t>Supporting Access to Housing Finance for Women in Lower-Income Groups and in Lagging States (Aavas)</t>
  </si>
  <si>
    <t>Investment Projects Cofinanced for Indonesia, 1 January 2019–31 December 2023</t>
  </si>
  <si>
    <t>Boosting Productivity Through Human Capital Development Program – Subprogram 1</t>
  </si>
  <si>
    <t>Boosting Productivity Through Human Capital Development Program – Subprogram 2</t>
  </si>
  <si>
    <t>Competitiveness, Industrial Modernization, and Trade Acceleration Program – Subprogram 1</t>
  </si>
  <si>
    <t>Competitiveness, Industrial Modernization, and Trade Acceleration Program – Subprogram 2</t>
  </si>
  <si>
    <t>Fiscal and Public Expenditure Management Program – Subprogram 3</t>
  </si>
  <si>
    <t>Flood Management in North Java</t>
  </si>
  <si>
    <t>Geothermal Power Generation</t>
  </si>
  <si>
    <t>Horticulture Development in Dryland Areas Sector</t>
  </si>
  <si>
    <t>Primary Healthcare and Public Health Laboratories Upgrading and Strengthening</t>
  </si>
  <si>
    <t>Promoting Innovative Financial Inclusion Program – Subprogram 1</t>
  </si>
  <si>
    <t>Sustainable and Inclusive Energy Program – Subprogram 3</t>
  </si>
  <si>
    <t>Sustainable and Reliable Energy Access Program – Western and Central Java</t>
  </si>
  <si>
    <t>Sustainable Energy Access in Eastern Indonesia – Electricity Grid Development Program – Phase 2</t>
  </si>
  <si>
    <t>Administration of Equity Investment
Fairbanc Pte. Ltd.</t>
  </si>
  <si>
    <t xml:space="preserve">Administration of Equity Investment  Chickin Pte. Ltd.  (Indonesia) </t>
  </si>
  <si>
    <t>Administration of Equity Investment for Fairbanc Pte. Ltd.</t>
  </si>
  <si>
    <t>Administration of Equity Investment for Financial Wellness Holdings Pte. Ltd.</t>
  </si>
  <si>
    <t xml:space="preserve">Administration of Equity Investment for Financial Wellness Holdings Pte. Ltd. </t>
  </si>
  <si>
    <t>Alba Blue Loan for Recycling Project</t>
  </si>
  <si>
    <t>Cimory Inclusive Dairy Value Chain Project</t>
  </si>
  <si>
    <t>JMI Medical Equipment and Supplies Project</t>
  </si>
  <si>
    <t>Riau Natural Gas Power Project</t>
  </si>
  <si>
    <t>Investment Projects Cofinanced for Kazakhstan, 1 January 2019–31 December 2023</t>
  </si>
  <si>
    <t>Cofinancing 
Amount ($ million)</t>
  </si>
  <si>
    <t>ALES Energy Transition and Modernization Project</t>
  </si>
  <si>
    <t>Baikonyr Solar Power Project</t>
  </si>
  <si>
    <t xml:space="preserve">Total Eren Access M-KAT Solar Power </t>
  </si>
  <si>
    <t>Investment Projects Cofinanced for Kiribati, 1 January 2019–31 December 2023</t>
  </si>
  <si>
    <t>Outer Islands Transport Infrastructure Investment</t>
  </si>
  <si>
    <t>South Tarawa Renewable Energy</t>
  </si>
  <si>
    <t>South Tarawa Water Supply</t>
  </si>
  <si>
    <t>Sustainable and Inclusive Economic Recovery Program – Subprogram 1</t>
  </si>
  <si>
    <t>Investment Projects Cofinanced for Kyrgyz Republic, 1 January 2019–31 December 2023</t>
  </si>
  <si>
    <t>Urban Transport Electrification</t>
  </si>
  <si>
    <t>Investment Projects Cofinanced for Lao People's Democratic Republic, 1 January 2019–31 December 2023</t>
  </si>
  <si>
    <t>Sustainable Rural Infrastructure and Watershed Management Sector</t>
  </si>
  <si>
    <t>Monsoon Wind Power Project</t>
  </si>
  <si>
    <t>Investment Projects Cofinanced for Maldives, 1 January 2019–31 December 2023</t>
  </si>
  <si>
    <t>Accelerating Sustainable System Development Using Renewable Energy</t>
  </si>
  <si>
    <t>Greater Malé Waste-to-Energy</t>
  </si>
  <si>
    <t>BML Supporting Recovery of the Small and Medium Enterprise and Blue Economy Tourism Sector Project</t>
  </si>
  <si>
    <t>Dhiraagu Telecommunication Connectivity Enhancement Project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</si>
  <si>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=sovereign loan cofinancing. NS = non sovereign</t>
    </r>
  </si>
  <si>
    <t>Investment Projects Cofinanced for Mongolia, 1 January 2019–31 December 2023</t>
  </si>
  <si>
    <r>
      <t>Combating Domestic Violence Against Women and Children – Additional Financing</t>
    </r>
    <r>
      <rPr>
        <vertAlign val="superscript"/>
        <sz val="11"/>
        <rFont val="Arial"/>
        <family val="2"/>
      </rPr>
      <t>c</t>
    </r>
  </si>
  <si>
    <r>
      <t>Community Vegetable Farming for Livelihood Improvement – Additional Financing</t>
    </r>
    <r>
      <rPr>
        <vertAlign val="superscript"/>
        <sz val="11"/>
        <rFont val="Arial"/>
        <family val="2"/>
      </rPr>
      <t>c</t>
    </r>
  </si>
  <si>
    <t>COVID-19 Rapid Response Program</t>
  </si>
  <si>
    <t>First Utility-Scale Energy Storage</t>
  </si>
  <si>
    <t>Improving Access to Health Services for Disadvantaged Groups Investment Program – Tranche 1</t>
  </si>
  <si>
    <t>Improving Transport Services in Ger Areas</t>
  </si>
  <si>
    <t>Managing Solid Waste in Secondary Cities</t>
  </si>
  <si>
    <r>
      <t>Regional Road Development and Maintenance – Additional Financing</t>
    </r>
    <r>
      <rPr>
        <vertAlign val="superscript"/>
        <sz val="11"/>
        <rFont val="Arial"/>
        <family val="2"/>
      </rPr>
      <t>c</t>
    </r>
  </si>
  <si>
    <t>Renewable Heating Demonstration in Remote Areas</t>
  </si>
  <si>
    <t>Shock-Responsive Social Protection</t>
  </si>
  <si>
    <t xml:space="preserve">Strengthening Rapid Epidemic Response Capacity of Health Systems </t>
  </si>
  <si>
    <t>Support for COVID-19 Vaccine Delivery in Mongolia under the Asia Pacific Vaccine Access Facility</t>
  </si>
  <si>
    <t>Support for Inclusive Education</t>
  </si>
  <si>
    <t>Sustainable Tourism Development – Phase 2</t>
  </si>
  <si>
    <r>
      <t>Ulaanbaatar Air Quality Improvement Program</t>
    </r>
    <r>
      <rPr>
        <vertAlign val="superscript"/>
        <sz val="11"/>
        <rFont val="Arial"/>
        <family val="2"/>
      </rPr>
      <t>c</t>
    </r>
  </si>
  <si>
    <t>Ulaanbaatar Community Food Waste Recycling</t>
  </si>
  <si>
    <t>Ulaanbaatar Green Affordable Housing and Resilient Urban Renewal Sector</t>
  </si>
  <si>
    <t>Ulaanbaatar Urban Services and Ger Areas Development Investment Program – Tranche 3</t>
  </si>
  <si>
    <t>Vegetable Production and Irrigated Agriculture</t>
  </si>
  <si>
    <t>Weathering Exogenous Shocks Program</t>
  </si>
  <si>
    <t>Invescore Micro, Small, and Medium-Sized Enterprises Financing Project</t>
  </si>
  <si>
    <t>Sermsang Khusig Khundii Solar Project</t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</si>
  <si>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Anchor project was approved in prior year(s) with cofinancing committed between 2019–2023. </t>
    </r>
  </si>
  <si>
    <t>Investment Projects Cofinanced for Myanmar, 1 January 2017–31 December 2021</t>
  </si>
  <si>
    <t>Climate-Friendly Agribusiness Value Chains Sector</t>
  </si>
  <si>
    <t>Irrigated Agriculture Inclusive Development</t>
  </si>
  <si>
    <t xml:space="preserve">Power Transmission Improvement </t>
  </si>
  <si>
    <t>Resilient Community Development</t>
  </si>
  <si>
    <t>Second Greater Mekong Subregion Highway Modernization</t>
  </si>
  <si>
    <t>Third Greater Mekong Subregion Corridor Towns Development</t>
  </si>
  <si>
    <t>Ascent Myanmar Growth Fund I L.P.</t>
  </si>
  <si>
    <t>Myingyan Natural Gas Power Project</t>
  </si>
  <si>
    <t>Nationwide Data Connectivity Project (Ooredoo)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</si>
  <si>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 loan cofinancing. NS = non sovereign</t>
    </r>
  </si>
  <si>
    <t>Investment Projects Cofinanced for Nauru, 1 January 2019–31 December 2023</t>
  </si>
  <si>
    <t>Improving Public Investment Management Program</t>
  </si>
  <si>
    <t>Investment Projects Cofinanced for Nepal, 1 January 2019–31 December 2023</t>
  </si>
  <si>
    <t>Nuts and Fruits in Hilly Areas</t>
  </si>
  <si>
    <t>Prevention and Control of COVID-19 through WASH and Health Initiatives in Secondary and Small Towns</t>
  </si>
  <si>
    <t>South Asia Subregional Economic Cooperation Power Transmission and Distribution System Strengthening</t>
  </si>
  <si>
    <r>
      <t>Supporting School Sector Development Plan</t>
    </r>
    <r>
      <rPr>
        <vertAlign val="superscript"/>
        <sz val="11"/>
        <rFont val="Arial"/>
        <family val="2"/>
      </rPr>
      <t>c</t>
    </r>
  </si>
  <si>
    <t>Do we change this to zero as the $120M was approved in 2016 comes up in the 2019-2023 cognos report?</t>
  </si>
  <si>
    <t>Supporting the School Education Sector Plan</t>
  </si>
  <si>
    <t>Global IME Supporting Small and Medium-sized Enterprises</t>
  </si>
  <si>
    <t>Upper Trishuli-1 Hydropower Project</t>
  </si>
  <si>
    <t>Investment Projects Cofinanced for Pakistan, 1 January 2019–31 December 2023</t>
  </si>
  <si>
    <t>Balakot Hydropower Development</t>
  </si>
  <si>
    <t>Balochistan Water Resources Development</t>
  </si>
  <si>
    <t>Building Resilience with Active Countercyclical Expenditures Program</t>
  </si>
  <si>
    <t>Emergency Assistance for Fighting the COVID-19 Pandemic</t>
  </si>
  <si>
    <t>Emergency Flood Assistance – Additional Financing</t>
  </si>
  <si>
    <t>Energy Sector Reforms and Financial Sustainability Program – Subprogram 1</t>
  </si>
  <si>
    <t>Integrated Social Protection Development Program</t>
  </si>
  <si>
    <t>Karachi Bus Rapid Transit Red Line</t>
  </si>
  <si>
    <t>Khyber Pakhtunkhwa Cities Improvement</t>
  </si>
  <si>
    <t>Khyber Pakhtunkhwa Cities Improvement Projects – Project Readiness Financing</t>
  </si>
  <si>
    <t>Khyber Pakhtunkhwa Food Security Support</t>
  </si>
  <si>
    <r>
      <t>National Disaster Risk Management Fund – Additional Financing</t>
    </r>
    <r>
      <rPr>
        <vertAlign val="superscript"/>
        <sz val="11"/>
        <rFont val="Arial"/>
        <family val="2"/>
      </rPr>
      <t>c</t>
    </r>
  </si>
  <si>
    <t>Kashf Foundation Expanding Access to Credit for Women</t>
  </si>
  <si>
    <t>Investment Projects Cofinanced for Palau, 1 January 2019–31 December 2023</t>
  </si>
  <si>
    <t>COVID-19 Response for Affected Poor and Vulnerable Groups</t>
  </si>
  <si>
    <t>Disaster Resilient Clean Energy Financing</t>
  </si>
  <si>
    <t>Investment Projects Cofinanced for Papua New Guinea, 1 January 2019–31 December 2023</t>
  </si>
  <si>
    <r>
      <t>Health Services Sector Development Program – Subprogram 1 – Additional Financing</t>
    </r>
    <r>
      <rPr>
        <vertAlign val="superscript"/>
        <sz val="11"/>
        <rFont val="Arial"/>
        <family val="2"/>
      </rPr>
      <t>c</t>
    </r>
  </si>
  <si>
    <t>Health Services Sector Development Program – Subprogram 3</t>
  </si>
  <si>
    <r>
      <t>Highlands Region Road Improvement Investment Program – Project 3 – Additional Financing</t>
    </r>
    <r>
      <rPr>
        <vertAlign val="superscript"/>
        <sz val="11"/>
        <rFont val="Arial"/>
        <family val="2"/>
      </rPr>
      <t>c</t>
    </r>
  </si>
  <si>
    <t>Improved Technical and Vocational Education and Training for Employment</t>
  </si>
  <si>
    <t>Power Sector Development</t>
  </si>
  <si>
    <t>State-Owned Enterprises Reform Program – Subprogram 2</t>
  </si>
  <si>
    <t>State-Owned Enterprises Reform Program – Subprogram 3</t>
  </si>
  <si>
    <t>Sustainable Highlands Highway Investment Program – Tranche 2</t>
  </si>
  <si>
    <t>Water Supply Scheme for Tete Settlement</t>
  </si>
  <si>
    <t>Pacific Telecommunications Modernization Project</t>
  </si>
  <si>
    <t>Investment Projects Cofinanced for People's Republic of China, 1 January 2019–31 December 2023</t>
  </si>
  <si>
    <t>Air Quality Improvement in the Greater Beijing-Tianjin-Hebei Region-Henan Cleaner Fuel Switch Investment Program</t>
  </si>
  <si>
    <t>Anhui Huangshan Xin’an River Ecological Protection and Green Development</t>
  </si>
  <si>
    <t>Fujian Xianyou Mulan River Basin Integrated Ecological Improvement and Environmental Management</t>
  </si>
  <si>
    <t>Hunan Miluo River Disaster Risk Management and Comprehensive Environment Improvement</t>
  </si>
  <si>
    <t>Shaanxi Green Intelligent Transport and Logistics Management Demonstration</t>
  </si>
  <si>
    <t>Shandong Green Development Fund</t>
  </si>
  <si>
    <t>CDH VGC Fund II, L.P.</t>
  </si>
  <si>
    <t>Climate Resilient &amp; Smart Urban Water Infrastructure</t>
  </si>
  <si>
    <t xml:space="preserve">Far East Horizon Health Care Finance in Rural Areas for COVID-19 Response </t>
  </si>
  <si>
    <t>Green Transport Finance</t>
  </si>
  <si>
    <t>Health Care Finance in Underdeveloped Provinces (Far East Horizon Limited)</t>
  </si>
  <si>
    <t>Healthcare Finance in Underdeveloped Provinces</t>
  </si>
  <si>
    <t xml:space="preserve">Integrated and Sustainable Livestock Value Chain </t>
  </si>
  <si>
    <t>Integrated Wastewater Management Project</t>
  </si>
  <si>
    <t>Jointown COVID-19 Pharmaceutical Distribution Expansion Project</t>
  </si>
  <si>
    <t>Maxwealth Financial Leasing Micro, Small and Medium-Sized Enterprises Finance for COVID-19 Response Project</t>
  </si>
  <si>
    <t>New Energy Bus Leasing Project</t>
  </si>
  <si>
    <t>Sustainable Dairy Farming and Milk Safety Project</t>
  </si>
  <si>
    <t xml:space="preserve">Zhujiang Financial Leasing Small and Medium-Sized Enterprises Finance </t>
  </si>
  <si>
    <t>Investment Projects Cofinanced for Philippines, 1 January 2019–31 December 2023</t>
  </si>
  <si>
    <t>Bataan–Cavite Interlink Bridge – Tranche 1</t>
  </si>
  <si>
    <t>Build Universal Health Care Program – Subprogram 2</t>
  </si>
  <si>
    <t>Climate Change Action Program – Subprogram 1</t>
  </si>
  <si>
    <t>Davao Public Transport Modernization</t>
  </si>
  <si>
    <t>Domestic Resource Mobilization Program – Subprogram 1</t>
  </si>
  <si>
    <t>Epifanio de los Santos Avenue Greenways</t>
  </si>
  <si>
    <t>Expanded Social Assistance</t>
  </si>
  <si>
    <t>Inclusive Finance Development Program – Subprogram 3</t>
  </si>
  <si>
    <t>Integrated Flood Resilience and Adaptation – Phase 1</t>
  </si>
  <si>
    <t>Malolos-Clark Railway – Tranche 1</t>
  </si>
  <si>
    <t>Post-COVID-19 Business and Employment Recovery Program – Subprogram 1</t>
  </si>
  <si>
    <t>Second Health System Enhancement to Address and Limit COVID-19 under the Asia Pacific Vaccine Access Facility</t>
  </si>
  <si>
    <t>South Commuter Railway Project - Tranche 1</t>
  </si>
  <si>
    <t>ACEN Sustainability-Linked Facility</t>
  </si>
  <si>
    <t>Ison Nationwide Digital Connectivity Project</t>
  </si>
  <si>
    <t>Tiger Digital Infrastructure for Rural Connectivity Project</t>
  </si>
  <si>
    <t>Investment Projects Cofinanced for Samoa, 1 January 2019–31 December 2023</t>
  </si>
  <si>
    <t>Strengthening Macroeconomic Resilience Program – Subprogram 1</t>
  </si>
  <si>
    <t>Investment Projects Cofinanced for Solomon Islands, 1 January 2019–31 December 2023</t>
  </si>
  <si>
    <t>Domestic Resource Mobilization</t>
  </si>
  <si>
    <t>Senior Secondary Education Improvement</t>
  </si>
  <si>
    <t>Supporting Fiscal and Economic Recovery Program – Subprogram 1</t>
  </si>
  <si>
    <t>Tina River Hydropower</t>
  </si>
  <si>
    <t>Urban Water Supply and Sanitation Sector</t>
  </si>
  <si>
    <t>Investment Projects Cofinanced for Sri Lanka, 1 January 2019–31 December 2023</t>
  </si>
  <si>
    <t>Food Security and Livelihood Recovery Emergency Assistance</t>
  </si>
  <si>
    <t>Green Power Development and Energy Efficiency Improvement Investment Program – Tranche 2</t>
  </si>
  <si>
    <t>Health System Enhancement – Additional Financing</t>
  </si>
  <si>
    <r>
      <t>Small and Medium-Sized Enterprises Line of Credit – Additional Financing</t>
    </r>
    <r>
      <rPr>
        <vertAlign val="superscript"/>
        <sz val="11"/>
        <rFont val="Arial"/>
        <family val="2"/>
      </rPr>
      <t>c</t>
    </r>
  </si>
  <si>
    <t>South Asia Subregional Economic Cooperation Port Access Elevated Highway</t>
  </si>
  <si>
    <t>John Keells Modern Retail Infrastructure Expansion Project (Nirvana)</t>
  </si>
  <si>
    <t>Investment Projects Cofinanced for Tajikistan, 1 January 2019–31 December 2023</t>
  </si>
  <si>
    <t>Central Asia Regional Economic Cooperation Corridors 2, 3, and 5 (Obigarm-Nurobod) Road</t>
  </si>
  <si>
    <t>Power Sector Development Program</t>
  </si>
  <si>
    <t>Skills and Employability Enhancement</t>
  </si>
  <si>
    <t>Investment Projects Cofinanced for Thailand, 1 January 2019–31 December 2023</t>
  </si>
  <si>
    <t>E Smart Bangkok Mass Rapid Transit Electric Ferries Project</t>
  </si>
  <si>
    <t>Eastern Economic Corridor Independent Power Project</t>
  </si>
  <si>
    <t>Energy Absolute Green Bond for Wind Power</t>
  </si>
  <si>
    <t>Energy Absolute Public Bus Electrification Project</t>
  </si>
  <si>
    <t>Green Yellow Rooftop Solar Project</t>
  </si>
  <si>
    <t>Southern Thailand Wind Power and Battery Energy Storage Project</t>
  </si>
  <si>
    <t xml:space="preserve">Southern Thailand Wind Power and Battery Energy Storage Project </t>
  </si>
  <si>
    <t>Investment Projects Cofinanced for Timor-Leste, 1 January 2019–31 December 2023</t>
  </si>
  <si>
    <t>Coffee and Agroforestry Livelihood Improvement</t>
  </si>
  <si>
    <t xml:space="preserve">Presidente Nicolau Lobato International Airport Expansion </t>
  </si>
  <si>
    <t>Water Supply and Sanitation Investment</t>
  </si>
  <si>
    <t>Investment Projects Cofinanced for Tonga, 1 January 2019–31 December 2023</t>
  </si>
  <si>
    <t>Building Macroeconomic Resilience Program – Subprogram 3</t>
  </si>
  <si>
    <t>Economic Recovery Support Program</t>
  </si>
  <si>
    <t>Integrated Aged Care</t>
  </si>
  <si>
    <t xml:space="preserve">Nuku’alofa Port Upgrade </t>
  </si>
  <si>
    <t>(i) Do we change the ADB amount to $55 M ($45M ADF in 2021 and $10M ADF in 2023)? (ii) Do we remove the "Additional Financing" from the project title as the project was approved in 2020?</t>
  </si>
  <si>
    <r>
      <t>Nuku'alofa Urban Development Sector – Additional Financing</t>
    </r>
    <r>
      <rPr>
        <vertAlign val="superscript"/>
        <sz val="11"/>
        <rFont val="Arial"/>
        <family val="2"/>
      </rPr>
      <t>c</t>
    </r>
  </si>
  <si>
    <r>
      <t>Outer Island Renewable Energy – Additional Financing</t>
    </r>
    <r>
      <rPr>
        <vertAlign val="superscript"/>
        <sz val="11"/>
        <rFont val="Arial"/>
        <family val="2"/>
      </rPr>
      <t>c</t>
    </r>
  </si>
  <si>
    <t>Renewable Energy</t>
  </si>
  <si>
    <t>Strengthening Macroeconomic Resilience Program</t>
  </si>
  <si>
    <t>Investment Projects Cofinanced for Tuvalu, 1 January 2019–31 December 2023</t>
  </si>
  <si>
    <t>Improved Fiscal and Infrastructure Management Program</t>
  </si>
  <si>
    <r>
      <t>Increasing Access to Renewable Energy – Additional Financing under PREIF</t>
    </r>
    <r>
      <rPr>
        <vertAlign val="superscript"/>
        <sz val="11"/>
        <rFont val="Arial"/>
        <family val="2"/>
      </rPr>
      <t>c</t>
    </r>
  </si>
  <si>
    <r>
      <t>Outer Island Maritime Infrastructure – Additional Financing</t>
    </r>
    <r>
      <rPr>
        <vertAlign val="superscript"/>
        <sz val="11"/>
        <rFont val="Arial"/>
        <family val="2"/>
      </rPr>
      <t>c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</si>
  <si>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PREIF = Pacific Renewable Energy Investment Facility.</t>
    </r>
  </si>
  <si>
    <t>Investment Projects Cofinanced for Uzbekistan, 1 January 2019–31 December 2023</t>
  </si>
  <si>
    <t>Central Asia Regional Economic Cooperation Corridor 2 (Bukhara-Miskin-Urgench-Khiva) Railway Electrification</t>
  </si>
  <si>
    <t>Climate Adaptive Water Resources Management in the Aral Sea Basin Sector</t>
  </si>
  <si>
    <t>COVID-19 Emergency Response</t>
  </si>
  <si>
    <t>Distribution Network Digital Transformation and Resiliency</t>
  </si>
  <si>
    <t>Economic Management Improvement Program – Subprogram 2</t>
  </si>
  <si>
    <t>Integrated Urban Development</t>
  </si>
  <si>
    <r>
      <t>Power Generation Efficiency Improvement</t>
    </r>
    <r>
      <rPr>
        <vertAlign val="superscript"/>
        <sz val="11"/>
        <rFont val="Arial"/>
        <family val="2"/>
      </rPr>
      <t>c</t>
    </r>
  </si>
  <si>
    <t xml:space="preserve"> Jizzakh Solar Power Project</t>
  </si>
  <si>
    <t>Bash Wind Power Project</t>
  </si>
  <si>
    <t>Dzhankeldy Wind Power Project</t>
  </si>
  <si>
    <t>Navoi Solar Power Project</t>
  </si>
  <si>
    <t>NephroPlus Dialysis PPP Project</t>
  </si>
  <si>
    <t>Samarkand Solar Power Project</t>
  </si>
  <si>
    <t>Sherabad Solar Power Project</t>
  </si>
  <si>
    <t>Zarafshan Wind Power Project</t>
  </si>
  <si>
    <t>Investment Projects Cofinanced for Vanuatu, 1 January 2019–31 December 2023</t>
  </si>
  <si>
    <t xml:space="preserve">Greater Port Vila Urban Resilience </t>
  </si>
  <si>
    <t>(i) Do we change the ADB amount to $9.64M (ADF in 2020)? (ii) Do we remove the "Additional Financing" from the project title as the project was approved in 2020?</t>
  </si>
  <si>
    <r>
      <t>Interisland Shipping Support</t>
    </r>
    <r>
      <rPr>
        <vertAlign val="superscript"/>
        <sz val="11"/>
        <rFont val="Arial"/>
        <family val="2"/>
      </rPr>
      <t>c</t>
    </r>
  </si>
  <si>
    <t>Investment Projects Cofinanced for Viet Nam, 1 January 2019–31 December 2023</t>
  </si>
  <si>
    <t>Climate Resilient Inclusive Infrastructure for Ethnic Minorities Project I</t>
  </si>
  <si>
    <t>COVID-19 Relief for Women-Led Small and Medium-Sized Enterprises</t>
  </si>
  <si>
    <t>Northern Mountain Provinces Transport Connectivity</t>
  </si>
  <si>
    <t>Second Health Human Resources Development</t>
  </si>
  <si>
    <t>Skills and Knowledge for Inclusive Economic Growth</t>
  </si>
  <si>
    <t>AC Energy Green Bond Project</t>
  </si>
  <si>
    <t>AC Energy Wind Power Project</t>
  </si>
  <si>
    <t>Administration of Equity Investment in Selex Smart Electric Vehicles JSC</t>
  </si>
  <si>
    <t>Australis Climate-Smart Barramundi and Seaweed Aquaculture Project</t>
  </si>
  <si>
    <t>B.Grimm Viet Nam Solar Power Project - Phu Yen Solar Power Project</t>
  </si>
  <si>
    <t>B.Grimm Viet Nam Solar Power Project (Dau Tieng Project)</t>
  </si>
  <si>
    <t>Binh Duong Waste Management and Energy Efficiency Project</t>
  </si>
  <si>
    <t>Binh Duong Water Treatment Expansion Project</t>
  </si>
  <si>
    <t>Floating Solar Energy Project</t>
  </si>
  <si>
    <t>GreenYellow Smart Solutions Rooftop Solar Project</t>
  </si>
  <si>
    <t>Gulf Solar Power</t>
  </si>
  <si>
    <t>Gulf Solar Power Project</t>
  </si>
  <si>
    <t>Hayat Women and Children Personal Hygiene Products Project</t>
  </si>
  <si>
    <t>Lotus Wind Power Project (Lien Lap)</t>
  </si>
  <si>
    <t>Lotus Wind Power Project (Phong Huy)</t>
  </si>
  <si>
    <t>Lotus Wind Power Project (Phong Nguyen)</t>
  </si>
  <si>
    <t>Mekong Enterprise Fund IV L.P.</t>
  </si>
  <si>
    <t>Tien Phong Bank Expanding  Access to Finance for Small and Medium-Sized Enterprises Owned and Led by Women Project</t>
  </si>
  <si>
    <t>Vietnam International Bank Supporting Small and Medium-Sized Enterprises and Improving Living Conditions Project</t>
  </si>
  <si>
    <t>Vietnam Prosperity Bank Expanding Access to Finance for Women-Owned Small and Medium-sized Enterprises</t>
  </si>
  <si>
    <t>Vietnam Prosperity Bank Expanding Access to Finance for Women-owned Small and Medium-Sized Enterprises Project</t>
  </si>
  <si>
    <t>VinFast Electric Mobility Green Loan Project</t>
  </si>
  <si>
    <t>ADB Amount ($ million)</t>
  </si>
  <si>
    <t>Type of Cofinancing</t>
  </si>
  <si>
    <t>Dhaka Environmentally Sustainable Water Supply – Additional Financing</t>
  </si>
  <si>
    <t>Greater Dhaka Sustainable Urban Transport - Additional Financing</t>
  </si>
  <si>
    <t>Supporting Fourth Primary Education Development Program</t>
  </si>
  <si>
    <t>Climate Resilient Rice Commercialization Sector Development Program – Additional Financing</t>
  </si>
  <si>
    <t>Greater Mekong Subregion Health Security – Additional Financing</t>
  </si>
  <si>
    <t>Green Energy Corridor and Grid Strengthening</t>
  </si>
  <si>
    <t>Lao People's Democratic Republic</t>
  </si>
  <si>
    <t>Combating Domestic Violence Against Women and Children – Additional Financing</t>
  </si>
  <si>
    <t>Community Vegetable Farming for Livelihood Improvement – Additional Financing</t>
  </si>
  <si>
    <t>Regional Road Development and Maintenance – Additional Financing</t>
  </si>
  <si>
    <t>Ulaanbaatar Air Quality Improvement Program</t>
  </si>
  <si>
    <t>Prevention and Control of COVID-19 through WASH and Health initiatives in Secondary and Small Towns</t>
  </si>
  <si>
    <t>Supporting School Sector Development Plan</t>
  </si>
  <si>
    <t>National Disaster Risk Management Fund – Additional Financing</t>
  </si>
  <si>
    <t>Health Services Sector Development Program – Subprogram 1 – Additional Financing</t>
  </si>
  <si>
    <t>Highlands Region Road Improvement Investment Program – Project 3 – Additional Financing</t>
  </si>
  <si>
    <t>Air Quality Improvement in the Greater Beijing-Tianjin-Hebei Region--Henan Cleaner Fuel Switch Investment Program</t>
  </si>
  <si>
    <t>Small and Medium-Sized Enterprises Line of Credit – Additional Financing</t>
  </si>
  <si>
    <t>Nuku'alofa Urban Development Sector – Additional Financing</t>
  </si>
  <si>
    <t>Outer Island Renewable Energy – Additional Financing</t>
  </si>
  <si>
    <t>Increasing Access to Renewable Energy – Additional Financing under PREIF</t>
  </si>
  <si>
    <t>Outer Island Maritime Infrastructure – Additional Financing</t>
  </si>
  <si>
    <t>Power Generation Efficiency Improvement</t>
  </si>
  <si>
    <t>Interisland Shipping Support</t>
  </si>
  <si>
    <t>Australia: Projects Cofinanced, 1 January 2019–31 December 2023</t>
  </si>
  <si>
    <r>
      <t xml:space="preserve">Amount </t>
    </r>
    <r>
      <rPr>
        <sz val="11"/>
        <color rgb="FF000000"/>
        <rFont val="Arial"/>
        <family val="2"/>
      </rPr>
      <t>($ million)</t>
    </r>
  </si>
  <si>
    <r>
      <t xml:space="preserve">   Sovereign</t>
    </r>
    <r>
      <rPr>
        <b/>
        <vertAlign val="superscript"/>
        <sz val="11"/>
        <color rgb="FF000000"/>
        <rFont val="Arial"/>
        <family val="2"/>
      </rPr>
      <t>a</t>
    </r>
  </si>
  <si>
    <t xml:space="preserve">   Non Sovereign </t>
  </si>
  <si>
    <t>Austria: Projects Cofinanced, 1 January 2019–31 December 2023</t>
  </si>
  <si>
    <t xml:space="preserve">   Sovereign </t>
  </si>
  <si>
    <t>Canada: Projects Cofinanced, 1 January 2019–31 December 2023</t>
  </si>
  <si>
    <t>Finland: Projects Cofinanced, 1 January 2019–31 December 2023</t>
  </si>
  <si>
    <t>France: Projects Cofinanced, 1 January 2019–31 December 2023</t>
  </si>
  <si>
    <t>Germany: Projects Cofinanced, 1 January 2019–31 December 2023</t>
  </si>
  <si>
    <t>Ireland: Projects Cofinanced, 1 January 2019–31 December 2023</t>
  </si>
  <si>
    <t>Japan: Projects Cofinanced, 1 January 2019–31 December 2023</t>
  </si>
  <si>
    <t>Netherlands: Projects Cofinanced, 1 January 2019–31 December 2023</t>
  </si>
  <si>
    <t>New Zealand: Projects Cofinanced, 1 January 2019–31 December 2023</t>
  </si>
  <si>
    <t>Norway: Projects Cofinanced, 1 January 2019–31 December 2023</t>
  </si>
  <si>
    <t>Republic of Korea: Projects Cofinanced, 1 January 2019–31 December 2023</t>
  </si>
  <si>
    <t>Spain: Projects Cofinanced, 1 January 2019–31 December 2023</t>
  </si>
  <si>
    <t>Sweden: Projects Cofinanced, 1 January 2019–31 December 2023</t>
  </si>
  <si>
    <t>Switzerland: Projects Cofinanced, 1 January 2019–31 December 2023</t>
  </si>
  <si>
    <t>United Kingdom: Projects Cofinanced, 1 January 2019–31 December 2023</t>
  </si>
  <si>
    <t>United States: Projects Cofinanced, 1 January 2019–31 December 2023</t>
  </si>
  <si>
    <t>Investment Projects Cofinanced with Australia, 1 January 2019–31 December 2023</t>
  </si>
  <si>
    <r>
      <t xml:space="preserve">ADB Amount
</t>
    </r>
    <r>
      <rPr>
        <sz val="11"/>
        <rFont val="Arial"/>
        <family val="2"/>
      </rPr>
      <t>($ million)</t>
    </r>
    <r>
      <rPr>
        <vertAlign val="superscript"/>
        <sz val="11"/>
        <rFont val="Arial"/>
        <family val="2"/>
      </rPr>
      <t>a</t>
    </r>
  </si>
  <si>
    <r>
      <t xml:space="preserve">Cofinancing Amount
</t>
    </r>
    <r>
      <rPr>
        <sz val="11"/>
        <rFont val="Arial"/>
        <family val="2"/>
      </rPr>
      <t>($ million)</t>
    </r>
  </si>
  <si>
    <r>
      <t>Type of Cofinancing</t>
    </r>
    <r>
      <rPr>
        <vertAlign val="superscript"/>
        <sz val="11"/>
        <rFont val="Arial"/>
        <family val="2"/>
      </rPr>
      <t>b</t>
    </r>
  </si>
  <si>
    <t>Nuku’alofa Port Upgrade</t>
  </si>
  <si>
    <t>-</t>
  </si>
  <si>
    <t>Regional</t>
  </si>
  <si>
    <t>ECOM COVID-19 Smallholder Farmer Climate Resilience and Livelihood Support Project</t>
  </si>
  <si>
    <t>Investment in Creador V L.P.</t>
  </si>
  <si>
    <t>Investment in Northstar Equity Partners V Limited</t>
  </si>
  <si>
    <t>Louis Dreyfus COVID 19 Smallholder Climate Resilient Recovery</t>
  </si>
  <si>
    <t>New Forests Tropical Asia Forest Fund 2 L.P.</t>
  </si>
  <si>
    <t>Quadria Capital Fund III LP</t>
  </si>
  <si>
    <r>
      <t>a</t>
    </r>
    <r>
      <rPr>
        <sz val="10"/>
        <rFont val="Arial"/>
        <family val="2"/>
      </rPr>
      <t xml:space="preserve"> Loan, grant, or blend.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</si>
  <si>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G = sovereign grant cofinancing, L = sovereign loan cofinancing. NS = non sovereign</t>
    </r>
  </si>
  <si>
    <t>Investment Projects Cofinanced with Canada, 1 January 2019–31 December 2023</t>
  </si>
  <si>
    <t>Providing Essential Services to the People of Myanmar</t>
  </si>
  <si>
    <t>Lao, PDR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</si>
  <si>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G = sovereign grant cofinancing. NS = non sovereign</t>
    </r>
  </si>
  <si>
    <t>Investment Projects Cofinanced with Finland, 1 January 2019–31 December 2023</t>
  </si>
  <si>
    <t>Investment Projects Cofinanced with France, 1 January 2019–31 December 2023</t>
  </si>
  <si>
    <t>Sustainable Coastal and Marine Fisheries</t>
  </si>
  <si>
    <r>
      <t>Green Power Development and Energy Efficiency Improvement Investment Program – Tranche 2</t>
    </r>
    <r>
      <rPr>
        <vertAlign val="superscript"/>
        <sz val="11"/>
        <rFont val="Arial"/>
        <family val="2"/>
      </rPr>
      <t>c</t>
    </r>
  </si>
  <si>
    <t>Economic Management Improvement Program – Subprogram 2 </t>
  </si>
  <si>
    <t>Power Sector Reform Program – Subprogram 1 </t>
  </si>
  <si>
    <t>Exacta Asia Investment III LP</t>
  </si>
  <si>
    <t>Lombard Fund V</t>
  </si>
  <si>
    <t>Olam COVID-19 Smallholder Farmer Livelihood Support Project</t>
  </si>
  <si>
    <t>Investment Projects Cofinanced with Germany, 1 January 2019–31 December 2023</t>
  </si>
  <si>
    <t>Asia-Pacific Remote Broadband Internet Satellite Project</t>
  </si>
  <si>
    <t>Growtheum Capital Partners SEA Fund I, LP</t>
  </si>
  <si>
    <t>Investment in OrbiMed Asia Partners V, L.P.</t>
  </si>
  <si>
    <t>PAG Growth II, LP</t>
  </si>
  <si>
    <t>Investment Projects Cofinanced with Ireland, 1 January 2019–31 December 2023</t>
  </si>
  <si>
    <t>Greater Port Vila Urban Resilience</t>
  </si>
  <si>
    <r>
      <t>b</t>
    </r>
    <r>
      <rPr>
        <sz val="10"/>
        <rFont val="Arial"/>
        <family val="2"/>
      </rPr>
      <t xml:space="preserve"> G = sovereign grant cofinancing</t>
    </r>
    <r>
      <rPr>
        <vertAlign val="superscript"/>
        <sz val="10"/>
        <rFont val="Arial"/>
        <family val="2"/>
      </rPr>
      <t>.</t>
    </r>
  </si>
  <si>
    <t>Investment Projects Cofinanced with Japan, 1 January 2019–31 December 2023</t>
  </si>
  <si>
    <t>Responsive COVID-19 Vaccines for Recovery Project under the Asia Pacific Vaccine Access Facility</t>
  </si>
  <si>
    <t xml:space="preserve">India </t>
  </si>
  <si>
    <t xml:space="preserve">Geothermal Power Generation </t>
  </si>
  <si>
    <t>Sustainable Energy Access in Eastern Indonesia- Electricity Grid Development Program – Phase 2</t>
  </si>
  <si>
    <t>Greater Male Waste-to-Energy</t>
  </si>
  <si>
    <r>
      <t>Combating Domestic Violence against Women and Children – Additional Financing</t>
    </r>
    <r>
      <rPr>
        <vertAlign val="superscript"/>
        <sz val="11"/>
        <rFont val="Arial"/>
        <family val="2"/>
      </rPr>
      <t>c</t>
    </r>
  </si>
  <si>
    <t xml:space="preserve">Resilient Community Development </t>
  </si>
  <si>
    <t>South Commuter Railway Project – Tranche 1</t>
  </si>
  <si>
    <r>
      <t>Health System Enhancement – Additional Financing</t>
    </r>
    <r>
      <rPr>
        <vertAlign val="superscript"/>
        <sz val="11"/>
        <rFont val="Arial"/>
        <family val="2"/>
      </rPr>
      <t>c</t>
    </r>
  </si>
  <si>
    <t>Malaysia</t>
  </si>
  <si>
    <t>Asian Sustainable Infrastructure Mobilization Project</t>
  </si>
  <si>
    <t>Equity Investment in Exacta Asia Investment II, L.P.</t>
  </si>
  <si>
    <t>Indorama Ventures Regional Blue Loan Project</t>
  </si>
  <si>
    <t>Tertiary Education Project</t>
  </si>
  <si>
    <t>Investment Projects Cofinanced with Netherlands, 1 January 2019–31 December 2023</t>
  </si>
  <si>
    <t>Investment Projects Cofinanced with New Zealand, 1 January 2019–31 December 2023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</si>
  <si>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G = sovereign grant cofinancing, L = sovereign loan cofinancing.</t>
    </r>
  </si>
  <si>
    <t>Investment Projects Cofinanced with Norway, 1 January 2019–31 December 2023</t>
  </si>
  <si>
    <t>KV Asia Capital Fund II L.P.</t>
  </si>
  <si>
    <t>Investment Projects Cofinanced with the Republic of Korea, 1 January 2019–31 December 2023</t>
  </si>
  <si>
    <t>- =nil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</si>
  <si>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L = sovereign loan cofinancing. NS = non sovereign</t>
    </r>
  </si>
  <si>
    <t>Investment Projects Cofinanced with Switzerland, 1 January 2019–31 December 2023</t>
  </si>
  <si>
    <t>Investment Projects Cofinanced with the United Kingdom, 1 January 2019–31 December 2023</t>
  </si>
  <si>
    <r>
      <t>b</t>
    </r>
    <r>
      <rPr>
        <sz val="10"/>
        <rFont val="Arial"/>
        <family val="2"/>
      </rPr>
      <t xml:space="preserve"> L = sovereign loan cofinancing. NS = non sovereign</t>
    </r>
  </si>
  <si>
    <t>Investment Projects Cofinanced with the United States, 1 January 2019–31 December 2023</t>
  </si>
  <si>
    <r>
      <t>Supporting School Sector Development Plan</t>
    </r>
    <r>
      <rPr>
        <vertAlign val="superscript"/>
        <sz val="11"/>
        <color rgb="FF000000"/>
        <rFont val="Arial"/>
        <family val="2"/>
      </rPr>
      <t>c</t>
    </r>
  </si>
  <si>
    <t>OrbiMed Asia Partners IV</t>
  </si>
  <si>
    <r>
      <t>b</t>
    </r>
    <r>
      <rPr>
        <sz val="10"/>
        <rFont val="Arial"/>
        <family val="2"/>
      </rPr>
      <t xml:space="preserve"> G = sovereign grant cofinancing. NS = non sovereign</t>
    </r>
  </si>
  <si>
    <r>
      <rPr>
        <b/>
        <sz val="11"/>
        <color theme="1"/>
        <rFont val="Andale WT"/>
        <family val="2"/>
      </rPr>
      <t xml:space="preserve"> Sovereign </t>
    </r>
    <r>
      <rPr>
        <b/>
        <sz val="11"/>
        <color theme="1"/>
        <rFont val="Andale WT"/>
        <family val="2"/>
      </rPr>
      <t xml:space="preserve">Cofinancing </t>
    </r>
    <r>
      <rPr>
        <b/>
        <sz val="11"/>
        <color theme="1"/>
        <rFont val="Andale WT"/>
        <family val="2"/>
      </rPr>
      <t xml:space="preserve"> by DMC</t>
    </r>
    <r>
      <rPr>
        <b/>
        <sz val="11"/>
        <color theme="1"/>
        <rFont val="Andale WT"/>
        <family val="2"/>
      </rPr>
      <t xml:space="preserve"> (Commitments) </t>
    </r>
  </si>
  <si>
    <r>
      <rPr>
        <b/>
        <sz val="11"/>
        <color theme="1"/>
        <rFont val="Andale WT"/>
        <family val="2"/>
      </rPr>
      <t>01-Jan-2019</t>
    </r>
    <r>
      <rPr>
        <b/>
        <sz val="11"/>
        <color theme="1"/>
        <rFont val="Andale WT"/>
        <family val="2"/>
      </rPr>
      <t xml:space="preserve"> to </t>
    </r>
    <r>
      <rPr>
        <b/>
        <sz val="11"/>
        <color theme="1"/>
        <rFont val="Andale WT"/>
        <family val="2"/>
      </rPr>
      <t>31-Dec-2023</t>
    </r>
  </si>
  <si>
    <t>(amounts in $million)</t>
  </si>
  <si>
    <t>No. of Projects/TAs</t>
  </si>
  <si>
    <r>
      <rPr>
        <b/>
        <sz val="8"/>
        <color theme="1"/>
        <rFont val="Andale WT"/>
        <family val="2"/>
      </rPr>
      <t>Cofinancing Amount</t>
    </r>
  </si>
  <si>
    <t>DMC</t>
  </si>
  <si>
    <t>Name</t>
  </si>
  <si>
    <t>Investment Projects</t>
  </si>
  <si>
    <t>Subtotal</t>
  </si>
  <si>
    <t>TAs</t>
  </si>
  <si>
    <t>Total*</t>
  </si>
  <si>
    <t>Total</t>
  </si>
  <si>
    <t>Loans</t>
  </si>
  <si>
    <t>Grants</t>
  </si>
  <si>
    <t>Others</t>
  </si>
  <si>
    <t>Others*</t>
  </si>
  <si>
    <t>no change</t>
  </si>
  <si>
    <t>REG</t>
  </si>
  <si>
    <t>N/A</t>
  </si>
  <si>
    <t>Cumulative Total</t>
  </si>
  <si>
    <t>* A project with more than one source of cofinancing is counted once.</t>
  </si>
  <si>
    <r>
      <rPr>
        <sz val="8"/>
        <color theme="1"/>
        <rFont val="Andale WT"/>
        <family val="2"/>
      </rPr>
      <t xml:space="preserve">Filter: </t>
    </r>
    <r>
      <rPr>
        <sz val="8"/>
        <color theme="1"/>
        <rFont val="Andale WT"/>
        <family val="2"/>
      </rPr>
      <t xml:space="preserve">Reference Date= Signing Date; and </t>
    </r>
  </si>
  <si>
    <t xml:space="preserve">Start Year= Jan 1, 2019; and </t>
  </si>
  <si>
    <t xml:space="preserve">End Year= Dec 31, 2023; and </t>
  </si>
  <si>
    <t xml:space="preserve">Cofinanced Product= Projects, TAs; and </t>
  </si>
  <si>
    <t xml:space="preserve">Source Type= Bilateral, Global Fund, Multi-Donor Trust Fund, Multilateral, Private Sector; and </t>
  </si>
  <si>
    <t xml:space="preserve">Sov/NonSov = Sovereign and </t>
  </si>
  <si>
    <t>Sort By= by Recipient DMC</t>
  </si>
  <si>
    <t xml:space="preserve">*Others refer to equities and risk transfer arrangements </t>
  </si>
  <si>
    <r>
      <rPr>
        <sz val="8"/>
        <color theme="1"/>
        <rFont val="Andale WT"/>
        <family val="2"/>
      </rPr>
      <t xml:space="preserve">Cutoff: Data as of </t>
    </r>
    <r>
      <rPr>
        <sz val="8"/>
        <color theme="1"/>
        <rFont val="Andale WT"/>
        <family val="2"/>
      </rPr>
      <t>06-Feb-2024 06:02:42 PM</t>
    </r>
  </si>
  <si>
    <r>
      <rPr>
        <sz val="8"/>
        <color theme="1"/>
        <rFont val="Andale WT"/>
        <family val="2"/>
      </rPr>
      <t>Data Source:</t>
    </r>
    <r>
      <rPr>
        <sz val="8"/>
        <color theme="1"/>
        <rFont val="Andale WT"/>
        <family val="2"/>
      </rPr>
      <t xml:space="preserve"> Cofinancing Database</t>
    </r>
  </si>
  <si>
    <r>
      <rPr>
        <sz val="10"/>
        <color theme="1"/>
        <rFont val="Andale WT"/>
        <family val="2"/>
      </rPr>
      <t xml:space="preserve">- </t>
    </r>
    <r>
      <rPr>
        <sz val="10"/>
        <color theme="1"/>
        <rFont val="Andale WT"/>
        <family val="2"/>
      </rPr>
      <t>1</t>
    </r>
    <r>
      <rPr>
        <sz val="10"/>
        <color theme="1"/>
        <rFont val="Andale WT"/>
        <family val="2"/>
      </rPr>
      <t xml:space="preserve"> -</t>
    </r>
  </si>
  <si>
    <r>
      <rPr>
        <b/>
        <sz val="11"/>
        <color theme="1"/>
        <rFont val="Andale WT"/>
        <family val="2"/>
      </rPr>
      <t>01-Jan-1972</t>
    </r>
    <r>
      <rPr>
        <b/>
        <sz val="11"/>
        <color theme="1"/>
        <rFont val="Andale WT"/>
        <family val="2"/>
      </rPr>
      <t xml:space="preserve"> to </t>
    </r>
    <r>
      <rPr>
        <b/>
        <sz val="11"/>
        <color theme="1"/>
        <rFont val="Andale WT"/>
        <family val="2"/>
      </rPr>
      <t>31-Dec-2023</t>
    </r>
  </si>
  <si>
    <t>FSM</t>
  </si>
  <si>
    <t>Federated States of Micronesia</t>
  </si>
  <si>
    <t>KOR</t>
  </si>
  <si>
    <t>Republic of Korea</t>
  </si>
  <si>
    <t>MAL</t>
  </si>
  <si>
    <t>RMI</t>
  </si>
  <si>
    <t>Marshall Islands</t>
  </si>
  <si>
    <t>SIN</t>
  </si>
  <si>
    <t>Singapore</t>
  </si>
  <si>
    <t xml:space="preserve">Start Year= Jan 1, 1972; and </t>
  </si>
  <si>
    <t>2778;</t>
  </si>
  <si>
    <t>2794;</t>
  </si>
  <si>
    <t>2800;</t>
  </si>
  <si>
    <t>2823;</t>
  </si>
  <si>
    <t>2830;</t>
  </si>
  <si>
    <r>
      <rPr>
        <sz val="8"/>
        <color theme="1"/>
        <rFont val="Andale WT"/>
        <family val="2"/>
      </rPr>
      <t xml:space="preserve">Cutoff: Data as of </t>
    </r>
    <r>
      <rPr>
        <sz val="8"/>
        <color theme="1"/>
        <rFont val="Andale WT"/>
        <family val="2"/>
      </rPr>
      <t>06-Feb-2024 06:02:40 PM</t>
    </r>
  </si>
  <si>
    <t>(amounts in $M)</t>
  </si>
  <si>
    <t>Bank Financing</t>
  </si>
  <si>
    <r>
      <rPr>
        <b/>
        <sz val="8"/>
        <color theme="1"/>
        <rFont val="Andale WT"/>
        <family val="2"/>
      </rPr>
      <t>Cofinancing</t>
    </r>
  </si>
  <si>
    <t>Approval Nos.</t>
  </si>
  <si>
    <t>Project /TA Name</t>
  </si>
  <si>
    <t>TA</t>
  </si>
  <si>
    <t>Grand Total</t>
  </si>
  <si>
    <t>Approval Date</t>
  </si>
  <si>
    <t>Commitment  Date</t>
  </si>
  <si>
    <t>Cofinancier</t>
  </si>
  <si>
    <t>Administration Arrangement</t>
  </si>
  <si>
    <t>OCR</t>
  </si>
  <si>
    <t>COL</t>
  </si>
  <si>
    <t>ADF</t>
  </si>
  <si>
    <t>TASF</t>
  </si>
  <si>
    <t>Loan</t>
  </si>
  <si>
    <t>Grant</t>
  </si>
  <si>
    <t>0655/0656</t>
  </si>
  <si>
    <r>
      <rPr>
        <sz val="8"/>
        <color theme="1"/>
        <rFont val="Andale WT"/>
        <family val="2"/>
      </rPr>
      <t>Arghandab Integrated Water Resources Development</t>
    </r>
  </si>
  <si>
    <t>International Fund for Agricultural Development (IFAD)</t>
  </si>
  <si>
    <t>Partial Administration</t>
  </si>
  <si>
    <t>World Bank (WB)</t>
  </si>
  <si>
    <t>Not ADB Administered</t>
  </si>
  <si>
    <t>0769/0770</t>
  </si>
  <si>
    <r>
      <rPr>
        <sz val="8"/>
        <color theme="1"/>
        <rFont val="Andale WT"/>
        <family val="2"/>
      </rPr>
      <t>Energy Supply Improvement Investment Program - Tranche 7</t>
    </r>
  </si>
  <si>
    <t>Afghanistan Infrastructure Trust Fund (AITF)</t>
  </si>
  <si>
    <t>Full Administration</t>
  </si>
  <si>
    <t>6664</t>
  </si>
  <si>
    <r>
      <rPr>
        <sz val="8"/>
        <color theme="1"/>
        <rFont val="Andale WT"/>
        <family val="2"/>
      </rPr>
      <t>Natural Resources Operations Support and Enhancement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</si>
  <si>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AFG</t>
    </r>
  </si>
  <si>
    <t>AMOUNT</t>
  </si>
  <si>
    <t>PRODUCT COUNT</t>
  </si>
  <si>
    <t xml:space="preserve">PROJECT COUNT </t>
  </si>
  <si>
    <t>10148</t>
  </si>
  <si>
    <r>
      <rPr>
        <sz val="8"/>
        <color theme="1"/>
        <rFont val="Andale WT"/>
        <family val="2"/>
      </rPr>
      <t>Strengthening Environmental Resilience and Fostering Sustainable Economy for Lake Sevan</t>
    </r>
  </si>
  <si>
    <t>Strategic Climate Fund (CIF-SCF)</t>
  </si>
  <si>
    <t>4250</t>
  </si>
  <si>
    <r>
      <rPr>
        <sz val="8"/>
        <color theme="1"/>
        <rFont val="Andale WT"/>
        <family val="2"/>
      </rPr>
      <t>Fiscal Sustainability and Financial Markets Development Program - Subprogram 1</t>
    </r>
  </si>
  <si>
    <t>Agence Française de Développement (AFD)</t>
  </si>
  <si>
    <t>6724</t>
  </si>
  <si>
    <r>
      <rPr>
        <sz val="8"/>
        <color theme="1"/>
        <rFont val="Andale WT"/>
        <family val="2"/>
      </rPr>
      <t>Supporting the Establishment of National Standardized Spatial Data Infrastructure</t>
    </r>
  </si>
  <si>
    <t>Republic of Korea e-Asia and Knowledge Partnership Fund (EAKPF)</t>
  </si>
  <si>
    <t>High-Level Technology Fund (HLTF)</t>
  </si>
  <si>
    <t>6959</t>
  </si>
  <si>
    <r>
      <rPr>
        <sz val="8"/>
        <color theme="1"/>
        <rFont val="Andale WT"/>
        <family val="2"/>
      </rPr>
      <t>Viability Assessment for Potential Wind Power Electricity Generation Projects</t>
    </r>
  </si>
  <si>
    <t>Clean Energy Fund (CEFPF-CEF)</t>
  </si>
  <si>
    <t>9456</t>
  </si>
  <si>
    <r>
      <rPr>
        <sz val="8"/>
        <color theme="1"/>
        <rFont val="Andale WT"/>
        <family val="2"/>
      </rPr>
      <t>Social Sectors Reform Program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</si>
  <si>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ARM</t>
    </r>
  </si>
  <si>
    <t>3614/3615/8375</t>
  </si>
  <si>
    <r>
      <rPr>
        <sz val="8"/>
        <color theme="1"/>
        <rFont val="Andale WT"/>
        <family val="2"/>
      </rPr>
      <t>Railway Sector Development Program</t>
    </r>
  </si>
  <si>
    <t>4082</t>
  </si>
  <si>
    <r>
      <rPr>
        <sz val="8"/>
        <color theme="1"/>
        <rFont val="Andale WT"/>
        <family val="2"/>
      </rPr>
      <t xml:space="preserve">COVID-19 Active Response and Expenditure Support Program </t>
    </r>
  </si>
  <si>
    <t>Asian Infrastructure Investment Bank (AIIB)</t>
  </si>
  <si>
    <t>6650</t>
  </si>
  <si>
    <r>
      <rPr>
        <sz val="8"/>
        <color theme="1"/>
        <rFont val="Andale WT"/>
        <family val="2"/>
      </rPr>
      <t>Fostering Development of Local Tech Startups</t>
    </r>
  </si>
  <si>
    <t>6919</t>
  </si>
  <si>
    <r>
      <rPr>
        <sz val="8"/>
        <color theme="1"/>
        <rFont val="Andale WT"/>
        <family val="2"/>
      </rPr>
      <t>Preparing the Modernizing Vocational Education and Training for Economic Diversification Sector Development Program (Supplementary)</t>
    </r>
  </si>
  <si>
    <t>Project Preparation and Implementation Support Trust Fund (PPISTF)</t>
  </si>
  <si>
    <t>9799</t>
  </si>
  <si>
    <r>
      <rPr>
        <sz val="8"/>
        <color theme="1"/>
        <rFont val="Andale WT"/>
        <family val="2"/>
      </rPr>
      <t>Strengthening Tax Policy and Administration Capacity</t>
    </r>
  </si>
  <si>
    <t>9876</t>
  </si>
  <si>
    <r>
      <rPr>
        <sz val="8"/>
        <color theme="1"/>
        <rFont val="Andale WT"/>
        <family val="2"/>
      </rPr>
      <t>Supporting Public Sector Governance Reform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</si>
  <si>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AZE</t>
    </r>
  </si>
  <si>
    <t>0805/4124/4126/8405</t>
  </si>
  <si>
    <r>
      <rPr>
        <sz val="8"/>
        <color theme="1"/>
        <rFont val="Andale WT"/>
        <family val="2"/>
      </rPr>
      <t>Dhaka Environmentally Sustainable Water Supply Project – Additional Financing</t>
    </r>
  </si>
  <si>
    <t>10124</t>
  </si>
  <si>
    <t>Supporting the Improving Urban Governance and Infrastructure Program</t>
  </si>
  <si>
    <t>Japan Fund for Prosperous and Resilient Asia and the Pacific (JFPR)</t>
  </si>
  <si>
    <t>10187</t>
  </si>
  <si>
    <r>
      <rPr>
        <sz val="8"/>
        <color theme="1"/>
        <rFont val="Andale WT"/>
        <family val="2"/>
      </rPr>
      <t>Promoting Energy Transition, Safety and Energy Efficiency in the Energy Sector</t>
    </r>
  </si>
  <si>
    <t>2862/2863/2864/4284/0287/8270</t>
  </si>
  <si>
    <r>
      <rPr>
        <sz val="8"/>
        <color theme="1"/>
        <rFont val="Andale WT"/>
        <family val="2"/>
      </rPr>
      <t>Greater Dhaka Sustainable Urban Transport</t>
    </r>
  </si>
  <si>
    <t>3714/0891</t>
  </si>
  <si>
    <r>
      <rPr>
        <sz val="8"/>
        <color theme="1"/>
        <rFont val="Andale WT"/>
        <family val="2"/>
      </rPr>
      <t xml:space="preserve">Supporting Fourth Primary Education Development Program – Additional Financing </t>
    </r>
  </si>
  <si>
    <t>Education Above All Foundation (EAA)</t>
  </si>
  <si>
    <r>
      <rPr>
        <sz val="8"/>
        <color theme="1"/>
        <rFont val="Andale WT"/>
        <family val="2"/>
      </rPr>
      <t>Supporting Fourth Primary Education Development Program</t>
    </r>
  </si>
  <si>
    <t>United Nations Children's Fund (UNICEF)</t>
  </si>
  <si>
    <t>Japan International Cooperation Agency (JICA)</t>
  </si>
  <si>
    <t>3853/8374/0675</t>
  </si>
  <si>
    <r>
      <rPr>
        <sz val="8"/>
        <color theme="1"/>
        <rFont val="Andale WT"/>
        <family val="2"/>
      </rPr>
      <t>Dhaka and Western Zone Transmission Grid Expansion</t>
    </r>
  </si>
  <si>
    <t>People's Republic of China Poverty Reduction and Regional Cooperation Fund (PRCF)</t>
  </si>
  <si>
    <t>3919/3920</t>
  </si>
  <si>
    <r>
      <rPr>
        <sz val="8"/>
        <color theme="1"/>
        <rFont val="Andale WT"/>
        <family val="2"/>
      </rPr>
      <t>COVID-19 Active Response and Expenditure Support Program</t>
    </r>
  </si>
  <si>
    <t>OPEC Fund for International Development (OFID)</t>
  </si>
  <si>
    <t>4076</t>
  </si>
  <si>
    <r>
      <rPr>
        <sz val="8"/>
        <color theme="1"/>
        <rFont val="Andale WT"/>
        <family val="2"/>
      </rPr>
      <t>Strengthening Social Resilience Program - Subprogram 1</t>
    </r>
  </si>
  <si>
    <t>4107/0799</t>
  </si>
  <si>
    <r>
      <rPr>
        <sz val="8"/>
        <color theme="1"/>
        <rFont val="Andale WT"/>
        <family val="2"/>
      </rPr>
      <t>Flood and Riverbank Erosion Risk Management Investment Program - Tranche 2</t>
    </r>
  </si>
  <si>
    <t>Netherlands (NET)</t>
  </si>
  <si>
    <t>4115</t>
  </si>
  <si>
    <r>
      <rPr>
        <sz val="8"/>
        <color theme="1"/>
        <rFont val="Andale WT"/>
        <family val="2"/>
      </rPr>
      <t>Sustainable Economic Recovery Program - Subprogram 1</t>
    </r>
  </si>
  <si>
    <t>Export Import Bank of Korea (KEXIM)</t>
  </si>
  <si>
    <t>4187</t>
  </si>
  <si>
    <r>
      <rPr>
        <sz val="8"/>
        <color theme="1"/>
        <rFont val="Andale WT"/>
        <family val="2"/>
      </rPr>
      <t>Strengthening Social Resilience Program - Subprogram 2</t>
    </r>
  </si>
  <si>
    <t>4319</t>
  </si>
  <si>
    <r>
      <rPr>
        <sz val="8"/>
        <color theme="1"/>
        <rFont val="Andale WT"/>
        <family val="2"/>
      </rPr>
      <t>Sustainable Economic Recovery Program – Subprogram 2</t>
    </r>
  </si>
  <si>
    <t>4328/8451</t>
  </si>
  <si>
    <r>
      <rPr>
        <sz val="8"/>
        <color theme="1"/>
        <rFont val="Andale WT"/>
        <family val="2"/>
      </rPr>
      <t>Improving Urban Governance and Infrastructure Program</t>
    </r>
  </si>
  <si>
    <t>4346/0906/8456</t>
  </si>
  <si>
    <r>
      <rPr>
        <sz val="8"/>
        <color theme="1"/>
        <rFont val="Andale WT"/>
        <family val="2"/>
      </rPr>
      <t>Climate and Disaster Resilient Small-Scale Water Resources Management</t>
    </r>
  </si>
  <si>
    <t>4423/8465</t>
  </si>
  <si>
    <r>
      <rPr>
        <sz val="8"/>
        <color theme="1"/>
        <rFont val="Andale WT"/>
        <family val="2"/>
      </rPr>
      <t>Climate-Resilient Inclusive Development Program – Subprogram 1</t>
    </r>
  </si>
  <si>
    <t>6546</t>
  </si>
  <si>
    <r>
      <rPr>
        <sz val="8"/>
        <color theme="1"/>
        <rFont val="Andale WT"/>
        <family val="2"/>
      </rPr>
      <t>Preparing the Climate Resilient Livelihood Improvement and Watershed Management in Chittagong Hill Tracts Sector Project</t>
    </r>
  </si>
  <si>
    <t>Water Financing Partnership Facility (NET) (WFPF-NET)</t>
  </si>
  <si>
    <t>6735</t>
  </si>
  <si>
    <r>
      <rPr>
        <sz val="8"/>
        <color theme="1"/>
        <rFont val="Andale WT"/>
        <family val="2"/>
      </rPr>
      <t xml:space="preserve">Strengthening Social Resilience Program (Subprogram 1)  </t>
    </r>
  </si>
  <si>
    <t>6772</t>
  </si>
  <si>
    <r>
      <rPr>
        <sz val="8"/>
        <color theme="1"/>
        <rFont val="Andale WT"/>
        <family val="2"/>
      </rPr>
      <t>Institutional Strengthening of Roads and Highways Department on Road Safety and Maintenance</t>
    </r>
  </si>
  <si>
    <t>6825</t>
  </si>
  <si>
    <r>
      <rPr>
        <sz val="8"/>
        <color theme="1"/>
        <rFont val="Andale WT"/>
        <family val="2"/>
      </rPr>
      <t>Updating the Revised Strategic Transport Plan for Dhaka</t>
    </r>
  </si>
  <si>
    <t>9504</t>
  </si>
  <si>
    <r>
      <rPr>
        <sz val="8"/>
        <color theme="1"/>
        <rFont val="Andale WT"/>
        <family val="2"/>
      </rPr>
      <t>Railway Rolling Stock Operations Improvement</t>
    </r>
  </si>
  <si>
    <t>Asian Clean Energy Fund (CEFPF-ACEF)</t>
  </si>
  <si>
    <t>9575</t>
  </si>
  <si>
    <r>
      <rPr>
        <sz val="8"/>
        <color theme="1"/>
        <rFont val="Andale WT"/>
        <family val="2"/>
      </rPr>
      <t>Institutionalizing Gender Equality Practices in the Local Government Engineering Department</t>
    </r>
  </si>
  <si>
    <t>9883</t>
  </si>
  <si>
    <r>
      <rPr>
        <sz val="8"/>
        <color theme="1"/>
        <rFont val="Andale WT"/>
        <family val="2"/>
      </rPr>
      <t>Support to Quality Enhancement in Primary Education</t>
    </r>
  </si>
  <si>
    <t>9927</t>
  </si>
  <si>
    <r>
      <rPr>
        <sz val="8"/>
        <color theme="1"/>
        <rFont val="Andale WT"/>
        <family val="2"/>
      </rPr>
      <t>Preparing the Climate and Disaster Resilient Small-Scale Water Resources Management Project (Supplementary)</t>
    </r>
  </si>
  <si>
    <r>
      <rPr>
        <sz val="8"/>
        <color theme="1"/>
        <rFont val="Andale WT"/>
        <family val="2"/>
      </rPr>
      <t>Preparing the Climate and Disaster Resilient Small-Scale Water Resources Management Project</t>
    </r>
  </si>
  <si>
    <t>9961</t>
  </si>
  <si>
    <r>
      <rPr>
        <sz val="8"/>
        <color theme="1"/>
        <rFont val="Andale WT"/>
        <family val="2"/>
      </rPr>
      <t>Sustainable and Resilient Energy Sector Facility in Bangladesh (Supplementary)</t>
    </r>
  </si>
  <si>
    <t>9966</t>
  </si>
  <si>
    <r>
      <rPr>
        <sz val="8"/>
        <color theme="1"/>
        <rFont val="Andale WT"/>
        <family val="2"/>
      </rPr>
      <t>Supporting Technical Education and Skills Development Facility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</si>
  <si>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BAN</t>
    </r>
  </si>
  <si>
    <t>4199/9230</t>
  </si>
  <si>
    <r>
      <rPr>
        <sz val="8"/>
        <color theme="1"/>
        <rFont val="Andale WT"/>
        <family val="2"/>
      </rPr>
      <t>Responsive COVID-19 Vaccines for Recovery Project under the Asia Pacific Vaccine Access Facility</t>
    </r>
  </si>
  <si>
    <t>4281/0874/9233</t>
  </si>
  <si>
    <r>
      <rPr>
        <sz val="8"/>
        <color theme="1"/>
        <rFont val="Andale WT"/>
        <family val="2"/>
      </rPr>
      <t>Water Flagship Program Support</t>
    </r>
  </si>
  <si>
    <t>4340/9236</t>
  </si>
  <si>
    <r>
      <rPr>
        <sz val="8"/>
        <color theme="1"/>
        <rFont val="Andale WT"/>
        <family val="2"/>
      </rPr>
      <t>Pathways for Emerging Skills and Jobs</t>
    </r>
  </si>
  <si>
    <t>Canada (CAN)</t>
  </si>
  <si>
    <t>6537</t>
  </si>
  <si>
    <r>
      <rPr>
        <sz val="8"/>
        <color theme="1"/>
        <rFont val="Andale WT"/>
        <family val="2"/>
      </rPr>
      <t>Improving Market Linkages for Cottage and Small Industries</t>
    </r>
  </si>
  <si>
    <t>6581</t>
  </si>
  <si>
    <r>
      <rPr>
        <sz val="8"/>
        <color theme="1"/>
        <rFont val="Andale WT"/>
        <family val="2"/>
      </rPr>
      <t>Financial Market Development Program (Subprogram 2) (Supplementary)</t>
    </r>
  </si>
  <si>
    <t>6598</t>
  </si>
  <si>
    <r>
      <rPr>
        <sz val="8"/>
        <color theme="1"/>
        <rFont val="Andale WT"/>
        <family val="2"/>
      </rPr>
      <t>Preparing Renewable Energy for Climate Resilience (Supplementary)</t>
    </r>
  </si>
  <si>
    <t>9211</t>
  </si>
  <si>
    <r>
      <rPr>
        <sz val="8"/>
        <color theme="1"/>
        <rFont val="Andale WT"/>
        <family val="2"/>
      </rPr>
      <t>Alternative Renewable Energy Pilot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</si>
  <si>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BHU</t>
    </r>
  </si>
  <si>
    <t>10052</t>
  </si>
  <si>
    <r>
      <rPr>
        <sz val="8"/>
        <color theme="1"/>
        <rFont val="Andale WT"/>
        <family val="2"/>
      </rPr>
      <t>Supporting the Energy Transition Sector Development Program</t>
    </r>
  </si>
  <si>
    <t>Green Climate Fund (GCF)</t>
  </si>
  <si>
    <t>3006/3007/0349/0350/0818/8271</t>
  </si>
  <si>
    <r>
      <rPr>
        <sz val="8"/>
        <color theme="1"/>
        <rFont val="Andale WT"/>
        <family val="2"/>
      </rPr>
      <t>Climate Resilient Rice Commercialization Sector Development Program - Additional Financing</t>
    </r>
  </si>
  <si>
    <t>Global Agriculture and Food Security Program (GAFSP)</t>
  </si>
  <si>
    <t>3789/8357/0645</t>
  </si>
  <si>
    <r>
      <rPr>
        <sz val="8"/>
        <color theme="1"/>
        <rFont val="Andale WT"/>
        <family val="2"/>
      </rPr>
      <t>National Solar Park</t>
    </r>
  </si>
  <si>
    <t>3791/8365</t>
  </si>
  <si>
    <r>
      <rPr>
        <sz val="8"/>
        <color theme="1"/>
        <rFont val="Andale WT"/>
        <family val="2"/>
      </rPr>
      <t>Skills for Competitiveness</t>
    </r>
  </si>
  <si>
    <t>3832/3833/0670/0671</t>
  </si>
  <si>
    <r>
      <rPr>
        <sz val="8"/>
        <color theme="1"/>
        <rFont val="Andale WT"/>
        <family val="2"/>
      </rPr>
      <t>Third Rural Water Supply and Sanitation Services Sector Development Program</t>
    </r>
  </si>
  <si>
    <t>3877/0681/0682</t>
  </si>
  <si>
    <r>
      <rPr>
        <sz val="8"/>
        <color theme="1"/>
        <rFont val="Andale WT"/>
        <family val="2"/>
      </rPr>
      <t>Irrigated Agriculture Improvement</t>
    </r>
  </si>
  <si>
    <t>Australia (AUS)</t>
  </si>
  <si>
    <t>3951</t>
  </si>
  <si>
    <t>3967/0736/0737</t>
  </si>
  <si>
    <r>
      <rPr>
        <sz val="8"/>
        <color theme="1"/>
        <rFont val="Andale WT"/>
        <family val="2"/>
      </rPr>
      <t>Grid Reinforcement</t>
    </r>
  </si>
  <si>
    <t>4013/8387/8389/9216</t>
  </si>
  <si>
    <r>
      <rPr>
        <sz val="8"/>
        <color theme="1"/>
        <rFont val="Andale WT"/>
        <family val="2"/>
      </rPr>
      <t>Agricultural Value Chain Competitiveness and Safety Enhancement</t>
    </r>
  </si>
  <si>
    <t>ASEAN Infrastructure Fund (AIF)</t>
  </si>
  <si>
    <t>4125/9223</t>
  </si>
  <si>
    <r>
      <rPr>
        <sz val="8"/>
        <color theme="1"/>
        <rFont val="Andale WT"/>
        <family val="2"/>
      </rPr>
      <t>Greater Mekong Subregion Health Security - Additional Financing</t>
    </r>
  </si>
  <si>
    <t>4173/8416</t>
  </si>
  <si>
    <r>
      <rPr>
        <sz val="8"/>
        <color theme="1"/>
        <rFont val="Andale WT"/>
        <family val="2"/>
      </rPr>
      <t>Cambodia Rapid Immunization Support Project under the Asia Pacific Vaccine Access Facility</t>
    </r>
  </si>
  <si>
    <t>4270/0869/8431/8432</t>
  </si>
  <si>
    <r>
      <rPr>
        <sz val="8"/>
        <color theme="1"/>
        <rFont val="Andale WT"/>
        <family val="2"/>
      </rPr>
      <t xml:space="preserve">Sustainable Coastal and Marine Fisheries </t>
    </r>
  </si>
  <si>
    <t>4280/0872/0873/8433</t>
  </si>
  <si>
    <r>
      <rPr>
        <sz val="8"/>
        <color theme="1"/>
        <rFont val="Andale WT"/>
        <family val="2"/>
      </rPr>
      <t>Greater Mekong Subregion Cross-Border Livestock Health and Value Chains Improvement</t>
    </r>
  </si>
  <si>
    <t>4285/0878/8434/8435/8436</t>
  </si>
  <si>
    <r>
      <rPr>
        <sz val="8"/>
        <color theme="1"/>
        <rFont val="Andale WT"/>
        <family val="2"/>
      </rPr>
      <t>Energy Transition Sector Development Program - Subprogram 1</t>
    </r>
  </si>
  <si>
    <t>4331/4332/8452</t>
  </si>
  <si>
    <r>
      <rPr>
        <sz val="8"/>
        <color theme="1"/>
        <rFont val="Andale WT"/>
        <family val="2"/>
      </rPr>
      <t>Skills for Future Economy Sector Development Program – Subprogram 1</t>
    </r>
  </si>
  <si>
    <t>6681</t>
  </si>
  <si>
    <r>
      <rPr>
        <sz val="8"/>
        <color theme="1"/>
        <rFont val="Andale WT"/>
        <family val="2"/>
      </rPr>
      <t>Supporting Digital Cambodia for Inclusive Development Project</t>
    </r>
  </si>
  <si>
    <t>6830</t>
  </si>
  <si>
    <r>
      <rPr>
        <sz val="8"/>
        <color theme="1"/>
        <rFont val="Andale WT"/>
        <family val="2"/>
      </rPr>
      <t>Technical Support and Capacity Development in Urban Planning</t>
    </r>
  </si>
  <si>
    <t>9226</t>
  </si>
  <si>
    <r>
      <rPr>
        <sz val="8"/>
        <color theme="1"/>
        <rFont val="Andale WT"/>
        <family val="2"/>
      </rPr>
      <t>Community-Based Tourism COVID-19 Recovery</t>
    </r>
  </si>
  <si>
    <t>9423</t>
  </si>
  <si>
    <r>
      <rPr>
        <sz val="8"/>
        <color theme="1"/>
        <rFont val="Andale WT"/>
        <family val="2"/>
      </rPr>
      <t>Skills for Competitiveness (Supplementary)</t>
    </r>
  </si>
  <si>
    <t>Cooperation Fund for Project Preparation in the Greater Mekong Subregion and in Other Specific Asian Countries (AFD GMS)</t>
  </si>
  <si>
    <t>9545</t>
  </si>
  <si>
    <r>
      <rPr>
        <sz val="8"/>
        <color theme="1"/>
        <rFont val="Andale WT"/>
        <family val="2"/>
      </rPr>
      <t>Agricultural Value Chain Infrastructure Improvement (Supplementary)</t>
    </r>
  </si>
  <si>
    <t>9736</t>
  </si>
  <si>
    <r>
      <rPr>
        <sz val="8"/>
        <color theme="1"/>
        <rFont val="Andale WT"/>
        <family val="2"/>
      </rPr>
      <t>Capacity Development in the Electric Utility Industry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</si>
  <si>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CAM</t>
    </r>
  </si>
  <si>
    <t>4010</t>
  </si>
  <si>
    <r>
      <rPr>
        <sz val="8"/>
        <color theme="1"/>
        <rFont val="Andale WT"/>
        <family val="2"/>
      </rPr>
      <t>COVID-19 Active Response and Economic Support Program</t>
    </r>
  </si>
  <si>
    <t>New Zealand (NZL)</t>
  </si>
  <si>
    <t>4161/4162</t>
  </si>
  <si>
    <r>
      <rPr>
        <sz val="8"/>
        <color theme="1"/>
        <rFont val="Andale WT"/>
        <family val="2"/>
      </rPr>
      <t>Supporting Sustainable Economic Recovery Program</t>
    </r>
  </si>
  <si>
    <t>9225</t>
  </si>
  <si>
    <r>
      <rPr>
        <sz val="8"/>
        <color theme="1"/>
        <rFont val="Andale WT"/>
        <family val="2"/>
      </rPr>
      <t>Supporting Safe Recovery of Travel and Tourism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</si>
  <si>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COO</t>
    </r>
  </si>
  <si>
    <t>3812</t>
  </si>
  <si>
    <r>
      <rPr>
        <sz val="8"/>
        <color theme="1"/>
        <rFont val="Andale WT"/>
        <family val="2"/>
      </rPr>
      <t>Sustained Private Sector-Led Growth Reform Program—Subprogram 2</t>
    </r>
  </si>
  <si>
    <t>3952</t>
  </si>
  <si>
    <r>
      <rPr>
        <sz val="8"/>
        <color theme="1"/>
        <rFont val="Andale WT"/>
        <family val="2"/>
      </rPr>
      <t>Sustained Private Sector-Led Growth Reform Program - Subprogram 3</t>
    </r>
  </si>
  <si>
    <r>
      <rPr>
        <sz val="8"/>
        <color theme="1"/>
        <rFont val="Andale WT"/>
        <family val="2"/>
      </rPr>
      <t>Sustained Private Sector-Led Growth Reform Program (Subprogram 3)</t>
    </r>
  </si>
  <si>
    <t>4193/4194</t>
  </si>
  <si>
    <r>
      <rPr>
        <sz val="8"/>
        <color theme="1"/>
        <rFont val="Andale WT"/>
        <family val="2"/>
      </rPr>
      <t>Sustainable and Resilient Recovery Program</t>
    </r>
  </si>
  <si>
    <t>9228</t>
  </si>
  <si>
    <r>
      <rPr>
        <sz val="8"/>
        <color theme="1"/>
        <rFont val="Andale WT"/>
        <family val="2"/>
      </rPr>
      <t>Enhancing COVID-19 Preparedness for Tourism Recovery</t>
    </r>
  </si>
  <si>
    <t>9240</t>
  </si>
  <si>
    <r>
      <rPr>
        <sz val="8"/>
        <color theme="1"/>
        <rFont val="Andale WT"/>
        <family val="2"/>
      </rPr>
      <t>Rural Electrification Support</t>
    </r>
  </si>
  <si>
    <t>9427</t>
  </si>
  <si>
    <r>
      <rPr>
        <sz val="8"/>
        <color theme="1"/>
        <rFont val="Andale WT"/>
        <family val="2"/>
      </rPr>
      <t>Supporting Public Financial Management Reform (Supplementary)</t>
    </r>
  </si>
  <si>
    <t>9724</t>
  </si>
  <si>
    <r>
      <rPr>
        <sz val="8"/>
        <color theme="1"/>
        <rFont val="Andale WT"/>
        <family val="2"/>
      </rPr>
      <t>Preparing the Nadi Flood Alleviation</t>
    </r>
  </si>
  <si>
    <t>9909</t>
  </si>
  <si>
    <r>
      <rPr>
        <sz val="8"/>
        <color theme="1"/>
        <rFont val="Andale WT"/>
        <family val="2"/>
      </rPr>
      <t>Supporting Competition Policy and Law Reform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</si>
  <si>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FIJ</t>
    </r>
  </si>
  <si>
    <t>10025</t>
  </si>
  <si>
    <r>
      <rPr>
        <sz val="8"/>
        <color theme="1"/>
        <rFont val="Andale WT"/>
        <family val="2"/>
      </rPr>
      <t>Support to Health Sector Enhancement Program</t>
    </r>
  </si>
  <si>
    <t>3803</t>
  </si>
  <si>
    <r>
      <rPr>
        <sz val="8"/>
        <color theme="1"/>
        <rFont val="Andale WT"/>
        <family val="2"/>
      </rPr>
      <t>North–South Corridor (Kvesheti–Kobi) Road</t>
    </r>
  </si>
  <si>
    <t>European Bank for Reconstruction and Development (EBRD)</t>
  </si>
  <si>
    <t>3982/3985</t>
  </si>
  <si>
    <r>
      <rPr>
        <sz val="8"/>
        <color theme="1"/>
        <rFont val="Andale WT"/>
        <family val="2"/>
      </rPr>
      <t>Sustainable Water Supply and Sanitation Sector Development Program</t>
    </r>
  </si>
  <si>
    <t>4378/4379</t>
  </si>
  <si>
    <r>
      <rPr>
        <sz val="8"/>
        <color theme="1"/>
        <rFont val="Andale WT"/>
        <family val="2"/>
      </rPr>
      <t>Climate Smart Irrigation Sector Development Program</t>
    </r>
  </si>
  <si>
    <t>6570</t>
  </si>
  <si>
    <r>
      <rPr>
        <sz val="8"/>
        <color theme="1"/>
        <rFont val="Andale WT"/>
        <family val="2"/>
      </rPr>
      <t>Supporting High-Level Technology for Asset Management</t>
    </r>
  </si>
  <si>
    <t>6966</t>
  </si>
  <si>
    <r>
      <rPr>
        <sz val="8"/>
        <color theme="1"/>
        <rFont val="Andale WT"/>
        <family val="2"/>
      </rPr>
      <t xml:space="preserve">Preparing Energy Storage and Green Hydrogen Sector Development Program </t>
    </r>
  </si>
  <si>
    <t>9740</t>
  </si>
  <si>
    <r>
      <rPr>
        <sz val="8"/>
        <color theme="1"/>
        <rFont val="Andale WT"/>
        <family val="2"/>
      </rPr>
      <t>Preparing Integrated Solutions for Livable Cities (Supplementary)</t>
    </r>
  </si>
  <si>
    <t>Spanish Cooperation Fund for Technical Assistance (TAGF-SPA)</t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</si>
  <si>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GEO</t>
    </r>
  </si>
  <si>
    <t>10116</t>
  </si>
  <si>
    <r>
      <rPr>
        <sz val="8"/>
        <color theme="1"/>
        <rFont val="Andale WT"/>
        <family val="2"/>
      </rPr>
      <t>Strengthening Transit-oriented Development for Urban Transformation in Indian Cities</t>
    </r>
  </si>
  <si>
    <t>Urban Resilience Trust Fund (UFPF-URTF)</t>
  </si>
  <si>
    <t>10167</t>
  </si>
  <si>
    <r>
      <rPr>
        <sz val="8"/>
        <color theme="1"/>
        <rFont val="Andale WT"/>
        <family val="2"/>
      </rPr>
      <t>Supporting India’s Energy Transition Through Carbon Capture, Utilization and Storage and Low-Carbon Technologies</t>
    </r>
  </si>
  <si>
    <t>10204</t>
  </si>
  <si>
    <r>
      <rPr>
        <sz val="8"/>
        <color theme="1"/>
        <rFont val="Andale WT"/>
        <family val="2"/>
      </rPr>
      <t>Supporting Power Market Reforms for Renewable Energy Integration</t>
    </r>
  </si>
  <si>
    <t>3365</t>
  </si>
  <si>
    <r>
      <rPr>
        <sz val="8"/>
        <color theme="1"/>
        <rFont val="Andale WT"/>
        <family val="2"/>
      </rPr>
      <t>Green Energy Corridor and Grid Strengthening</t>
    </r>
  </si>
  <si>
    <t>Kreditanstalt für Wiederaufbau  (KfW)</t>
  </si>
  <si>
    <t>3619</t>
  </si>
  <si>
    <r>
      <rPr>
        <sz val="8"/>
        <color theme="1"/>
        <rFont val="Andale WT"/>
        <family val="2"/>
      </rPr>
      <t>Karnataka State Highways Improvement III</t>
    </r>
  </si>
  <si>
    <t>Concessionaires (Concessionaires)</t>
  </si>
  <si>
    <t>3775</t>
  </si>
  <si>
    <r>
      <rPr>
        <sz val="8"/>
        <color theme="1"/>
        <rFont val="Andale WT"/>
        <family val="2"/>
      </rPr>
      <t>Mumbai Metro Rail Systems</t>
    </r>
  </si>
  <si>
    <t>New Development Bank (NDB)</t>
  </si>
  <si>
    <t>3815</t>
  </si>
  <si>
    <r>
      <rPr>
        <sz val="8"/>
        <color theme="1"/>
        <rFont val="Andale WT"/>
        <family val="2"/>
      </rPr>
      <t>Rajasthan State Highway Investment Program - Tranche 2</t>
    </r>
  </si>
  <si>
    <t>3849</t>
  </si>
  <si>
    <r>
      <rPr>
        <sz val="8"/>
        <color theme="1"/>
        <rFont val="Andale WT"/>
        <family val="2"/>
      </rPr>
      <t>Public–Private Partnership in Madhya Pradesh Road Sector</t>
    </r>
  </si>
  <si>
    <t xml:space="preserve">3867/8376 </t>
  </si>
  <si>
    <r>
      <rPr>
        <sz val="8"/>
        <color theme="1"/>
        <rFont val="Andale WT"/>
        <family val="2"/>
      </rPr>
      <t xml:space="preserve">Scaling Up Demand-Side Energy Efficiency Sector </t>
    </r>
  </si>
  <si>
    <t>Clean Technology Fund (CIF-CTF)</t>
  </si>
  <si>
    <t>3915/3916</t>
  </si>
  <si>
    <t>3964/9210</t>
  </si>
  <si>
    <r>
      <rPr>
        <sz val="8"/>
        <color theme="1"/>
        <rFont val="Andale WT"/>
        <family val="2"/>
      </rPr>
      <t>Delhi-Meerut Regional Rapid Transit System Investment - Tranche 1</t>
    </r>
  </si>
  <si>
    <t>3996/9213</t>
  </si>
  <si>
    <r>
      <rPr>
        <sz val="8"/>
        <color theme="1"/>
        <rFont val="Andale WT"/>
        <family val="2"/>
      </rPr>
      <t>Meghalaya Power Distribution Sector Improvement</t>
    </r>
  </si>
  <si>
    <t>4029/9217</t>
  </si>
  <si>
    <r>
      <rPr>
        <sz val="8"/>
        <color theme="1"/>
        <rFont val="Andale WT"/>
        <family val="2"/>
      </rPr>
      <t>Assam Power Sector Investment Program - Tranche 3</t>
    </r>
  </si>
  <si>
    <t>4036</t>
  </si>
  <si>
    <r>
      <rPr>
        <sz val="8"/>
        <color theme="1"/>
        <rFont val="Andale WT"/>
        <family val="2"/>
      </rPr>
      <t>Bengaluru Metro Rail</t>
    </r>
  </si>
  <si>
    <t>4113/0836/9232</t>
  </si>
  <si>
    <r>
      <rPr>
        <sz val="8"/>
        <color theme="1"/>
        <rFont val="Andale WT"/>
        <family val="2"/>
      </rPr>
      <t>Integrated Urban Flood Management for the Chennai-Kosasthalaiyar Basin - Additional Financing</t>
    </r>
  </si>
  <si>
    <t>Global Environment Facility (GEF)</t>
  </si>
  <si>
    <t>4147/4151/8408</t>
  </si>
  <si>
    <t>4273</t>
  </si>
  <si>
    <r>
      <rPr>
        <sz val="8"/>
        <color theme="1"/>
        <rFont val="Andale WT"/>
        <family val="2"/>
      </rPr>
      <t>Chennai Metro Rail Investment - Tranche 1</t>
    </r>
  </si>
  <si>
    <t>4275</t>
  </si>
  <si>
    <r>
      <rPr>
        <sz val="8"/>
        <color theme="1"/>
        <rFont val="Andale WT"/>
        <family val="2"/>
      </rPr>
      <t>Strengthening Multimodal and Integrated Logistics Ecosystem Program - Subprogram 1</t>
    </r>
  </si>
  <si>
    <t>4401</t>
  </si>
  <si>
    <r>
      <rPr>
        <sz val="8"/>
        <color theme="1"/>
        <rFont val="Andale WT"/>
        <family val="2"/>
      </rPr>
      <t>Power Sector Reform Program – Subprogram 1</t>
    </r>
  </si>
  <si>
    <t>4402/9238</t>
  </si>
  <si>
    <t>6636</t>
  </si>
  <si>
    <r>
      <rPr>
        <sz val="8"/>
        <color theme="1"/>
        <rFont val="Andale WT"/>
        <family val="2"/>
      </rPr>
      <t>Enhancing Community Participation, Gender Mainstreaming, and Institutional Capacity Building of Uttar Pradesh Power Corporation Limited</t>
    </r>
  </si>
  <si>
    <t>6638</t>
  </si>
  <si>
    <r>
      <rPr>
        <sz val="8"/>
        <color theme="1"/>
        <rFont val="Andale WT"/>
        <family val="2"/>
      </rPr>
      <t>Promoting Advanced Biofuels Through High Technology</t>
    </r>
  </si>
  <si>
    <t>6658</t>
  </si>
  <si>
    <r>
      <rPr>
        <sz val="8"/>
        <color theme="1"/>
        <rFont val="Andale WT"/>
        <family val="2"/>
      </rPr>
      <t>Strengthening Capacity for Comprehensive Primary Health Care in Urban Areas</t>
    </r>
  </si>
  <si>
    <r>
      <rPr>
        <sz val="8"/>
        <color theme="1"/>
        <rFont val="Andale WT"/>
        <family val="2"/>
      </rPr>
      <t>Strengthening Comprehensive Primary Health Care in Urban Areas Program under Pradhan Mantri Atmanirbhar Swasth Bharat Yojana (Supplementary)</t>
    </r>
  </si>
  <si>
    <t>6726</t>
  </si>
  <si>
    <r>
      <rPr>
        <sz val="8"/>
        <color theme="1"/>
        <rFont val="Andale WT"/>
        <family val="2"/>
      </rPr>
      <t>Promoting Clean Energy Usage through Enhanced Adoption of Electric Vehicles and Grid Integration of Battery Energy Storage Systems</t>
    </r>
  </si>
  <si>
    <t>6733</t>
  </si>
  <si>
    <r>
      <rPr>
        <sz val="8"/>
        <color theme="1"/>
        <rFont val="Andale WT"/>
        <family val="2"/>
      </rPr>
      <t>Supporting COVID-19 Response and Vaccination Program</t>
    </r>
  </si>
  <si>
    <t>6779</t>
  </si>
  <si>
    <r>
      <rPr>
        <sz val="8"/>
        <color theme="1"/>
        <rFont val="Andale WT"/>
        <family val="2"/>
      </rPr>
      <t>Promoting Smart and Integrated Urban Planning for Livability and Cultural Economy in Rajasthan (Supplementary)</t>
    </r>
  </si>
  <si>
    <r>
      <rPr>
        <sz val="8"/>
        <color theme="1"/>
        <rFont val="Andale WT"/>
        <family val="2"/>
      </rPr>
      <t>Promoting Smart and Integrated Urban Planning for Livability and Cultural Economy in Rajasthan</t>
    </r>
  </si>
  <si>
    <t>6782</t>
  </si>
  <si>
    <r>
      <rPr>
        <sz val="8"/>
        <color theme="1"/>
        <rFont val="Andale WT"/>
        <family val="2"/>
      </rPr>
      <t>Enhancing Market Linkages for Farmer Producer Organizations</t>
    </r>
  </si>
  <si>
    <t>6790</t>
  </si>
  <si>
    <r>
      <rPr>
        <sz val="8"/>
        <color theme="1"/>
        <rFont val="Andale WT"/>
        <family val="2"/>
      </rPr>
      <t>Promoting Regional Partnerships for Adoption of Fintech and Digital Payments Systems</t>
    </r>
  </si>
  <si>
    <t>6875</t>
  </si>
  <si>
    <r>
      <rPr>
        <sz val="8"/>
        <color theme="1"/>
        <rFont val="Andale WT"/>
        <family val="2"/>
      </rPr>
      <t>Supporting the Development of Higher-Level Skills and Entrepreneurship</t>
    </r>
  </si>
  <si>
    <t>8410</t>
  </si>
  <si>
    <r>
      <rPr>
        <sz val="8"/>
        <color theme="1"/>
        <rFont val="Andale WT"/>
        <family val="2"/>
      </rPr>
      <t>Delhi-Meerut Regional Rapid Transit System Investment Project - Tranche 2</t>
    </r>
  </si>
  <si>
    <t>9129</t>
  </si>
  <si>
    <r>
      <rPr>
        <sz val="8"/>
        <color theme="1"/>
        <rFont val="Andale WT"/>
        <family val="2"/>
      </rPr>
      <t>Strengthening Climate Change Resilience in Urban India - Strengthening Smart Water Management and Urban Climate Change Resilience in Tamil Nadu (Subproject 1) (Supplementary)</t>
    </r>
  </si>
  <si>
    <t>Urban Climate Change Resilience Trust Fund (UFPF-UCCRTF)</t>
  </si>
  <si>
    <t>9330</t>
  </si>
  <si>
    <r>
      <rPr>
        <sz val="8"/>
        <color theme="1"/>
        <rFont val="Andale WT"/>
        <family val="2"/>
      </rPr>
      <t>Odisha Skill Development</t>
    </r>
  </si>
  <si>
    <t>9561</t>
  </si>
  <si>
    <r>
      <rPr>
        <sz val="8"/>
        <color theme="1"/>
        <rFont val="Andale WT"/>
        <family val="2"/>
      </rPr>
      <t>Strengthening the Capacity of Kolkata Municipal Corporation for Resilient Urban Services</t>
    </r>
  </si>
  <si>
    <t>9735</t>
  </si>
  <si>
    <r>
      <rPr>
        <sz val="8"/>
        <color theme="1"/>
        <rFont val="Andale WT"/>
        <family val="2"/>
      </rPr>
      <t>Advancing Gender Budgeting in Select States</t>
    </r>
  </si>
  <si>
    <t>9738</t>
  </si>
  <si>
    <r>
      <rPr>
        <sz val="8"/>
        <color theme="1"/>
        <rFont val="Andale WT"/>
        <family val="2"/>
      </rPr>
      <t>Strengthening Capacity to Design and Implement Water and Rural Infrastructure Facility (Supplementary)</t>
    </r>
  </si>
  <si>
    <t>Water Resilience Trust Fund (WFPF-WRTF)</t>
  </si>
  <si>
    <t>Water Innovation Trust Fund (WFPF-WITF)</t>
  </si>
  <si>
    <t>9829</t>
  </si>
  <si>
    <r>
      <rPr>
        <sz val="8"/>
        <color theme="1"/>
        <rFont val="Andale WT"/>
        <family val="2"/>
      </rPr>
      <t>Strengthening Climate Change Resilience in Urban India - Strengthening Smart Urban Mass Rapid Transit and Climate Change Resilience in the National Capital Region (Subproject 3)</t>
    </r>
  </si>
  <si>
    <t>9849</t>
  </si>
  <si>
    <r>
      <rPr>
        <sz val="8"/>
        <color theme="1"/>
        <rFont val="Andale WT"/>
        <family val="2"/>
      </rPr>
      <t>India Urban and Water Projects Support Facility (Supplementary)</t>
    </r>
  </si>
  <si>
    <t>9874</t>
  </si>
  <si>
    <r>
      <rPr>
        <sz val="8"/>
        <color theme="1"/>
        <rFont val="Andale WT"/>
        <family val="2"/>
      </rPr>
      <t>Scaling Up Demand-Side Energy Efficiency Sector (Supplementary)</t>
    </r>
  </si>
  <si>
    <r>
      <rPr>
        <sz val="8"/>
        <color theme="1"/>
        <rFont val="Andale WT"/>
        <family val="2"/>
      </rPr>
      <t>Scaling Up Demand-Side Energy Efficiency Sector</t>
    </r>
  </si>
  <si>
    <t>9980</t>
  </si>
  <si>
    <r>
      <rPr>
        <sz val="8"/>
        <color theme="1"/>
        <rFont val="Andale WT"/>
        <family val="2"/>
      </rPr>
      <t>Strengthening Universal Health Coverage in India: Supporting the Implementation of Pradhan Mantri Jan Arogya Yojana (Supplementary)</t>
    </r>
  </si>
  <si>
    <r>
      <rPr>
        <sz val="8"/>
        <color theme="1"/>
        <rFont val="Andale WT"/>
        <family val="2"/>
      </rPr>
      <t>Strengthening Universal Health Coverage in India: Supporting the Implementation of Pradhan Mantri Jan Arogya Yojana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</si>
  <si>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IND</t>
    </r>
  </si>
  <si>
    <t>10122</t>
  </si>
  <si>
    <r>
      <rPr>
        <sz val="8"/>
        <color theme="1"/>
        <rFont val="Andale WT"/>
        <family val="2"/>
      </rPr>
      <t>Institutional and Capacity Building Support for the Just Energy Transition Partnership Secretariat</t>
    </r>
  </si>
  <si>
    <t>10133</t>
  </si>
  <si>
    <r>
      <rPr>
        <sz val="8"/>
        <color theme="1"/>
        <rFont val="Andale WT"/>
        <family val="2"/>
      </rPr>
      <t>Sustainable Infrastructure Assistance Program Phase II - Support to the Preparation of Citywide Inclusive Sanitation (Subproject 9)</t>
    </r>
  </si>
  <si>
    <t>10161</t>
  </si>
  <si>
    <r>
      <rPr>
        <sz val="8"/>
        <color theme="1"/>
        <rFont val="Andale WT"/>
        <family val="2"/>
      </rPr>
      <t>Sustainable Infrastructure Assistance Program Phase II - Supporting State-Owned Enterprises’ Reform Program,  Subprogram 2 (Subproject 10)</t>
    </r>
  </si>
  <si>
    <t>10264</t>
  </si>
  <si>
    <r>
      <rPr>
        <sz val="8"/>
        <color theme="1"/>
        <rFont val="Andale WT"/>
        <family val="2"/>
      </rPr>
      <t>Building Capacity for Low-Carbon Power Infrastructure Development</t>
    </r>
  </si>
  <si>
    <t>United Kingdom-ASEAN Catalytic Green Finance Facility Trust Fund (UK-ACGFTF)</t>
  </si>
  <si>
    <t>Energy Transition Mechanism Partnership Trust Fund (CEFPF-ETMPTF)</t>
  </si>
  <si>
    <t>GEAPP Energy Access and Transition Trust Fund (GEATTF)</t>
  </si>
  <si>
    <t>3842</t>
  </si>
  <si>
    <r>
      <rPr>
        <sz val="8"/>
        <color theme="1"/>
        <rFont val="Andale WT"/>
        <family val="2"/>
      </rPr>
      <t>Fiscal and Public Expenditure Management Program—Subprogram 3</t>
    </r>
  </si>
  <si>
    <t>3905/3906</t>
  </si>
  <si>
    <t>3928/8380</t>
  </si>
  <si>
    <r>
      <rPr>
        <sz val="8"/>
        <color theme="1"/>
        <rFont val="Andale WT"/>
        <family val="2"/>
      </rPr>
      <t>Geothermal Power Generation</t>
    </r>
  </si>
  <si>
    <t>3928/8380/0895</t>
  </si>
  <si>
    <r>
      <rPr>
        <sz val="8"/>
        <color theme="1"/>
        <rFont val="Andale WT"/>
        <family val="2"/>
      </rPr>
      <t>Geothermal Power Generation – Additional Financing</t>
    </r>
  </si>
  <si>
    <t>Japan Fund for the Joint Crediting Mechanism (JFJCM)</t>
  </si>
  <si>
    <t>4009/0753/9215</t>
  </si>
  <si>
    <r>
      <rPr>
        <sz val="8"/>
        <color theme="1"/>
        <rFont val="Andale WT"/>
        <family val="2"/>
      </rPr>
      <t>Sustainable Energy Access in Eastern Indonesia — Electricity Grid Development Program (Phase 2)</t>
    </r>
  </si>
  <si>
    <t>4038</t>
  </si>
  <si>
    <r>
      <rPr>
        <sz val="8"/>
        <color theme="1"/>
        <rFont val="Andale WT"/>
        <family val="2"/>
      </rPr>
      <t>Promoting Innovative Financial Inclusion Program - Subprogram 1</t>
    </r>
  </si>
  <si>
    <t>4137</t>
  </si>
  <si>
    <r>
      <rPr>
        <sz val="8"/>
        <color theme="1"/>
        <rFont val="Andale WT"/>
        <family val="2"/>
      </rPr>
      <t>Competitiveness, Industrial Modernization, and Trade Acceleration Program - Subprogram 1</t>
    </r>
  </si>
  <si>
    <r>
      <rPr>
        <sz val="8"/>
        <color theme="1"/>
        <rFont val="Andale WT"/>
        <family val="2"/>
      </rPr>
      <t>Competitiveness, Industrial Modernization, and Trade Acceleration Program – Subprogram 1</t>
    </r>
  </si>
  <si>
    <t>4144</t>
  </si>
  <si>
    <r>
      <rPr>
        <sz val="8"/>
        <color theme="1"/>
        <rFont val="Andale WT"/>
        <family val="2"/>
      </rPr>
      <t>Boosting Productivity Through Human Capital Development Program - Subprogram 1</t>
    </r>
  </si>
  <si>
    <t>4164</t>
  </si>
  <si>
    <r>
      <rPr>
        <sz val="8"/>
        <color theme="1"/>
        <rFont val="Andale WT"/>
        <family val="2"/>
      </rPr>
      <t>Sustainable and Reliable Energy Access Program – Western and Central Java</t>
    </r>
  </si>
  <si>
    <t>4256/8429</t>
  </si>
  <si>
    <r>
      <rPr>
        <sz val="8"/>
        <color theme="1"/>
        <rFont val="Andale WT"/>
        <family val="2"/>
      </rPr>
      <t>Sustainable and Inclusive Energy Program - Subprogram 3</t>
    </r>
  </si>
  <si>
    <t>4338/8453</t>
  </si>
  <si>
    <r>
      <rPr>
        <sz val="8"/>
        <color theme="1"/>
        <rFont val="Andale WT"/>
        <family val="2"/>
      </rPr>
      <t>Horticulture Development in Dryland Areas Sector</t>
    </r>
  </si>
  <si>
    <t>4350</t>
  </si>
  <si>
    <r>
      <rPr>
        <sz val="8"/>
        <color theme="1"/>
        <rFont val="Andale WT"/>
        <family val="2"/>
      </rPr>
      <t>Competitiveness, Industrial Modernization, and Trade Acceleration Program – Subprogram 2</t>
    </r>
  </si>
  <si>
    <t>4377/8459</t>
  </si>
  <si>
    <r>
      <rPr>
        <sz val="8"/>
        <color theme="1"/>
        <rFont val="Andale WT"/>
        <family val="2"/>
      </rPr>
      <t>Boosting Productivity Through Human Capital Development Program – Subprogram 2</t>
    </r>
  </si>
  <si>
    <t>4410/8463</t>
  </si>
  <si>
    <r>
      <rPr>
        <sz val="8"/>
        <color theme="1"/>
        <rFont val="Andale WT"/>
        <family val="2"/>
      </rPr>
      <t>Flood Management in North Java</t>
    </r>
  </si>
  <si>
    <t>4430</t>
  </si>
  <si>
    <r>
      <rPr>
        <sz val="8"/>
        <color theme="1"/>
        <rFont val="Andale WT"/>
        <family val="2"/>
      </rPr>
      <t>Primary Healthcare and Public Health Laboratories Upgrading and Strengthening</t>
    </r>
  </si>
  <si>
    <t>6583</t>
  </si>
  <si>
    <r>
      <rPr>
        <sz val="8"/>
        <color theme="1"/>
        <rFont val="Andale WT"/>
        <family val="2"/>
      </rPr>
      <t>Electric Transportation and Charging Infrastructure</t>
    </r>
  </si>
  <si>
    <t>6874</t>
  </si>
  <si>
    <r>
      <rPr>
        <sz val="8"/>
        <color theme="1"/>
        <rFont val="Andale WT"/>
        <family val="2"/>
      </rPr>
      <t>Capacity Development in Emerging Technologies</t>
    </r>
  </si>
  <si>
    <t>6906</t>
  </si>
  <si>
    <r>
      <rPr>
        <sz val="8"/>
        <color theme="1"/>
        <rFont val="Andale WT"/>
        <family val="2"/>
      </rPr>
      <t>Sustainable Development Goals Indonesia One - Green Finance Facility (Phase 1)</t>
    </r>
  </si>
  <si>
    <t>8484</t>
  </si>
  <si>
    <r>
      <rPr>
        <sz val="8"/>
        <color theme="1"/>
        <rFont val="Andale WT"/>
        <family val="2"/>
      </rPr>
      <t>Sustainable Infrastructure Assistance Program - Technical Assistance Cluster Management Facility (Subproject 1) (Supplementary)</t>
    </r>
  </si>
  <si>
    <t>9333</t>
  </si>
  <si>
    <r>
      <rPr>
        <sz val="8"/>
        <color theme="1"/>
        <rFont val="Andale WT"/>
        <family val="2"/>
      </rPr>
      <t>Promoting Innovative Financial Inclusion (Supplementary)</t>
    </r>
  </si>
  <si>
    <t>JP Morgan Chase Foundation (JP Morgan Chase)</t>
  </si>
  <si>
    <t>9362</t>
  </si>
  <si>
    <r>
      <rPr>
        <sz val="8"/>
        <color theme="1"/>
        <rFont val="Andale WT"/>
        <family val="2"/>
      </rPr>
      <t>Sustainable Infrastructure Assistance Program - Strengthening Results-Based Lending Independent Monitoring in Irrigation (Subproject 10) (Supplementary)</t>
    </r>
  </si>
  <si>
    <t>9558</t>
  </si>
  <si>
    <r>
      <rPr>
        <sz val="8"/>
        <color theme="1"/>
        <rFont val="Andale WT"/>
        <family val="2"/>
      </rPr>
      <t>Impact of Adolescent Nutrition Support on Development Outcomes</t>
    </r>
  </si>
  <si>
    <t>9609</t>
  </si>
  <si>
    <r>
      <rPr>
        <sz val="8"/>
        <color theme="1"/>
        <rFont val="Andale WT"/>
        <family val="2"/>
      </rPr>
      <t>Building Inclusive Social Assistance (Supplementary)</t>
    </r>
  </si>
  <si>
    <r>
      <rPr>
        <sz val="8"/>
        <color theme="1"/>
        <rFont val="Andale WT"/>
        <family val="2"/>
      </rPr>
      <t>Building Inclusive Social Assistance</t>
    </r>
  </si>
  <si>
    <t>9615</t>
  </si>
  <si>
    <r>
      <rPr>
        <sz val="8"/>
        <color theme="1"/>
        <rFont val="Andale WT"/>
        <family val="2"/>
      </rPr>
      <t>Sustainable Infrastructure Assistance Program - Municipal Bond Issuance and Infrastructure Finance (Subproject 16) (Supplementary)</t>
    </r>
  </si>
  <si>
    <t>9678</t>
  </si>
  <si>
    <r>
      <rPr>
        <sz val="8"/>
        <color theme="1"/>
        <rFont val="Andale WT"/>
        <family val="2"/>
      </rPr>
      <t>Supporting the Advanced Knowledge and Skills for Sustainable Growth Project (Supplementary)</t>
    </r>
  </si>
  <si>
    <r>
      <rPr>
        <sz val="8"/>
        <color theme="1"/>
        <rFont val="Andale WT"/>
        <family val="2"/>
      </rPr>
      <t>Supporting the Advanced Knowledge and Skills for Sustainable Growth</t>
    </r>
  </si>
  <si>
    <t>9777</t>
  </si>
  <si>
    <r>
      <rPr>
        <sz val="8"/>
        <color theme="1"/>
        <rFont val="Andale WT"/>
        <family val="2"/>
      </rPr>
      <t>Sustainable Infrastructure Assistance Program Phase II - Supporting Sustainable and Efficient Energy Policies and Investments (Subproject 2) (Supplementary)</t>
    </r>
  </si>
  <si>
    <r>
      <rPr>
        <sz val="8"/>
        <color theme="1"/>
        <rFont val="Andale WT"/>
        <family val="2"/>
      </rPr>
      <t>Sustainable Infrastructure Assistance Program Phase II: Supporting Sustainable and Efficient Energy Policies and Investments (Subproject 2)</t>
    </r>
  </si>
  <si>
    <t>9778</t>
  </si>
  <si>
    <r>
      <rPr>
        <sz val="8"/>
        <color theme="1"/>
        <rFont val="Andale WT"/>
        <family val="2"/>
      </rPr>
      <t>Sustainable Infrastructure Assistance Program Phase II - Innovative Infrastructure Financing, Infrastructure Planning, and Program Management Support (Subproject 1) (Supplementary)</t>
    </r>
  </si>
  <si>
    <r>
      <rPr>
        <sz val="8"/>
        <color theme="1"/>
        <rFont val="Andale WT"/>
        <family val="2"/>
      </rPr>
      <t>Sustainable Infrastructure Assistance Program Phase II: Innovative Infrastructure Financing, Infrastructure Planning, and Program Management Support (Subproject 1)</t>
    </r>
  </si>
  <si>
    <t>9861</t>
  </si>
  <si>
    <r>
      <rPr>
        <sz val="8"/>
        <color theme="1"/>
        <rFont val="Andale WT"/>
        <family val="2"/>
      </rPr>
      <t>Sustainable Infrastructure Assistance Program Phase II - Supporting Sustainable and Universal Electricity Access (Subproject 3)</t>
    </r>
  </si>
  <si>
    <r>
      <rPr>
        <sz val="8"/>
        <color theme="1"/>
        <rFont val="Andale WT"/>
        <family val="2"/>
      </rPr>
      <t>Sustainable Infrastructure Assistance Program Phase II - Supporting Sustainable and Universal Electricity Access Phase 2 (Subproject 3) (Supplementary)</t>
    </r>
  </si>
  <si>
    <t>9947</t>
  </si>
  <si>
    <r>
      <rPr>
        <sz val="8"/>
        <color theme="1"/>
        <rFont val="Andale WT"/>
        <family val="2"/>
      </rPr>
      <t>Sustainable Infrastructure Assistance Program Phase II - Capacity Development of Ministry of Transportation in Project Preparation and Implementation (Subproject 5) (Supplementary)</t>
    </r>
  </si>
  <si>
    <r>
      <rPr>
        <sz val="8"/>
        <color theme="1"/>
        <rFont val="Andale WT"/>
        <family val="2"/>
      </rPr>
      <t>Sustainable Infrastructure Assistance Program Phase II - Capacity Development of Ministry of Transportation in Project Preparation and Implementation (Subproject 5)</t>
    </r>
  </si>
  <si>
    <t>9951</t>
  </si>
  <si>
    <r>
      <rPr>
        <sz val="8"/>
        <color theme="1"/>
        <rFont val="Andale WT"/>
        <family val="2"/>
      </rPr>
      <t>Sustainable Infrastructure Assistance Program Phase II - Supporting Water Security Investments Facility (Subproject 4)</t>
    </r>
  </si>
  <si>
    <t>9985</t>
  </si>
  <si>
    <r>
      <rPr>
        <sz val="8"/>
        <color theme="1"/>
        <rFont val="Andale WT"/>
        <family val="2"/>
      </rPr>
      <t>Sustainable Infrastructure Assistance Program Phase II - Due Diligence for Road Projects in Kalimantan and Capacity Development (Subproject 6) (Supplementary)</t>
    </r>
  </si>
  <si>
    <r>
      <rPr>
        <sz val="8"/>
        <color theme="1"/>
        <rFont val="Andale WT"/>
        <family val="2"/>
      </rPr>
      <t>Sustainable Infrastructure Assistance Program Phase II - Due Diligence for Road Projects in Kalimantan and Capacity Development (Subproject 6)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</si>
  <si>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INO</t>
    </r>
  </si>
  <si>
    <t>3940/3941</t>
  </si>
  <si>
    <t>6538</t>
  </si>
  <si>
    <r>
      <rPr>
        <sz val="8"/>
        <color theme="1"/>
        <rFont val="Andale WT"/>
        <family val="2"/>
      </rPr>
      <t>Preparing the Central Asia Regional Economic Cooperation Corridors 3 and 6 Turkistan Road Network Improvement (Supplementary)</t>
    </r>
  </si>
  <si>
    <t>6564</t>
  </si>
  <si>
    <r>
      <rPr>
        <sz val="8"/>
        <color theme="1"/>
        <rFont val="Andale WT"/>
        <family val="2"/>
      </rPr>
      <t>Supporting Renewable Technology-Inclusive Heat Supply Legislation</t>
    </r>
  </si>
  <si>
    <t>6635</t>
  </si>
  <si>
    <r>
      <rPr>
        <sz val="8"/>
        <color theme="1"/>
        <rFont val="Andale WT"/>
        <family val="2"/>
      </rPr>
      <t>Institutional Support to the National Quality Center for Road Assets</t>
    </r>
  </si>
  <si>
    <t>6999</t>
  </si>
  <si>
    <r>
      <rPr>
        <sz val="8"/>
        <color theme="1"/>
        <rFont val="Andale WT"/>
        <family val="2"/>
      </rPr>
      <t>Supporting Development of Innovative Green Housing Finance (Supplementary)</t>
    </r>
  </si>
  <si>
    <t>Asia Pacific Climate Finance Fund (ACLIFF)</t>
  </si>
  <si>
    <t>9946</t>
  </si>
  <si>
    <r>
      <rPr>
        <sz val="8"/>
        <color theme="1"/>
        <rFont val="Andale WT"/>
        <family val="2"/>
      </rPr>
      <t>Promoting Digital Technologies for Sustainable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</si>
  <si>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KAZ</t>
    </r>
  </si>
  <si>
    <t>4149/0808/0809</t>
  </si>
  <si>
    <r>
      <rPr>
        <sz val="8"/>
        <color theme="1"/>
        <rFont val="Andale WT"/>
        <family val="2"/>
      </rPr>
      <t>Urban Transport Electrification</t>
    </r>
  </si>
  <si>
    <t>6816</t>
  </si>
  <si>
    <r>
      <rPr>
        <sz val="8"/>
        <color theme="1"/>
        <rFont val="Andale WT"/>
        <family val="2"/>
      </rPr>
      <t>Supporting the Completion of e-Procurement System Digitalization (Phase 1)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</si>
  <si>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KGZ</t>
    </r>
  </si>
  <si>
    <t>0652/0653/0876/0877</t>
  </si>
  <si>
    <r>
      <rPr>
        <sz val="8"/>
        <color theme="1"/>
        <rFont val="Andale WT"/>
        <family val="2"/>
      </rPr>
      <t>South Tarawa Water Supply - Additional Financing</t>
    </r>
  </si>
  <si>
    <t>Least Developed Countries Fund for Climate Change under the Global Environment Facility (LDCF)</t>
  </si>
  <si>
    <r>
      <rPr>
        <sz val="8"/>
        <color theme="1"/>
        <rFont val="Andale WT"/>
        <family val="2"/>
      </rPr>
      <t>South Tarawa Water Supply</t>
    </r>
  </si>
  <si>
    <t>0713</t>
  </si>
  <si>
    <r>
      <rPr>
        <sz val="8"/>
        <color theme="1"/>
        <rFont val="Andale WT"/>
        <family val="2"/>
      </rPr>
      <t>Outer Islands Transport Infrastructure Investment</t>
    </r>
  </si>
  <si>
    <t>0762/0763/0764</t>
  </si>
  <si>
    <r>
      <rPr>
        <sz val="8"/>
        <color theme="1"/>
        <rFont val="Andale WT"/>
        <family val="2"/>
      </rPr>
      <t>South Tarawa Renewable Energy</t>
    </r>
  </si>
  <si>
    <t>0914</t>
  </si>
  <si>
    <r>
      <rPr>
        <sz val="8"/>
        <color theme="1"/>
        <rFont val="Andale WT"/>
        <family val="2"/>
      </rPr>
      <t>Sustainable and Inclusive Economic Recovery Program – Subprogram 1</t>
    </r>
  </si>
  <si>
    <t>European Union (EU)</t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</si>
  <si>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KIR</t>
    </r>
  </si>
  <si>
    <t>3817/0659/0660/0912</t>
  </si>
  <si>
    <r>
      <rPr>
        <sz val="8"/>
        <color theme="1"/>
        <rFont val="Andale WT"/>
        <family val="2"/>
      </rPr>
      <t xml:space="preserve">Sustainable Rural Infrastructure and Watershed Management Sector – Additional Financing </t>
    </r>
  </si>
  <si>
    <t>World Food Programme  (WFP)</t>
  </si>
  <si>
    <r>
      <rPr>
        <sz val="8"/>
        <color theme="1"/>
        <rFont val="Andale WT"/>
        <family val="2"/>
      </rPr>
      <t>Sustainable Rural Infrastructure and Watershed Management Sector</t>
    </r>
  </si>
  <si>
    <t>Gesellschaft fur Internationale Zusammenarbeit (GIZ)</t>
  </si>
  <si>
    <t>9323</t>
  </si>
  <si>
    <r>
      <rPr>
        <sz val="8"/>
        <color theme="1"/>
        <rFont val="Andale WT"/>
        <family val="2"/>
      </rPr>
      <t>Sustainable Rural Infrastructure and Watershed Management Sector Facility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</si>
  <si>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LAO</t>
    </r>
  </si>
  <si>
    <t>3942/0710</t>
  </si>
  <si>
    <t>3954/8384/0732/0733</t>
  </si>
  <si>
    <r>
      <rPr>
        <sz val="8"/>
        <color theme="1"/>
        <rFont val="Andale WT"/>
        <family val="2"/>
      </rPr>
      <t>Greater Male Waste-to-Energy</t>
    </r>
  </si>
  <si>
    <t>Islamic Development Bank (IsDB)</t>
  </si>
  <si>
    <t>4344/0900/0901/0902/0903/0904/8454</t>
  </si>
  <si>
    <t>6820</t>
  </si>
  <si>
    <t>9739</t>
  </si>
  <si>
    <r>
      <rPr>
        <sz val="8"/>
        <color theme="1"/>
        <rFont val="Andale WT"/>
        <family val="2"/>
      </rPr>
      <t>South Asia Subregional Economic Cooperation National Single Window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</si>
  <si>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MLD</t>
    </r>
  </si>
  <si>
    <t>0684/9192</t>
  </si>
  <si>
    <r>
      <rPr>
        <sz val="8"/>
        <color theme="1"/>
        <rFont val="Andale WT"/>
        <family val="2"/>
      </rPr>
      <t>Community Vegetable Farming for Livelihood Improvement - Additional Financing</t>
    </r>
  </si>
  <si>
    <t>10005</t>
  </si>
  <si>
    <r>
      <rPr>
        <sz val="8"/>
        <color theme="1"/>
        <rFont val="Andale WT"/>
        <family val="2"/>
      </rPr>
      <t>Strengthening Governance and Institutional Capacity for Quality Infrastructure Investment in Ulaanbaatar</t>
    </r>
  </si>
  <si>
    <t>10099</t>
  </si>
  <si>
    <r>
      <rPr>
        <sz val="8"/>
        <color theme="1"/>
        <rFont val="Andale WT"/>
        <family val="2"/>
      </rPr>
      <t>Strengthening Food Security Post-COVID-19 and Global Food and Fertilizer Price Crises</t>
    </r>
  </si>
  <si>
    <t>10134</t>
  </si>
  <si>
    <r>
      <rPr>
        <sz val="8"/>
        <color theme="1"/>
        <rFont val="Andale WT"/>
        <family val="2"/>
      </rPr>
      <t>Supporting the Climate Change Agenda through Advanced Statistics</t>
    </r>
  </si>
  <si>
    <t>10142</t>
  </si>
  <si>
    <r>
      <rPr>
        <sz val="8"/>
        <color theme="1"/>
        <rFont val="Andale WT"/>
        <family val="2"/>
      </rPr>
      <t>Supporting Energy-Saving Regulation and Energy Efficiency Investments in Mongolia</t>
    </r>
  </si>
  <si>
    <t>3648</t>
  </si>
  <si>
    <r>
      <rPr>
        <sz val="8"/>
        <color theme="1"/>
        <rFont val="Andale WT"/>
        <family val="2"/>
      </rPr>
      <t>Ulaanbaatar Air Quality Improvement Program</t>
    </r>
  </si>
  <si>
    <t>3694/3695/8348/0594/0595</t>
  </si>
  <si>
    <r>
      <rPr>
        <sz val="8"/>
        <color theme="1"/>
        <rFont val="Andale WT"/>
        <family val="2"/>
      </rPr>
      <t>Ulaanbaatar Green Affordable Housing and Resilient Urban Renewal Sector</t>
    </r>
  </si>
  <si>
    <t>3786/0644</t>
  </si>
  <si>
    <r>
      <rPr>
        <sz val="8"/>
        <color theme="1"/>
        <rFont val="Andale WT"/>
        <family val="2"/>
      </rPr>
      <t>Regional Road Development and Maintenance—Additional Financing</t>
    </r>
  </si>
  <si>
    <t>3843/3844/0672</t>
  </si>
  <si>
    <r>
      <rPr>
        <sz val="8"/>
        <color theme="1"/>
        <rFont val="Andale WT"/>
        <family val="2"/>
      </rPr>
      <t>Improving Access to Health Services for Disadvantaged Groups Investment Program—Tranche 1</t>
    </r>
  </si>
  <si>
    <t>3874/0696</t>
  </si>
  <si>
    <r>
      <rPr>
        <sz val="8"/>
        <color theme="1"/>
        <rFont val="Andale WT"/>
        <family val="2"/>
      </rPr>
      <t>First Utility-Scale Energy Storage</t>
    </r>
  </si>
  <si>
    <t>3895/3896/9205</t>
  </si>
  <si>
    <r>
      <rPr>
        <sz val="8"/>
        <color theme="1"/>
        <rFont val="Andale WT"/>
        <family val="2"/>
      </rPr>
      <t>Vegetable Production and Irrigated Agriculture</t>
    </r>
  </si>
  <si>
    <t>3922</t>
  </si>
  <si>
    <r>
      <rPr>
        <sz val="8"/>
        <color theme="1"/>
        <rFont val="Andale WT"/>
        <family val="2"/>
      </rPr>
      <t>COVID-19 Rapid Response Program</t>
    </r>
  </si>
  <si>
    <t>3937</t>
  </si>
  <si>
    <r>
      <rPr>
        <sz val="8"/>
        <color theme="1"/>
        <rFont val="Andale WT"/>
        <family val="2"/>
      </rPr>
      <t>Shock-Responsive Social Protection</t>
    </r>
  </si>
  <si>
    <t>3946/3947</t>
  </si>
  <si>
    <r>
      <rPr>
        <sz val="8"/>
        <color theme="1"/>
        <rFont val="Andale WT"/>
        <family val="2"/>
      </rPr>
      <t>Ulaanbaatar Urban Services and Ger Areas Development Investment Program - Tranche 3</t>
    </r>
  </si>
  <si>
    <t>European Investment Bank (EIB)</t>
  </si>
  <si>
    <t>4068/4069/8399</t>
  </si>
  <si>
    <r>
      <rPr>
        <sz val="8"/>
        <color theme="1"/>
        <rFont val="Andale WT"/>
        <family val="2"/>
      </rPr>
      <t>Support for COVID-19 Vaccine Delivery in Mongolia under the Asia Pacific Vaccine Access Facility</t>
    </r>
  </si>
  <si>
    <t>4131/9224</t>
  </si>
  <si>
    <r>
      <rPr>
        <sz val="8"/>
        <color theme="1"/>
        <rFont val="Andale WT"/>
        <family val="2"/>
      </rPr>
      <t>Sustainable Tourism Development (Phase 2)</t>
    </r>
  </si>
  <si>
    <t>4202</t>
  </si>
  <si>
    <r>
      <rPr>
        <sz val="8"/>
        <color theme="1"/>
        <rFont val="Andale WT"/>
        <family val="2"/>
      </rPr>
      <t>Weathering Exogenous Shocks Program</t>
    </r>
  </si>
  <si>
    <t>6534</t>
  </si>
  <si>
    <r>
      <rPr>
        <sz val="8"/>
        <color theme="1"/>
        <rFont val="Andale WT"/>
        <family val="2"/>
      </rPr>
      <t>Strengthening Integrated Early Warning System in Mongolia</t>
    </r>
  </si>
  <si>
    <t>6731</t>
  </si>
  <si>
    <r>
      <rPr>
        <sz val="8"/>
        <color theme="1"/>
        <rFont val="Andale WT"/>
        <family val="2"/>
      </rPr>
      <t xml:space="preserve">Capacity Building for Food Safety and Traceability </t>
    </r>
  </si>
  <si>
    <t>6828</t>
  </si>
  <si>
    <r>
      <rPr>
        <sz val="8"/>
        <color theme="1"/>
        <rFont val="Andale WT"/>
        <family val="2"/>
      </rPr>
      <t>Supporting the Implementation of Education Sector Medium-Term Development Plan</t>
    </r>
  </si>
  <si>
    <t>6845</t>
  </si>
  <si>
    <r>
      <rPr>
        <sz val="8"/>
        <color theme="1"/>
        <rFont val="Andale WT"/>
        <family val="2"/>
      </rPr>
      <t>Promotion of the Northeast Asia Power System Interconnection</t>
    </r>
  </si>
  <si>
    <t>6988</t>
  </si>
  <si>
    <r>
      <rPr>
        <sz val="8"/>
        <color theme="1"/>
        <rFont val="Andale WT"/>
        <family val="2"/>
      </rPr>
      <t>Establishing a Digital Museum for Heritage, Livelihoods, and Tourism in Western Mongolia</t>
    </r>
  </si>
  <si>
    <t>9202</t>
  </si>
  <si>
    <r>
      <rPr>
        <sz val="8"/>
        <color theme="1"/>
        <rFont val="Andale WT"/>
        <family val="2"/>
      </rPr>
      <t>Ulaanbaatar Community Food Waste Recycling</t>
    </r>
  </si>
  <si>
    <t>9204</t>
  </si>
  <si>
    <r>
      <rPr>
        <sz val="8"/>
        <color theme="1"/>
        <rFont val="Andale WT"/>
        <family val="2"/>
      </rPr>
      <t>Improving Transport Services in Ger Areas</t>
    </r>
  </si>
  <si>
    <t>9206</t>
  </si>
  <si>
    <r>
      <rPr>
        <sz val="8"/>
        <color theme="1"/>
        <rFont val="Andale WT"/>
        <family val="2"/>
      </rPr>
      <t>Managing Solid Waste in Secondary Cities</t>
    </r>
  </si>
  <si>
    <t>9208</t>
  </si>
  <si>
    <r>
      <rPr>
        <sz val="8"/>
        <color theme="1"/>
        <rFont val="Andale WT"/>
        <family val="2"/>
      </rPr>
      <t>Support for Inclusive Education</t>
    </r>
  </si>
  <si>
    <t>9218</t>
  </si>
  <si>
    <r>
      <rPr>
        <sz val="8"/>
        <color theme="1"/>
        <rFont val="Andale WT"/>
        <family val="2"/>
      </rPr>
      <t xml:space="preserve">Strengthening Rapid Epidemic Response Capacity of Health Systems </t>
    </r>
  </si>
  <si>
    <t>9221</t>
  </si>
  <si>
    <r>
      <rPr>
        <sz val="8"/>
        <color theme="1"/>
        <rFont val="Andale WT"/>
        <family val="2"/>
      </rPr>
      <t>Combating Domestic Violence Against Women and Children - Additional Financing</t>
    </r>
  </si>
  <si>
    <t>9231</t>
  </si>
  <si>
    <r>
      <rPr>
        <sz val="8"/>
        <color theme="1"/>
        <rFont val="Andale WT"/>
        <family val="2"/>
      </rPr>
      <t>Renewable Heating Demonstration in Remote Areas</t>
    </r>
  </si>
  <si>
    <t>9666</t>
  </si>
  <si>
    <r>
      <rPr>
        <sz val="8"/>
        <color theme="1"/>
        <rFont val="Andale WT"/>
        <family val="2"/>
      </rPr>
      <t>Human Settlements Development Program</t>
    </r>
  </si>
  <si>
    <t>9701</t>
  </si>
  <si>
    <r>
      <rPr>
        <sz val="8"/>
        <color theme="1"/>
        <rFont val="Andale WT"/>
        <family val="2"/>
      </rPr>
      <t>Improving Health Care Financing for Universal Health Coverage</t>
    </r>
  </si>
  <si>
    <t>9731</t>
  </si>
  <si>
    <r>
      <rPr>
        <sz val="8"/>
        <color theme="1"/>
        <rFont val="Andale WT"/>
        <family val="2"/>
      </rPr>
      <t>Strengthening the Supreme Audit Function</t>
    </r>
  </si>
  <si>
    <t>9750</t>
  </si>
  <si>
    <r>
      <rPr>
        <sz val="8"/>
        <color theme="1"/>
        <rFont val="Andale WT"/>
        <family val="2"/>
      </rPr>
      <t>Moving Gender Equality Forward through Civil Society Engagement</t>
    </r>
  </si>
  <si>
    <t>9808</t>
  </si>
  <si>
    <r>
      <rPr>
        <sz val="8"/>
        <color theme="1"/>
        <rFont val="Andale WT"/>
        <family val="2"/>
      </rPr>
      <t>Improving the Management of Hazardous Chemicals</t>
    </r>
  </si>
  <si>
    <t>Japan Fund for Information and Communication Technology (JFICT)</t>
  </si>
  <si>
    <t>9880</t>
  </si>
  <si>
    <r>
      <rPr>
        <sz val="8"/>
        <color theme="1"/>
        <rFont val="Andale WT"/>
        <family val="2"/>
      </rPr>
      <t>Strengthening Capacity on Disaster Risk Assessment, Reduction and Transfer Instruments in Mongolia</t>
    </r>
  </si>
  <si>
    <r>
      <rPr>
        <sz val="8"/>
        <color theme="1"/>
        <rFont val="Andale WT"/>
        <family val="2"/>
      </rPr>
      <t>Strengthening Capacity on Disaster Risk Assessment, Reduction, and Transfer Instruments in Mongolia</t>
    </r>
  </si>
  <si>
    <t>9884</t>
  </si>
  <si>
    <r>
      <rPr>
        <sz val="8"/>
        <color theme="1"/>
        <rFont val="Andale WT"/>
        <family val="2"/>
      </rPr>
      <t>Smart Energy System for Mongolia</t>
    </r>
  </si>
  <si>
    <t>9887</t>
  </si>
  <si>
    <r>
      <rPr>
        <sz val="8"/>
        <color theme="1"/>
        <rFont val="Andale WT"/>
        <family val="2"/>
      </rPr>
      <t>Sustainable Fodder Management (Supplementary)</t>
    </r>
  </si>
  <si>
    <r>
      <rPr>
        <sz val="8"/>
        <color theme="1"/>
        <rFont val="Andale WT"/>
        <family val="2"/>
      </rPr>
      <t>Sustainable Fodder Management</t>
    </r>
  </si>
  <si>
    <t>9899</t>
  </si>
  <si>
    <r>
      <rPr>
        <sz val="8"/>
        <color theme="1"/>
        <rFont val="Andale WT"/>
        <family val="2"/>
      </rPr>
      <t>Forest Sector Development Program</t>
    </r>
  </si>
  <si>
    <t>9906</t>
  </si>
  <si>
    <t>9938</t>
  </si>
  <si>
    <r>
      <rPr>
        <sz val="8"/>
        <color theme="1"/>
        <rFont val="Andale WT"/>
        <family val="2"/>
      </rPr>
      <t>Methane Gas Supply Chain Development Master Plan</t>
    </r>
  </si>
  <si>
    <t>9941</t>
  </si>
  <si>
    <r>
      <rPr>
        <sz val="8"/>
        <color theme="1"/>
        <rFont val="Andale WT"/>
        <family val="2"/>
      </rPr>
      <t>Supporting Renewable Energy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</si>
  <si>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MON</t>
    </r>
  </si>
  <si>
    <t>0892/0893/0894/9235</t>
  </si>
  <si>
    <r>
      <rPr>
        <sz val="8"/>
        <color theme="1"/>
        <rFont val="Andale WT"/>
        <family val="2"/>
      </rPr>
      <t>Providing Essential Services to the People of Myanmar</t>
    </r>
  </si>
  <si>
    <t>3663</t>
  </si>
  <si>
    <r>
      <rPr>
        <sz val="8"/>
        <color theme="1"/>
        <rFont val="Andale WT"/>
        <family val="2"/>
      </rPr>
      <t>Third Greater Mekong Subregion Corridor Towns Development</t>
    </r>
  </si>
  <si>
    <t>Neighbouring Countries Economic Development Cooperation Agency (NEDA)</t>
  </si>
  <si>
    <t>3864/0678/0679/9203</t>
  </si>
  <si>
    <r>
      <rPr>
        <sz val="8"/>
        <color theme="1"/>
        <rFont val="Andale WT"/>
        <family val="2"/>
      </rPr>
      <t xml:space="preserve">Resilient Community Development </t>
    </r>
  </si>
  <si>
    <t>3994</t>
  </si>
  <si>
    <r>
      <rPr>
        <sz val="8"/>
        <color theme="1"/>
        <rFont val="Andale WT"/>
        <family val="2"/>
      </rPr>
      <t>Second Greater Mekong Subregion Highway Modernization</t>
    </r>
  </si>
  <si>
    <t>9345</t>
  </si>
  <si>
    <r>
      <rPr>
        <sz val="8"/>
        <color theme="1"/>
        <rFont val="Andale WT"/>
        <family val="2"/>
      </rPr>
      <t>Preparing the Second Mandalay Urban Services Improvement Project (Supplementary)</t>
    </r>
  </si>
  <si>
    <t>9694</t>
  </si>
  <si>
    <r>
      <rPr>
        <sz val="8"/>
        <color theme="1"/>
        <rFont val="Andale WT"/>
        <family val="2"/>
      </rPr>
      <t>Impact Evaluation of the Climate-Friendly Agribusiness Value Chains Sector</t>
    </r>
  </si>
  <si>
    <t>9743</t>
  </si>
  <si>
    <r>
      <rPr>
        <sz val="8"/>
        <color theme="1"/>
        <rFont val="Andale WT"/>
        <family val="2"/>
      </rPr>
      <t>Road Safety for Highway Development in the Greater Mekong Subregion East-West Economic Corridor</t>
    </r>
  </si>
  <si>
    <t>9891</t>
  </si>
  <si>
    <r>
      <rPr>
        <sz val="8"/>
        <color theme="1"/>
        <rFont val="Andale WT"/>
        <family val="2"/>
      </rPr>
      <t>Support to Enhance Education and Skills Base in Myanmar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</si>
  <si>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MYA</t>
    </r>
  </si>
  <si>
    <t>0703</t>
  </si>
  <si>
    <r>
      <rPr>
        <sz val="8"/>
        <color theme="1"/>
        <rFont val="Andale WT"/>
        <family val="2"/>
      </rPr>
      <t>Improving Public Investment Management Program</t>
    </r>
  </si>
  <si>
    <t>10155</t>
  </si>
  <si>
    <r>
      <rPr>
        <sz val="8"/>
        <color theme="1"/>
        <rFont val="Andale WT"/>
        <family val="2"/>
      </rPr>
      <t>Supporting the Improving Fiscal Sustainability Program</t>
    </r>
  </si>
  <si>
    <t>9984</t>
  </si>
  <si>
    <r>
      <rPr>
        <sz val="8"/>
        <color theme="1"/>
        <rFont val="Andale WT"/>
        <family val="2"/>
      </rPr>
      <t>Digital Twin Capabilities in Project Management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</si>
  <si>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NAU</t>
    </r>
  </si>
  <si>
    <t>10012</t>
  </si>
  <si>
    <r>
      <rPr>
        <sz val="8"/>
        <color theme="1"/>
        <rFont val="Andale WT"/>
        <family val="2"/>
      </rPr>
      <t>Enhanced Policy and Program Implementation in School Education (Supplementary)</t>
    </r>
  </si>
  <si>
    <r>
      <rPr>
        <sz val="8"/>
        <color theme="1"/>
        <rFont val="Andale WT"/>
        <family val="2"/>
      </rPr>
      <t>Enhanced Policy and Program Implementation in School Education</t>
    </r>
  </si>
  <si>
    <t>Norway (NOR)</t>
  </si>
  <si>
    <t>10249</t>
  </si>
  <si>
    <r>
      <rPr>
        <sz val="8"/>
        <color theme="1"/>
        <rFont val="Andale WT"/>
        <family val="2"/>
      </rPr>
      <t xml:space="preserve">South Asia Subregional Economic Cooperation Electricity Transmission and Distribution Strengthening </t>
    </r>
  </si>
  <si>
    <t>3452</t>
  </si>
  <si>
    <r>
      <rPr>
        <sz val="8"/>
        <color theme="1"/>
        <rFont val="Andale WT"/>
        <family val="2"/>
      </rPr>
      <t>Supporting School Sector Development Plan</t>
    </r>
  </si>
  <si>
    <t>United States Agency for International Development (USAID)</t>
  </si>
  <si>
    <t>3943/0711</t>
  </si>
  <si>
    <r>
      <rPr>
        <sz val="8"/>
        <color theme="1"/>
        <rFont val="Andale WT"/>
        <family val="2"/>
      </rPr>
      <t>South Asia Subregional Economic Cooperation Power Transmission and Distribution System Strengthening</t>
    </r>
  </si>
  <si>
    <t>4211/0845/0846</t>
  </si>
  <si>
    <r>
      <rPr>
        <sz val="8"/>
        <color theme="1"/>
        <rFont val="Andale WT"/>
        <family val="2"/>
      </rPr>
      <t>Nuts and Fruits in Hilly Areas</t>
    </r>
  </si>
  <si>
    <t>4269</t>
  </si>
  <si>
    <r>
      <rPr>
        <sz val="8"/>
        <color theme="1"/>
        <rFont val="Andale WT"/>
        <family val="2"/>
      </rPr>
      <t>Supporting the School Education Sector Plan</t>
    </r>
  </si>
  <si>
    <t>Finland (FIN)</t>
  </si>
  <si>
    <t>6526</t>
  </si>
  <si>
    <t>6568</t>
  </si>
  <si>
    <r>
      <rPr>
        <sz val="8"/>
        <color theme="1"/>
        <rFont val="Andale WT"/>
        <family val="2"/>
      </rPr>
      <t>Implementation Support for the Priority River Basin Flood Risk Management Project</t>
    </r>
  </si>
  <si>
    <t>6596</t>
  </si>
  <si>
    <r>
      <rPr>
        <sz val="8"/>
        <color theme="1"/>
        <rFont val="Andale WT"/>
        <family val="2"/>
      </rPr>
      <t>Knowledge Solutions and Institutional Strengthening for Sustainable Development (Supplementary)</t>
    </r>
  </si>
  <si>
    <t>6732</t>
  </si>
  <si>
    <r>
      <rPr>
        <sz val="8"/>
        <color theme="1"/>
        <rFont val="Andale WT"/>
        <family val="2"/>
      </rPr>
      <t>Implementation Support for the Nuts and Fruits in Hilly Areas (Supplementary)</t>
    </r>
  </si>
  <si>
    <t>9215</t>
  </si>
  <si>
    <r>
      <rPr>
        <sz val="8"/>
        <color theme="1"/>
        <rFont val="Andale WT"/>
        <family val="2"/>
      </rPr>
      <t>Supporting Policies and Implementation in the School Sector (Supplementary)</t>
    </r>
  </si>
  <si>
    <t>9219</t>
  </si>
  <si>
    <r>
      <rPr>
        <sz val="8"/>
        <color theme="1"/>
        <rFont val="Andale WT"/>
        <family val="2"/>
      </rPr>
      <t>Prevention and Control of COVID-19 through WASH and Health initiatives in Secondary and Small Towns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</si>
  <si>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NEP</t>
    </r>
  </si>
  <si>
    <t>10035</t>
  </si>
  <si>
    <r>
      <rPr>
        <sz val="8"/>
        <color theme="1"/>
        <rFont val="Andale WT"/>
        <family val="2"/>
      </rPr>
      <t xml:space="preserve">Strengthening the Capacity of the Government of Punjab to Deliver Quality and Inclusive Technical and Vocational Education and Training </t>
    </r>
  </si>
  <si>
    <t>10164</t>
  </si>
  <si>
    <r>
      <rPr>
        <sz val="8"/>
        <color theme="1"/>
        <rFont val="Andale WT"/>
        <family val="2"/>
      </rPr>
      <t>Preparing the Sindh Coastal Resilience Sector</t>
    </r>
  </si>
  <si>
    <t>10195</t>
  </si>
  <si>
    <r>
      <rPr>
        <sz val="8"/>
        <color theme="1"/>
        <rFont val="Andale WT"/>
        <family val="2"/>
      </rPr>
      <t>Preparing Investment Program for Clean and Sustainable Energy</t>
    </r>
  </si>
  <si>
    <t>10198</t>
  </si>
  <si>
    <r>
      <rPr>
        <sz val="8"/>
        <color theme="1"/>
        <rFont val="Andale WT"/>
        <family val="2"/>
      </rPr>
      <t>Smart Water Utility Management in Punjab</t>
    </r>
  </si>
  <si>
    <t>3473/3474/0519/0639</t>
  </si>
  <si>
    <r>
      <rPr>
        <sz val="8"/>
        <color theme="1"/>
        <rFont val="Andale WT"/>
        <family val="2"/>
      </rPr>
      <t>National Disaster Risk Management Fund—Additional Financing</t>
    </r>
  </si>
  <si>
    <t>Switzerland (SWI)</t>
  </si>
  <si>
    <t>3700/9197/0597</t>
  </si>
  <si>
    <r>
      <rPr>
        <sz val="8"/>
        <color theme="1"/>
        <rFont val="Andale WT"/>
        <family val="2"/>
      </rPr>
      <t>Balochistan Water Resources Development Project</t>
    </r>
  </si>
  <si>
    <t>3799/8366/8367/8368/0649</t>
  </si>
  <si>
    <r>
      <rPr>
        <sz val="8"/>
        <color theme="1"/>
        <rFont val="Andale WT"/>
        <family val="2"/>
      </rPr>
      <t>Karachi Bus Rapid Transit Red Line</t>
    </r>
  </si>
  <si>
    <t>3881</t>
  </si>
  <si>
    <r>
      <rPr>
        <sz val="8"/>
        <color theme="1"/>
        <rFont val="Andale WT"/>
        <family val="2"/>
      </rPr>
      <t>Energy Sector Reforms and Financial Sustainability Program—Subprogram 1</t>
    </r>
  </si>
  <si>
    <t>3923/0701</t>
  </si>
  <si>
    <r>
      <rPr>
        <sz val="8"/>
        <color theme="1"/>
        <rFont val="Andale WT"/>
        <family val="2"/>
      </rPr>
      <t>Emergency Assistance for Fighting the COVID-19 Pandemic</t>
    </r>
  </si>
  <si>
    <t>3931</t>
  </si>
  <si>
    <t>4057/8397</t>
  </si>
  <si>
    <r>
      <rPr>
        <sz val="8"/>
        <color theme="1"/>
        <rFont val="Andale WT"/>
        <family val="2"/>
      </rPr>
      <t>Balakot Hydropower Development</t>
    </r>
  </si>
  <si>
    <t>4154/0814/0815</t>
  </si>
  <si>
    <r>
      <rPr>
        <sz val="8"/>
        <color theme="1"/>
        <rFont val="Andale WT"/>
        <family val="2"/>
      </rPr>
      <t>Integrated Social Protection Development Program</t>
    </r>
  </si>
  <si>
    <t>4160/0816/8412</t>
  </si>
  <si>
    <r>
      <rPr>
        <sz val="8"/>
        <color theme="1"/>
        <rFont val="Andale WT"/>
        <family val="2"/>
      </rPr>
      <t>Khyber Pakhtunkhwa Cities Improvement</t>
    </r>
  </si>
  <si>
    <t>4234/4235</t>
  </si>
  <si>
    <r>
      <rPr>
        <sz val="8"/>
        <color theme="1"/>
        <rFont val="Andale WT"/>
        <family val="2"/>
      </rPr>
      <t>Building Resilience with Active Countercyclical Expenditures Program</t>
    </r>
  </si>
  <si>
    <t>4279/9234</t>
  </si>
  <si>
    <r>
      <rPr>
        <sz val="8"/>
        <color theme="1"/>
        <rFont val="Andale WT"/>
        <family val="2"/>
      </rPr>
      <t>Emergency Flood Assistance – Additional Financing</t>
    </r>
  </si>
  <si>
    <t>4412/9239</t>
  </si>
  <si>
    <r>
      <rPr>
        <sz val="8"/>
        <color theme="1"/>
        <rFont val="Andale WT"/>
        <family val="2"/>
      </rPr>
      <t>Khyber Pakhtunkhwa Food Security Support</t>
    </r>
  </si>
  <si>
    <t>6015/6016</t>
  </si>
  <si>
    <r>
      <rPr>
        <sz val="8"/>
        <color theme="1"/>
        <rFont val="Andale WT"/>
        <family val="2"/>
      </rPr>
      <t>Khyber Pakhtunkhwa Cities Improvement Projects - Project Readiness Financing</t>
    </r>
  </si>
  <si>
    <t>6663</t>
  </si>
  <si>
    <r>
      <rPr>
        <sz val="8"/>
        <color theme="1"/>
        <rFont val="Andale WT"/>
        <family val="2"/>
      </rPr>
      <t>Strengthening Food Security Post-COVID-19 and Locust Attacks (Supplementary)</t>
    </r>
  </si>
  <si>
    <r>
      <rPr>
        <sz val="8"/>
        <color theme="1"/>
        <rFont val="Andale WT"/>
        <family val="2"/>
      </rPr>
      <t>Strengthening Food Security Post-COVID-19 and Locust Attacks</t>
    </r>
  </si>
  <si>
    <t>6747</t>
  </si>
  <si>
    <r>
      <rPr>
        <sz val="8"/>
        <color theme="1"/>
        <rFont val="Andale WT"/>
        <family val="2"/>
      </rPr>
      <t>Preparing the Micro, Small, and Medium-Sized Enterprises Financial Access, Inclusivity, and Resilience Project</t>
    </r>
  </si>
  <si>
    <t>9246</t>
  </si>
  <si>
    <r>
      <rPr>
        <sz val="8"/>
        <color theme="1"/>
        <rFont val="Andale WT"/>
        <family val="2"/>
      </rPr>
      <t>National Disaster Risk Management Fund (Supplementary)</t>
    </r>
  </si>
  <si>
    <t>9442</t>
  </si>
  <si>
    <r>
      <rPr>
        <sz val="8"/>
        <color theme="1"/>
        <rFont val="Andale WT"/>
        <family val="2"/>
      </rPr>
      <t>Khyber Pakhtunkhwa Water Resources Development</t>
    </r>
  </si>
  <si>
    <t>9672</t>
  </si>
  <si>
    <r>
      <rPr>
        <sz val="8"/>
        <color theme="1"/>
        <rFont val="Andale WT"/>
        <family val="2"/>
      </rPr>
      <t>Developing an Electricity Market (Supplementary)</t>
    </r>
  </si>
  <si>
    <t>9676</t>
  </si>
  <si>
    <r>
      <rPr>
        <sz val="8"/>
        <color theme="1"/>
        <rFont val="Andale WT"/>
        <family val="2"/>
      </rPr>
      <t>Capacity Building for Structural Transformation, Country Programming, and Portfolio Management (Supplementary)</t>
    </r>
  </si>
  <si>
    <t>9838</t>
  </si>
  <si>
    <r>
      <rPr>
        <sz val="8"/>
        <color theme="1"/>
        <rFont val="Andale WT"/>
        <family val="2"/>
      </rPr>
      <t>Enhancing Technology-Based Agriculture and Marketing in Rural Punjab</t>
    </r>
  </si>
  <si>
    <t>9839</t>
  </si>
  <si>
    <r>
      <rPr>
        <sz val="8"/>
        <color theme="1"/>
        <rFont val="Andale WT"/>
        <family val="2"/>
      </rPr>
      <t>Preparing Urban Development Projects (Supplementary)</t>
    </r>
  </si>
  <si>
    <r>
      <rPr>
        <sz val="8"/>
        <color theme="1"/>
        <rFont val="Andale WT"/>
        <family val="2"/>
      </rPr>
      <t>Preparing Urban Development Projects</t>
    </r>
  </si>
  <si>
    <t>9866</t>
  </si>
  <si>
    <r>
      <rPr>
        <sz val="8"/>
        <color theme="1"/>
        <rFont val="Andale WT"/>
        <family val="2"/>
      </rPr>
      <t>Preparing the Punjab Agriculture Markets Development Project (Supplementary)</t>
    </r>
  </si>
  <si>
    <r>
      <rPr>
        <sz val="8"/>
        <color theme="1"/>
        <rFont val="Andale WT"/>
        <family val="2"/>
      </rPr>
      <t>Preparing the Punjab Agriculture Markets Development Project</t>
    </r>
  </si>
  <si>
    <t>9975</t>
  </si>
  <si>
    <r>
      <rPr>
        <sz val="8"/>
        <color theme="1"/>
        <rFont val="Andale WT"/>
        <family val="2"/>
      </rPr>
      <t>Preparing Transport Projects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</si>
  <si>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PAK</t>
    </r>
  </si>
  <si>
    <t>0796/0797/9220</t>
  </si>
  <si>
    <r>
      <rPr>
        <sz val="8"/>
        <color theme="1"/>
        <rFont val="Andale WT"/>
        <family val="2"/>
      </rPr>
      <t>COVID-19 Response for Affected Poor and Vulnerable Groups</t>
    </r>
  </si>
  <si>
    <t>Ireland Trust Fund for Building Climate Change and Disaster Resilience in Small Island Developing States (BCCDR)</t>
  </si>
  <si>
    <t>0931/9212</t>
  </si>
  <si>
    <r>
      <rPr>
        <sz val="8"/>
        <color theme="1"/>
        <rFont val="Andale WT"/>
        <family val="2"/>
      </rPr>
      <t>Disaster Resilient Clean Energy Financing</t>
    </r>
  </si>
  <si>
    <t>6580</t>
  </si>
  <si>
    <r>
      <rPr>
        <sz val="8"/>
        <color theme="1"/>
        <rFont val="Andale WT"/>
        <family val="2"/>
      </rPr>
      <t>Disaster Resilient Clean Energy Financing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</si>
  <si>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PAL</t>
    </r>
  </si>
  <si>
    <t>10009</t>
  </si>
  <si>
    <r>
      <rPr>
        <sz val="8"/>
        <color theme="1"/>
        <rFont val="Andale WT"/>
        <family val="2"/>
      </rPr>
      <t>Accelerating Climate Resilience in Agriculture, Natural Resources and the Environment</t>
    </r>
  </si>
  <si>
    <t>10120</t>
  </si>
  <si>
    <r>
      <rPr>
        <sz val="8"/>
        <color theme="1"/>
        <rFont val="Andale WT"/>
        <family val="2"/>
      </rPr>
      <t>Road Transport Project Implementation Support and Institutional Strengthening</t>
    </r>
  </si>
  <si>
    <t>10200</t>
  </si>
  <si>
    <r>
      <rPr>
        <sz val="8"/>
        <color theme="1"/>
        <rFont val="Andale WT"/>
        <family val="2"/>
      </rPr>
      <t>Supporting Long-Term Planning for Climate Action</t>
    </r>
  </si>
  <si>
    <t>10206</t>
  </si>
  <si>
    <r>
      <rPr>
        <sz val="8"/>
        <color theme="1"/>
        <rFont val="Andale WT"/>
        <family val="2"/>
      </rPr>
      <t>Food Voucher Program to Reduce Food Insecurity and Malnutrition</t>
    </r>
  </si>
  <si>
    <t>10229</t>
  </si>
  <si>
    <r>
      <rPr>
        <sz val="8"/>
        <color theme="1"/>
        <rFont val="Andale WT"/>
        <family val="2"/>
      </rPr>
      <t>Promoting Climate-Smart Infrastructure</t>
    </r>
  </si>
  <si>
    <t>3796</t>
  </si>
  <si>
    <r>
      <rPr>
        <sz val="8"/>
        <color theme="1"/>
        <rFont val="Andale WT"/>
        <family val="2"/>
      </rPr>
      <t>Malolos-Clark Railway—Tranche 1</t>
    </r>
  </si>
  <si>
    <t>3907/3908/3909/3910</t>
  </si>
  <si>
    <t>3930</t>
  </si>
  <si>
    <r>
      <rPr>
        <sz val="8"/>
        <color theme="1"/>
        <rFont val="Andale WT"/>
        <family val="2"/>
      </rPr>
      <t>Expanded Social Assistance</t>
    </r>
  </si>
  <si>
    <t>4043/8391</t>
  </si>
  <si>
    <r>
      <rPr>
        <sz val="8"/>
        <color theme="1"/>
        <rFont val="Andale WT"/>
        <family val="2"/>
      </rPr>
      <t>Epifanio de los Santos Avenue Greenways</t>
    </r>
  </si>
  <si>
    <t>4050/8394</t>
  </si>
  <si>
    <r>
      <rPr>
        <sz val="8"/>
        <color theme="1"/>
        <rFont val="Andale WT"/>
        <family val="2"/>
      </rPr>
      <t>Second Health System Enhancement to Address and Limit COVID-19 under the Asia Pacific Vaccine Access Facility</t>
    </r>
  </si>
  <si>
    <t>4163/8413</t>
  </si>
  <si>
    <r>
      <rPr>
        <sz val="8"/>
        <color theme="1"/>
        <rFont val="Andale WT"/>
        <family val="2"/>
      </rPr>
      <t>Second Health System Enhancement to Address and Limit COVID-19 under the Asia Pacific Vaccine Access Facility - Additional Financing</t>
    </r>
  </si>
  <si>
    <t>4186</t>
  </si>
  <si>
    <r>
      <rPr>
        <sz val="8"/>
        <color theme="1"/>
        <rFont val="Andale WT"/>
        <family val="2"/>
      </rPr>
      <t>Climate Change Action Program - Subprogram 1</t>
    </r>
  </si>
  <si>
    <t>4188</t>
  </si>
  <si>
    <r>
      <rPr>
        <sz val="8"/>
        <color theme="1"/>
        <rFont val="Andale WT"/>
        <family val="2"/>
      </rPr>
      <t>South Commuter Railway Project - Tranche 1</t>
    </r>
  </si>
  <si>
    <t>4289</t>
  </si>
  <si>
    <r>
      <rPr>
        <sz val="8"/>
        <color theme="1"/>
        <rFont val="Andale WT"/>
        <family val="2"/>
      </rPr>
      <t>Post-COVID-19 Business and Employment Recovery Program – Subprogram 1</t>
    </r>
  </si>
  <si>
    <t>4324/8449/8450</t>
  </si>
  <si>
    <r>
      <rPr>
        <sz val="8"/>
        <color theme="1"/>
        <rFont val="Andale WT"/>
        <family val="2"/>
      </rPr>
      <t>Davao Public Transport Modernization</t>
    </r>
  </si>
  <si>
    <t>4345/0905</t>
  </si>
  <si>
    <r>
      <rPr>
        <sz val="8"/>
        <color theme="1"/>
        <rFont val="Andale WT"/>
        <family val="2"/>
      </rPr>
      <t>Integrated Flood Resilience and Adaptation – Phase 1</t>
    </r>
  </si>
  <si>
    <t>4355</t>
  </si>
  <si>
    <r>
      <rPr>
        <sz val="8"/>
        <color theme="1"/>
        <rFont val="Andale WT"/>
        <family val="2"/>
      </rPr>
      <t xml:space="preserve">Inclusive Finance Development Program – Subprogram 3 </t>
    </r>
  </si>
  <si>
    <t>4376/8458</t>
  </si>
  <si>
    <r>
      <rPr>
        <sz val="8"/>
        <color theme="1"/>
        <rFont val="Andale WT"/>
        <family val="2"/>
      </rPr>
      <t>Domestic Resource Mobilization Program – Subprogram 1</t>
    </r>
  </si>
  <si>
    <t>4414/8464</t>
  </si>
  <si>
    <r>
      <rPr>
        <sz val="8"/>
        <color theme="1"/>
        <rFont val="Andale WT"/>
        <family val="2"/>
      </rPr>
      <t>Build Universal Health Care Program – Subprogram 2</t>
    </r>
  </si>
  <si>
    <t>4432/8469</t>
  </si>
  <si>
    <r>
      <rPr>
        <sz val="8"/>
        <color theme="1"/>
        <rFont val="Andale WT"/>
        <family val="2"/>
      </rPr>
      <t>Bataan–Cavite Interlink Bridge – Tranche 1</t>
    </r>
  </si>
  <si>
    <t>6667</t>
  </si>
  <si>
    <r>
      <rPr>
        <sz val="8"/>
        <color theme="1"/>
        <rFont val="Andale WT"/>
        <family val="2"/>
      </rPr>
      <t>Upgrading and Enhancing the Corporate Registration System</t>
    </r>
  </si>
  <si>
    <t>6670</t>
  </si>
  <si>
    <r>
      <rPr>
        <sz val="8"/>
        <color theme="1"/>
        <rFont val="Andale WT"/>
        <family val="2"/>
      </rPr>
      <t>EdTech Solutions for Last Mile Schools in COVID-19</t>
    </r>
  </si>
  <si>
    <t>6832</t>
  </si>
  <si>
    <r>
      <rPr>
        <sz val="8"/>
        <color theme="1"/>
        <rFont val="Andale WT"/>
        <family val="2"/>
      </rPr>
      <t>Supporting Building Up Universal Health Care Program</t>
    </r>
  </si>
  <si>
    <t>6922</t>
  </si>
  <si>
    <r>
      <rPr>
        <sz val="8"/>
        <color theme="1"/>
        <rFont val="Andale WT"/>
        <family val="2"/>
      </rPr>
      <t>Strengthening the Transition of Vulnerable Communities Affected by the South Commuter Railway</t>
    </r>
  </si>
  <si>
    <t>7796</t>
  </si>
  <si>
    <r>
      <rPr>
        <sz val="8"/>
        <color theme="1"/>
        <rFont val="Andale WT"/>
        <family val="2"/>
      </rPr>
      <t>Strengthening Public-Private Partnerships in the Philippines (Supplementary)</t>
    </r>
  </si>
  <si>
    <t>9079</t>
  </si>
  <si>
    <r>
      <rPr>
        <sz val="8"/>
        <color theme="1"/>
        <rFont val="Andale WT"/>
        <family val="2"/>
      </rPr>
      <t>Strengthening Social Protection, Education, and Health Reforms Facility (Supplementary)</t>
    </r>
  </si>
  <si>
    <t>9166</t>
  </si>
  <si>
    <r>
      <rPr>
        <sz val="8"/>
        <color theme="1"/>
        <rFont val="Andale WT"/>
        <family val="2"/>
      </rPr>
      <t>Financial Inclusion Framework Strengthening (Supplementary)</t>
    </r>
  </si>
  <si>
    <t>9913</t>
  </si>
  <si>
    <r>
      <rPr>
        <sz val="8"/>
        <color theme="1"/>
        <rFont val="Andale WT"/>
        <family val="2"/>
      </rPr>
      <t>Strengthening the Transition of Vulnerable Communities Affected by the Malolos-Clark Railway Project</t>
    </r>
  </si>
  <si>
    <t>9958</t>
  </si>
  <si>
    <r>
      <rPr>
        <sz val="8"/>
        <color theme="1"/>
        <rFont val="Andale WT"/>
        <family val="2"/>
      </rPr>
      <t>Implementing a Rapid Emergency Supplies Provision (RESP) Assistance to Design a Sustainable Solution for COVID-19 Impact Areas in the National Capital Region, Through a Public Private Collaboration (Supplementary)</t>
    </r>
  </si>
  <si>
    <t>Staff Community Fund (SCF)</t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</si>
  <si>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PHI</t>
    </r>
  </si>
  <si>
    <t>0638</t>
  </si>
  <si>
    <r>
      <rPr>
        <sz val="8"/>
        <color theme="1"/>
        <rFont val="Andale WT"/>
        <family val="2"/>
      </rPr>
      <t>Water Supply Scheme for Tete Settlement</t>
    </r>
  </si>
  <si>
    <t>3404/3408/0485</t>
  </si>
  <si>
    <r>
      <rPr>
        <sz val="8"/>
        <color theme="1"/>
        <rFont val="Andale WT"/>
        <family val="2"/>
      </rPr>
      <t>Highlands Region Road Improvement Investment Program - Project 3 (Additional Financing)</t>
    </r>
  </si>
  <si>
    <t>3664/3665/3666/4354/0648/0910/0911</t>
  </si>
  <si>
    <r>
      <rPr>
        <sz val="8"/>
        <color theme="1"/>
        <rFont val="Andale WT"/>
        <family val="2"/>
      </rPr>
      <t>Health Services Sector Development Program – Additional Financing</t>
    </r>
  </si>
  <si>
    <r>
      <rPr>
        <sz val="8"/>
        <color theme="1"/>
        <rFont val="Andale WT"/>
        <family val="2"/>
      </rPr>
      <t>Health Services Sector Development Program, Subprogram 1—Additional Financing</t>
    </r>
  </si>
  <si>
    <t>4016/4017</t>
  </si>
  <si>
    <r>
      <rPr>
        <sz val="8"/>
        <color theme="1"/>
        <rFont val="Andale WT"/>
        <family val="2"/>
      </rPr>
      <t>Health Services Sector Development Program (Subprogram 3)</t>
    </r>
  </si>
  <si>
    <t>4094/4095</t>
  </si>
  <si>
    <r>
      <rPr>
        <sz val="8"/>
        <color theme="1"/>
        <rFont val="Andale WT"/>
        <family val="2"/>
      </rPr>
      <t>Sustainable Highlands Highway Investment Program, Tranche 2</t>
    </r>
  </si>
  <si>
    <t>4155</t>
  </si>
  <si>
    <r>
      <rPr>
        <sz val="8"/>
        <color theme="1"/>
        <rFont val="Andale WT"/>
        <family val="2"/>
      </rPr>
      <t>State-Owned Enterprises Reform Program - Subprogram 2</t>
    </r>
  </si>
  <si>
    <t>4189/4190</t>
  </si>
  <si>
    <r>
      <rPr>
        <sz val="8"/>
        <color theme="1"/>
        <rFont val="Andale WT"/>
        <family val="2"/>
      </rPr>
      <t>Power Sector Development</t>
    </r>
  </si>
  <si>
    <t>4263/0866</t>
  </si>
  <si>
    <r>
      <rPr>
        <sz val="8"/>
        <color theme="1"/>
        <rFont val="Andale WT"/>
        <family val="2"/>
      </rPr>
      <t>Improved Technical and Vocational Education and Training for Employment</t>
    </r>
  </si>
  <si>
    <t>4266</t>
  </si>
  <si>
    <r>
      <rPr>
        <sz val="8"/>
        <color theme="1"/>
        <rFont val="Andale WT"/>
        <family val="2"/>
      </rPr>
      <t>State-Owned Enterprises Reform Program - Subprogram 3</t>
    </r>
  </si>
  <si>
    <t>9298</t>
  </si>
  <si>
    <r>
      <rPr>
        <sz val="8"/>
        <color theme="1"/>
        <rFont val="Andale WT"/>
        <family val="2"/>
      </rPr>
      <t>Support for Water and Sanitation Sector Management (Supplementary)</t>
    </r>
  </si>
  <si>
    <t>Sanitation Financing Partnership Trust Fund (WFPF-SFPTF)</t>
  </si>
  <si>
    <t>9428</t>
  </si>
  <si>
    <r>
      <rPr>
        <sz val="8"/>
        <color theme="1"/>
        <rFont val="Andale WT"/>
        <family val="2"/>
      </rPr>
      <t>Power Sector Development Investment Program (Supplementary)</t>
    </r>
  </si>
  <si>
    <t>9807</t>
  </si>
  <si>
    <r>
      <rPr>
        <sz val="8"/>
        <color theme="1"/>
        <rFont val="Andale WT"/>
        <family val="2"/>
      </rPr>
      <t>Preparing the Improved Technical and Vocational Education and Training for Employment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</si>
  <si>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PNG</t>
    </r>
  </si>
  <si>
    <t>10033</t>
  </si>
  <si>
    <r>
      <rPr>
        <sz val="8"/>
        <color theme="1"/>
        <rFont val="Andale WT"/>
        <family val="2"/>
      </rPr>
      <t>Innovating Eco-Compensation Mechanisms in Yangtze River Basin</t>
    </r>
  </si>
  <si>
    <t>3824/8385</t>
  </si>
  <si>
    <r>
      <rPr>
        <sz val="8"/>
        <color theme="1"/>
        <rFont val="Andale WT"/>
        <family val="2"/>
      </rPr>
      <t>Shandong Green Development Fund Project - Additional Financing</t>
    </r>
  </si>
  <si>
    <r>
      <rPr>
        <sz val="8"/>
        <color theme="1"/>
        <rFont val="Andale WT"/>
        <family val="2"/>
      </rPr>
      <t>Shandong Green Development Fund</t>
    </r>
  </si>
  <si>
    <t>3879</t>
  </si>
  <si>
    <r>
      <rPr>
        <sz val="8"/>
        <color theme="1"/>
        <rFont val="Andale WT"/>
        <family val="2"/>
      </rPr>
      <t>Air Quality Improvement in the Greater Beijing-Tianjin-Hebei Region--Henan Cleaner Fuel Switch Investment Program</t>
    </r>
  </si>
  <si>
    <t>China Development Bank (CDB)</t>
  </si>
  <si>
    <t>3888</t>
  </si>
  <si>
    <r>
      <rPr>
        <sz val="8"/>
        <color theme="1"/>
        <rFont val="Andale WT"/>
        <family val="2"/>
      </rPr>
      <t>Anhui Huangshan Xin’an River Ecological Protection and Green Development</t>
    </r>
  </si>
  <si>
    <t>4020</t>
  </si>
  <si>
    <r>
      <rPr>
        <sz val="8"/>
        <color theme="1"/>
        <rFont val="Andale WT"/>
        <family val="2"/>
      </rPr>
      <t>Hunan Miluo River Disaster Risk Management and Comprehensive Environment Improvement</t>
    </r>
  </si>
  <si>
    <t>4035</t>
  </si>
  <si>
    <r>
      <rPr>
        <sz val="8"/>
        <color theme="1"/>
        <rFont val="Andale WT"/>
        <family val="2"/>
      </rPr>
      <t>Shaanxi Green Intelligent Transport and Logistics Management Demonstration</t>
    </r>
  </si>
  <si>
    <t>4204</t>
  </si>
  <si>
    <r>
      <rPr>
        <sz val="8"/>
        <color theme="1"/>
        <rFont val="Andale WT"/>
        <family val="2"/>
      </rPr>
      <t>Fujian Xianyou Mulan River Basin Integrated Ecological Improvement and Environmental Management</t>
    </r>
  </si>
  <si>
    <t>6560</t>
  </si>
  <si>
    <r>
      <rPr>
        <sz val="8"/>
        <color theme="1"/>
        <rFont val="Andale WT"/>
        <family val="2"/>
      </rPr>
      <t>Climate Change Financing Acceleration Platform</t>
    </r>
  </si>
  <si>
    <t>6736</t>
  </si>
  <si>
    <t>6783</t>
  </si>
  <si>
    <r>
      <rPr>
        <sz val="8"/>
        <color theme="1"/>
        <rFont val="Andale WT"/>
        <family val="2"/>
      </rPr>
      <t>Research on Addressing Climate Change in Ningxia through the Use of Science and Technology (Supplementary)</t>
    </r>
  </si>
  <si>
    <t>6882</t>
  </si>
  <si>
    <r>
      <rPr>
        <sz val="8"/>
        <color theme="1"/>
        <rFont val="Andale WT"/>
        <family val="2"/>
      </rPr>
      <t>Study on the Development of Green Ports and Shipping</t>
    </r>
  </si>
  <si>
    <t>6992</t>
  </si>
  <si>
    <r>
      <rPr>
        <sz val="8"/>
        <color theme="1"/>
        <rFont val="Andale WT"/>
        <family val="2"/>
      </rPr>
      <t>Preparing the Hubei Huanggang Dabie Mountain Ecosystem Protection and Carbon-Neutral Green Development</t>
    </r>
  </si>
  <si>
    <t>9311</t>
  </si>
  <si>
    <r>
      <rPr>
        <sz val="8"/>
        <color theme="1"/>
        <rFont val="Andale WT"/>
        <family val="2"/>
      </rPr>
      <t>Preparing Yangtze River Economic Belt Projects (Supplementary)</t>
    </r>
  </si>
  <si>
    <t>9437</t>
  </si>
  <si>
    <r>
      <rPr>
        <sz val="8"/>
        <color theme="1"/>
        <rFont val="Andale WT"/>
        <family val="2"/>
      </rPr>
      <t>Supporting Project Preparation (Supplementary)</t>
    </r>
  </si>
  <si>
    <t>Urban Environmental Infrastructure Fund (UFPF-UEIF)</t>
  </si>
  <si>
    <t>9682</t>
  </si>
  <si>
    <r>
      <rPr>
        <sz val="8"/>
        <color theme="1"/>
        <rFont val="Andale WT"/>
        <family val="2"/>
      </rPr>
      <t xml:space="preserve">Air Quality Improvement in the Greater Beijing–Tianjin–Hebei Region—Shandong Clean Heating and Cooling </t>
    </r>
  </si>
  <si>
    <t>9732</t>
  </si>
  <si>
    <r>
      <rPr>
        <sz val="8"/>
        <color theme="1"/>
        <rFont val="Andale WT"/>
        <family val="2"/>
      </rPr>
      <t>Preparing Urban and Social Development Projects (Supplementary)</t>
    </r>
  </si>
  <si>
    <t>9745</t>
  </si>
  <si>
    <r>
      <rPr>
        <sz val="8"/>
        <color theme="1"/>
        <rFont val="Andale WT"/>
        <family val="2"/>
      </rPr>
      <t>Promoting and Scaling Up Carbon Capture and Storage Demonstration - Feasibility Assessment of a Large-Scale Carbon Capture and Storage Demonstration Project and
Development Support to Yanchang Petroleum Group (Subproject 2)</t>
    </r>
  </si>
  <si>
    <t>Carbon Capture and Storage Fund (CEFPF-CCSF)</t>
  </si>
  <si>
    <t>9753</t>
  </si>
  <si>
    <r>
      <rPr>
        <sz val="8"/>
        <color theme="1"/>
        <rFont val="Andale WT"/>
        <family val="2"/>
      </rPr>
      <t>Preparing Environmental and Rural Development Projects (Supplementary)</t>
    </r>
  </si>
  <si>
    <t>9825</t>
  </si>
  <si>
    <r>
      <rPr>
        <sz val="8"/>
        <color theme="1"/>
        <rFont val="Andale WT"/>
        <family val="2"/>
      </rPr>
      <t>Rural Vitalization—Rural Wastewater Treatment and Environmental Management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</si>
  <si>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PRC</t>
    </r>
  </si>
  <si>
    <t>10000</t>
  </si>
  <si>
    <r>
      <rPr>
        <sz val="8"/>
        <color theme="1"/>
        <rFont val="Andale WT"/>
        <family val="2"/>
      </rPr>
      <t>Strengthening Asia Pacific Public Electronic Procurement Network – Phase 2</t>
    </r>
  </si>
  <si>
    <t>Republic of Korea (KOR)</t>
  </si>
  <si>
    <t>10001</t>
  </si>
  <si>
    <r>
      <rPr>
        <sz val="8"/>
        <color theme="1"/>
        <rFont val="Andale WT"/>
        <family val="2"/>
      </rPr>
      <t>Maximizing Poverty Alleviation and Gender Co-benefits through Innovative Clean Energy Solutions in Asia and the Pacific</t>
    </r>
  </si>
  <si>
    <t>10017</t>
  </si>
  <si>
    <r>
      <rPr>
        <sz val="8"/>
        <color theme="1"/>
        <rFont val="Andale WT"/>
        <family val="2"/>
      </rPr>
      <t>Developing Digital Financial Infrastructure and Enhancing Financial Access for Resilience and Recovery in Asia and the Pacific</t>
    </r>
  </si>
  <si>
    <t>10020</t>
  </si>
  <si>
    <r>
      <rPr>
        <sz val="8"/>
        <color theme="1"/>
        <rFont val="Andale WT"/>
        <family val="2"/>
      </rPr>
      <t>South Asia Subregional Economic Cooperation Green Fuel Development Initiative</t>
    </r>
  </si>
  <si>
    <t>10032</t>
  </si>
  <si>
    <r>
      <rPr>
        <sz val="8"/>
        <color theme="1"/>
        <rFont val="Andale WT"/>
        <family val="2"/>
      </rPr>
      <t>Digital Regulatory Cooperation: Unpacking the Implementation “Black Box” - A Mapping of Regulatory Practices, Degrees of Implementation and Practical Gaps</t>
    </r>
  </si>
  <si>
    <t>10044</t>
  </si>
  <si>
    <r>
      <rPr>
        <sz val="8"/>
        <color theme="1"/>
        <rFont val="Andale WT"/>
        <family val="2"/>
      </rPr>
      <t>Strengthening Institutional Capacity for Fiscal Management</t>
    </r>
  </si>
  <si>
    <t>10049</t>
  </si>
  <si>
    <r>
      <rPr>
        <sz val="8"/>
        <color theme="1"/>
        <rFont val="Andale WT"/>
        <family val="2"/>
      </rPr>
      <t>Enabling a Just Transition to Low-Carbon and Climate-Resilient Economies and Societies in Asia and the Pacific</t>
    </r>
  </si>
  <si>
    <t>10050</t>
  </si>
  <si>
    <r>
      <rPr>
        <sz val="8"/>
        <color theme="1"/>
        <rFont val="Andale WT"/>
        <family val="2"/>
      </rPr>
      <t>Digital Solutions For Optimizing Port Efficiency In Developing Countries</t>
    </r>
  </si>
  <si>
    <t xml:space="preserve">10058
</t>
  </si>
  <si>
    <r>
      <rPr>
        <sz val="8"/>
        <color theme="1"/>
        <rFont val="Andale WT"/>
        <family val="2"/>
      </rPr>
      <t>Strengthening Vocational High Schools in South Asia</t>
    </r>
  </si>
  <si>
    <t>10069</t>
  </si>
  <si>
    <r>
      <rPr>
        <sz val="8"/>
        <color theme="1"/>
        <rFont val="Andale WT"/>
        <family val="2"/>
      </rPr>
      <t>Smart and Livable Cities in Southeast Asia (Supplementary)</t>
    </r>
  </si>
  <si>
    <r>
      <rPr>
        <sz val="8"/>
        <color theme="1"/>
        <rFont val="Andale WT"/>
        <family val="2"/>
      </rPr>
      <t>Smart and Livable Cities in Southeast Asia</t>
    </r>
  </si>
  <si>
    <t>ASEAN Australia Smart Cities Trust Fund (UFPF-AASCTF)</t>
  </si>
  <si>
    <t>10074</t>
  </si>
  <si>
    <r>
      <rPr>
        <sz val="8"/>
        <color theme="1"/>
        <rFont val="Andale WT"/>
        <family val="2"/>
      </rPr>
      <t xml:space="preserve">Promoting Climate-Resilient and Sustainable Blue Economies
</t>
    </r>
  </si>
  <si>
    <t>10096</t>
  </si>
  <si>
    <r>
      <rPr>
        <sz val="8"/>
        <color theme="1"/>
        <rFont val="Andale WT"/>
        <family val="2"/>
      </rPr>
      <t>Strengthening Ecosystem for Sustainable Finance in ASEAN+3</t>
    </r>
  </si>
  <si>
    <t>10106</t>
  </si>
  <si>
    <r>
      <rPr>
        <sz val="8"/>
        <color theme="1"/>
        <rFont val="Andale WT"/>
        <family val="2"/>
      </rPr>
      <t>Strengthening Integrated Primary Health Care Management of Noncommunicable Diseases</t>
    </r>
  </si>
  <si>
    <t>10109</t>
  </si>
  <si>
    <r>
      <rPr>
        <sz val="8"/>
        <color theme="1"/>
        <rFont val="Andale WT"/>
        <family val="2"/>
      </rPr>
      <t>Strengthening Multisector Technical Capacity to Respond to COVID-19 in Asia and the Pacific through Tourism</t>
    </r>
  </si>
  <si>
    <t>10114</t>
  </si>
  <si>
    <r>
      <rPr>
        <sz val="8"/>
        <color theme="1"/>
        <rFont val="Andale WT"/>
        <family val="2"/>
      </rPr>
      <t>Advancing Gender Equality and Social Inclusion in South Asia Operations</t>
    </r>
  </si>
  <si>
    <t>10117</t>
  </si>
  <si>
    <r>
      <rPr>
        <sz val="8"/>
        <color theme="1"/>
        <rFont val="Andale WT"/>
        <family val="2"/>
      </rPr>
      <t>Supporting the Integration of Urban Climate Resilience in ADB Operations</t>
    </r>
  </si>
  <si>
    <t>10125</t>
  </si>
  <si>
    <r>
      <rPr>
        <sz val="8"/>
        <color theme="1"/>
        <rFont val="Andale WT"/>
        <family val="2"/>
      </rPr>
      <t>Operationalizing the Community Resilience Partnership Program</t>
    </r>
  </si>
  <si>
    <t>Community Resilience Partnership Program Trust Fund (CRFPF-CRPPTF)</t>
  </si>
  <si>
    <t>10159</t>
  </si>
  <si>
    <r>
      <rPr>
        <sz val="8"/>
        <color theme="1"/>
        <rFont val="Andale WT"/>
        <family val="2"/>
      </rPr>
      <t>Achieving Climate Change Objectives through Public Financial Management Reforms</t>
    </r>
  </si>
  <si>
    <t>10162</t>
  </si>
  <si>
    <r>
      <rPr>
        <sz val="8"/>
        <color theme="1"/>
        <rFont val="Andale WT"/>
        <family val="2"/>
      </rPr>
      <t>Promoting Energy Transition through Regional Cooperation and Integration in South Asia</t>
    </r>
  </si>
  <si>
    <t>10168</t>
  </si>
  <si>
    <r>
      <rPr>
        <sz val="8"/>
        <color theme="1"/>
        <rFont val="Andale WT"/>
        <family val="2"/>
      </rPr>
      <t>Accessible Assistive Technology for Promoting Health, Well-being, and Gender Equality in South Asia</t>
    </r>
  </si>
  <si>
    <t>10180</t>
  </si>
  <si>
    <r>
      <rPr>
        <sz val="8"/>
        <color theme="1"/>
        <rFont val="Andale WT"/>
        <family val="2"/>
      </rPr>
      <t>Asia's Financial Safety Net, Resolution Mechanisms, and Financial Integration and Resilience</t>
    </r>
  </si>
  <si>
    <t>10186</t>
  </si>
  <si>
    <r>
      <rPr>
        <sz val="8"/>
        <color theme="1"/>
        <rFont val="Andale WT"/>
        <family val="2"/>
      </rPr>
      <t>Strengthening the Regional Knowledge Sharing Initiative</t>
    </r>
  </si>
  <si>
    <t>10214</t>
  </si>
  <si>
    <r>
      <rPr>
        <sz val="8"/>
        <color theme="1"/>
        <rFont val="Andale WT"/>
        <family val="2"/>
      </rPr>
      <t>Pacific Region Infrastructure Facility Coordination Office—For Quality, Climate and Socio-Economic Resilient Infrastructure</t>
    </r>
  </si>
  <si>
    <t>United States (USA)</t>
  </si>
  <si>
    <t>10222</t>
  </si>
  <si>
    <r>
      <rPr>
        <sz val="8"/>
        <color theme="1"/>
        <rFont val="Andale WT"/>
        <family val="2"/>
      </rPr>
      <t>Strengthening Domestic Resource Mobilization Policy and Capacity in Southeast Asia</t>
    </r>
  </si>
  <si>
    <t>10243</t>
  </si>
  <si>
    <r>
      <rPr>
        <sz val="8"/>
        <color theme="1"/>
        <rFont val="Andale WT"/>
        <family val="2"/>
      </rPr>
      <t xml:space="preserve">Enhancing Environmental Sustainability through Inclusive, Integrated Solutions (formerly Mainstreaming Circular Economy Approaches for Sustainable Development) </t>
    </r>
  </si>
  <si>
    <t>10255</t>
  </si>
  <si>
    <r>
      <rPr>
        <sz val="8"/>
        <color theme="1"/>
        <rFont val="Andale WT"/>
        <family val="2"/>
      </rPr>
      <t>Promoting Cross-Border Financial Transactions in ASEAN+3 Region: Support to Cross-Border Settlement Infrastructure Forum under the Asian Bond Markets</t>
    </r>
  </si>
  <si>
    <t>10267</t>
  </si>
  <si>
    <r>
      <rPr>
        <sz val="8"/>
        <color theme="1"/>
        <rFont val="Andale WT"/>
        <family val="2"/>
      </rPr>
      <t>Strengthening Resilient and Sustainable Urban and Water Service Delivery in the Pacific</t>
    </r>
  </si>
  <si>
    <t>Ocean Resilience and Coastal Adaptation Trust Fund (ORCATF)</t>
  </si>
  <si>
    <t>6529</t>
  </si>
  <si>
    <r>
      <rPr>
        <sz val="8"/>
        <color theme="1"/>
        <rFont val="Andale WT"/>
        <family val="2"/>
      </rPr>
      <t>Planning for Economic Recovery of South Asia from COVID-19</t>
    </r>
  </si>
  <si>
    <t>6535</t>
  </si>
  <si>
    <r>
      <rPr>
        <sz val="8"/>
        <color theme="1"/>
        <rFont val="Andale WT"/>
        <family val="2"/>
      </rPr>
      <t>Addressing Health Threats in Central Asia Regional Economic Cooperation Countries and the Caucasus</t>
    </r>
  </si>
  <si>
    <t>6536</t>
  </si>
  <si>
    <r>
      <rPr>
        <sz val="8"/>
        <color theme="1"/>
        <rFont val="Andale WT"/>
        <family val="2"/>
      </rPr>
      <t>Nowcasting and Disasters: Impact-Based Forecasting and Socioeconomic Monitoring</t>
    </r>
  </si>
  <si>
    <t>6539</t>
  </si>
  <si>
    <r>
      <rPr>
        <sz val="8"/>
        <color theme="1"/>
        <rFont val="Andale WT"/>
        <family val="2"/>
      </rPr>
      <t>Investing in Climate Change Adaptation through Agroecological Landscape Restoration: A Nature-Based Solution for Climate Resilience</t>
    </r>
  </si>
  <si>
    <t>6540</t>
  </si>
  <si>
    <r>
      <rPr>
        <sz val="8"/>
        <color theme="1"/>
        <rFont val="Andale WT"/>
        <family val="2"/>
      </rPr>
      <t>Fostering Expanded Regional Electricity and Gas Interconnection and Trade under the CAREC Energy Strategy 2030</t>
    </r>
  </si>
  <si>
    <t>United Kingdom Fund for Asia Regional Trade and Connectivity  (RCIFPF-ARTCF)</t>
  </si>
  <si>
    <t>6556</t>
  </si>
  <si>
    <r>
      <rPr>
        <sz val="8"/>
        <color theme="1"/>
        <rFont val="Andale WT"/>
        <family val="2"/>
      </rPr>
      <t>Challenges and Opportunities of Population Aging in Asia: Improving Data and Analysis for Healthy and Productive Aging</t>
    </r>
  </si>
  <si>
    <t>6558</t>
  </si>
  <si>
    <r>
      <rPr>
        <sz val="8"/>
        <color theme="1"/>
        <rFont val="Andale WT"/>
        <family val="2"/>
      </rPr>
      <t>Strengthening Knowledge and Capacities for the Design and Implementation of Free Trade Agreements Involving Central Asia Regional Economic Cooperation Countries</t>
    </r>
  </si>
  <si>
    <t>6559</t>
  </si>
  <si>
    <r>
      <rPr>
        <sz val="8"/>
        <color theme="1"/>
        <rFont val="Andale WT"/>
        <family val="2"/>
      </rPr>
      <t>Implementing the Cities Development Initiative for Asia (Supplementary)</t>
    </r>
  </si>
  <si>
    <t>Cities Development Initiative for Asia Trust Fund (UFPF-CDIATF)</t>
  </si>
  <si>
    <r>
      <rPr>
        <sz val="8"/>
        <color theme="1"/>
        <rFont val="Andale WT"/>
        <family val="2"/>
      </rPr>
      <t>Implementing the Cities Development Initiative for Asia</t>
    </r>
  </si>
  <si>
    <t>6563</t>
  </si>
  <si>
    <r>
      <rPr>
        <sz val="8"/>
        <color theme="1"/>
        <rFont val="Andale WT"/>
        <family val="2"/>
      </rPr>
      <t>Regional Support to Build Virus Resilient and Energy Efficient Centralized Air-Conditioning Systems</t>
    </r>
  </si>
  <si>
    <t>6574</t>
  </si>
  <si>
    <r>
      <rPr>
        <sz val="8"/>
        <color theme="1"/>
        <rFont val="Andale WT"/>
        <family val="2"/>
      </rPr>
      <t>Support to the Implementation of Strategy 2030 Operational Plans (Supplementary)</t>
    </r>
  </si>
  <si>
    <t>6579</t>
  </si>
  <si>
    <r>
      <rPr>
        <sz val="8"/>
        <color theme="1"/>
        <rFont val="Andale WT"/>
        <family val="2"/>
      </rPr>
      <t>"Early Harvest" Implementation of the Cross-Border Transport and Trade Facilitation in the Greater Mekong Subregion</t>
    </r>
  </si>
  <si>
    <t>6585</t>
  </si>
  <si>
    <r>
      <rPr>
        <sz val="8"/>
        <color theme="1"/>
        <rFont val="Andale WT"/>
        <family val="2"/>
      </rPr>
      <t>REG: Impact Evaluation of Financial Technology Innovations in Selected Developing Member Countries</t>
    </r>
  </si>
  <si>
    <t>6592</t>
  </si>
  <si>
    <r>
      <rPr>
        <sz val="8"/>
        <color theme="1"/>
        <rFont val="Andale WT"/>
        <family val="2"/>
      </rPr>
      <t>Building Financial Resilience and Stability to Reinvigorate Growth</t>
    </r>
  </si>
  <si>
    <t>Investment Climate Facilitation Fund (RCIFPF-ICFF)</t>
  </si>
  <si>
    <t>6594</t>
  </si>
  <si>
    <r>
      <rPr>
        <sz val="8"/>
        <color theme="1"/>
        <rFont val="Andale WT"/>
        <family val="2"/>
      </rPr>
      <t>Mitigating the Impact of COVID-19 through Community-Led Interventions (Supplementary)</t>
    </r>
  </si>
  <si>
    <r>
      <rPr>
        <sz val="8"/>
        <color theme="1"/>
        <rFont val="Andale WT"/>
        <family val="2"/>
      </rPr>
      <t>Mitigating the Impact of COVID-19 through Community-Led Interventions</t>
    </r>
  </si>
  <si>
    <t>6600</t>
  </si>
  <si>
    <r>
      <rPr>
        <sz val="8"/>
        <color theme="1"/>
        <rFont val="Andale WT"/>
        <family val="2"/>
      </rPr>
      <t>Promoting Cross-Border Financial Transactions in the ASEAN+3 Region: Support to the Cross-Border Settlement Infrastructure Forum under the Asian Bond Markets Initiative Medium-Term Road Map, 2019-2022</t>
    </r>
  </si>
  <si>
    <t>6602</t>
  </si>
  <si>
    <r>
      <rPr>
        <sz val="8"/>
        <color theme="1"/>
        <rFont val="Andale WT"/>
        <family val="2"/>
      </rPr>
      <t>Supporting Startup Ecosystem in the Central Asia Regional Economic Cooperation Region to Mitigate Impact of COVID-19 and Support Economic Revival</t>
    </r>
  </si>
  <si>
    <t>6612</t>
  </si>
  <si>
    <r>
      <rPr>
        <sz val="8"/>
        <color theme="1"/>
        <rFont val="Andale WT"/>
        <family val="2"/>
      </rPr>
      <t>COVID-19 Infection Prevention and Control through an Integrated Water, Sanitation, Hygiene, and Health Approach</t>
    </r>
  </si>
  <si>
    <t>6619</t>
  </si>
  <si>
    <r>
      <rPr>
        <sz val="8"/>
        <color theme="1"/>
        <rFont val="Andale WT"/>
        <family val="2"/>
      </rPr>
      <t>Marine Aquaculture, Reefs, Renewable Energy, and Ecotourism for Ecosystem Services</t>
    </r>
  </si>
  <si>
    <t>6627</t>
  </si>
  <si>
    <r>
      <rPr>
        <sz val="8"/>
        <color theme="1"/>
        <rFont val="Andale WT"/>
        <family val="2"/>
      </rPr>
      <t>Building Institutional Capacity: Delivering Climate Solutions under Operational Priority 3 of Strategy 2030 (Supplementary)</t>
    </r>
  </si>
  <si>
    <t>6628</t>
  </si>
  <si>
    <r>
      <rPr>
        <sz val="8"/>
        <color theme="1"/>
        <rFont val="Andale WT"/>
        <family val="2"/>
      </rPr>
      <t>Promoting Innovations in Regional Cooperation and Integration in the Aftermath of COVID-19 (Supplementary)</t>
    </r>
  </si>
  <si>
    <r>
      <rPr>
        <sz val="8"/>
        <color theme="1"/>
        <rFont val="Andale WT"/>
        <family val="2"/>
      </rPr>
      <t>Promoting Innovations in Regional Cooperation and Integration in the Aftermath of COVID-19</t>
    </r>
  </si>
  <si>
    <t>6629</t>
  </si>
  <si>
    <r>
      <rPr>
        <sz val="8"/>
        <color theme="1"/>
        <rFont val="Andale WT"/>
        <family val="2"/>
      </rPr>
      <t>Improved Decision-making for Climate Resilient Development in Asia and the Pacific</t>
    </r>
  </si>
  <si>
    <t>6641</t>
  </si>
  <si>
    <r>
      <rPr>
        <sz val="8"/>
        <color theme="1"/>
        <rFont val="Andale WT"/>
        <family val="2"/>
      </rPr>
      <t>Support for ASEAN+3 Bond Market Forum under the Asian Bond Markets Initiative Medium-Term Road Map, 2019–2022</t>
    </r>
  </si>
  <si>
    <t>6645</t>
  </si>
  <si>
    <r>
      <rPr>
        <sz val="8"/>
        <color theme="1"/>
        <rFont val="Andale WT"/>
        <family val="2"/>
      </rPr>
      <t>Strengthening Resilience and Stability of Banking and Nonbank Financial Systems in Asia (Supplementary)</t>
    </r>
  </si>
  <si>
    <r>
      <rPr>
        <sz val="8"/>
        <color theme="1"/>
        <rFont val="Andale WT"/>
        <family val="2"/>
      </rPr>
      <t>Strengthening Resilience and Stability of Banking and Nonbank Financial Systems in Asia</t>
    </r>
  </si>
  <si>
    <t>6669</t>
  </si>
  <si>
    <r>
      <rPr>
        <sz val="8"/>
        <color theme="1"/>
        <rFont val="Andale WT"/>
        <family val="2"/>
      </rPr>
      <t>Promoting Action on Plastic Pollution from Source to Sea in Asia and the Pacific - Prioritizing and Implementing Actions to Reduce Marine Plastic Pollution (Subproject 2) (Supplementary)</t>
    </r>
  </si>
  <si>
    <r>
      <rPr>
        <sz val="8"/>
        <color theme="1"/>
        <rFont val="Andale WT"/>
        <family val="2"/>
      </rPr>
      <t>Promoting Action on Plastic Pollution from Source to Sea in Asia and the Pacific - Prioritizing and Implementing Actions to Reduce Marine Plastic Pollution (Subproject 2)</t>
    </r>
  </si>
  <si>
    <t>6671</t>
  </si>
  <si>
    <r>
      <rPr>
        <sz val="8"/>
        <color theme="1"/>
        <rFont val="Andale WT"/>
        <family val="2"/>
      </rPr>
      <t>Technology-Enabled Innovation in Education in Southeast Asia</t>
    </r>
  </si>
  <si>
    <t>6672</t>
  </si>
  <si>
    <r>
      <rPr>
        <sz val="8"/>
        <color theme="1"/>
        <rFont val="Andale WT"/>
        <family val="2"/>
      </rPr>
      <t>Empowering Developing Member Countries to Use Multispectral Satellite Images and Artificial Intelligence for Land Use and Coastal Planning</t>
    </r>
  </si>
  <si>
    <t>6680</t>
  </si>
  <si>
    <r>
      <rPr>
        <sz val="8"/>
        <color theme="1"/>
        <rFont val="Andale WT"/>
        <family val="2"/>
      </rPr>
      <t>Preparing Floating Solar Plus Projects under the Pacific Renewable Energy Investment Facility (Supplementary)</t>
    </r>
  </si>
  <si>
    <r>
      <rPr>
        <sz val="8"/>
        <color theme="1"/>
        <rFont val="Andale WT"/>
        <family val="2"/>
      </rPr>
      <t>Preparing Floating Solar Plus Projects under the Pacific Renewable Energy Investment Facility</t>
    </r>
  </si>
  <si>
    <t>6683</t>
  </si>
  <si>
    <r>
      <rPr>
        <sz val="8"/>
        <color theme="1"/>
        <rFont val="Andale WT"/>
        <family val="2"/>
      </rPr>
      <t>Support to Climate Resilient Investment Pathways in the Pacific (Supplementary)</t>
    </r>
  </si>
  <si>
    <t>6694</t>
  </si>
  <si>
    <r>
      <rPr>
        <sz val="8"/>
        <color theme="1"/>
        <rFont val="Andale WT"/>
        <family val="2"/>
      </rPr>
      <t>Supporting the Central Asia Regional Economic Cooperation Institute</t>
    </r>
  </si>
  <si>
    <t>6699</t>
  </si>
  <si>
    <r>
      <rPr>
        <sz val="8"/>
        <color theme="1"/>
        <rFont val="Andale WT"/>
        <family val="2"/>
      </rPr>
      <t>Enhancing Knowledge as Public Goods for Project Innovation, Demonstration, and Replication</t>
    </r>
  </si>
  <si>
    <t>6704</t>
  </si>
  <si>
    <r>
      <rPr>
        <sz val="8"/>
        <color theme="1"/>
        <rFont val="Andale WT"/>
        <family val="2"/>
      </rPr>
      <t>Subproject 2: Aid for Trade for Inclusive Growth, 2020-2022</t>
    </r>
  </si>
  <si>
    <t>6711</t>
  </si>
  <si>
    <r>
      <rPr>
        <sz val="8"/>
        <color theme="1"/>
        <rFont val="Andale WT"/>
        <family val="2"/>
      </rPr>
      <t>Digital Entrepreneurship in Asia for Economic Resilience and Post-Pandemic Recovery</t>
    </r>
  </si>
  <si>
    <t>6716</t>
  </si>
  <si>
    <r>
      <rPr>
        <sz val="8"/>
        <color theme="1"/>
        <rFont val="Andale WT"/>
        <family val="2"/>
      </rPr>
      <t>Supporting Capital Market Development and Reform in Developing Asia (Phase 1)</t>
    </r>
  </si>
  <si>
    <t>6720</t>
  </si>
  <si>
    <r>
      <rPr>
        <sz val="8"/>
        <color theme="1"/>
        <rFont val="Andale WT"/>
        <family val="2"/>
      </rPr>
      <t>Establishing a Regional Hub on Domestic Resource Mobilization and International Tax Cooperation</t>
    </r>
  </si>
  <si>
    <t>6721</t>
  </si>
  <si>
    <r>
      <rPr>
        <sz val="8"/>
        <color theme="1"/>
        <rFont val="Andale WT"/>
        <family val="2"/>
      </rPr>
      <t>Using Frontier Technology and Big Data Analytics for Smart Infrastructure Facility Planning and Monitoring</t>
    </r>
  </si>
  <si>
    <t>6727</t>
  </si>
  <si>
    <r>
      <rPr>
        <sz val="8"/>
        <color theme="1"/>
        <rFont val="Andale WT"/>
        <family val="2"/>
      </rPr>
      <t>Preparing the Pacific Regional Financing Facility (Supplementary)</t>
    </r>
  </si>
  <si>
    <t>6728</t>
  </si>
  <si>
    <r>
      <rPr>
        <sz val="8"/>
        <color theme="1"/>
        <rFont val="Andale WT"/>
        <family val="2"/>
      </rPr>
      <t>Assessing Impact of Digitalization on Business Resilience and Consumer Welfare during COVID-19 Pandemic</t>
    </r>
  </si>
  <si>
    <t>6730</t>
  </si>
  <si>
    <r>
      <rPr>
        <sz val="8"/>
        <color theme="1"/>
        <rFont val="Andale WT"/>
        <family val="2"/>
      </rPr>
      <t>Promoting Life Cycle Management of Fluorocarbons</t>
    </r>
  </si>
  <si>
    <t>6742</t>
  </si>
  <si>
    <r>
      <rPr>
        <sz val="8"/>
        <color theme="1"/>
        <rFont val="Andale WT"/>
        <family val="2"/>
      </rPr>
      <t>Building Coastal Resilience through Nature-Based and Integrated Solutions (Supplementary)</t>
    </r>
  </si>
  <si>
    <t>Special Climate Change Fund under the Global Environment Facility (SCCF)</t>
  </si>
  <si>
    <r>
      <rPr>
        <sz val="8"/>
        <color theme="1"/>
        <rFont val="Andale WT"/>
        <family val="2"/>
      </rPr>
      <t>Building Coastal Resilience through Nature-Based and Integrated Solutions</t>
    </r>
  </si>
  <si>
    <t>6744</t>
  </si>
  <si>
    <r>
      <rPr>
        <sz val="8"/>
        <color theme="1"/>
        <rFont val="Andale WT"/>
        <family val="2"/>
      </rPr>
      <t>Accelerating the Clean Energy Transition in Southeast Asia (Supplementary)</t>
    </r>
  </si>
  <si>
    <r>
      <rPr>
        <sz val="8"/>
        <color theme="1"/>
        <rFont val="Andale WT"/>
        <family val="2"/>
      </rPr>
      <t>Accelerating the Clean Energy Transition in Southeast Asia</t>
    </r>
  </si>
  <si>
    <t>6752</t>
  </si>
  <si>
    <r>
      <rPr>
        <sz val="8"/>
        <color theme="1"/>
        <rFont val="Andale WT"/>
        <family val="2"/>
      </rPr>
      <t>Southeast Asia Facility for Resilient Cities (Supplementary)</t>
    </r>
  </si>
  <si>
    <r>
      <rPr>
        <sz val="8"/>
        <color theme="1"/>
        <rFont val="Andale WT"/>
        <family val="2"/>
      </rPr>
      <t>Southeast Asia Facility for Resilient Cities</t>
    </r>
  </si>
  <si>
    <t>6756</t>
  </si>
  <si>
    <r>
      <rPr>
        <sz val="8"/>
        <color theme="1"/>
        <rFont val="Andale WT"/>
        <family val="2"/>
      </rPr>
      <t>Improving Infrastructure Sustainability Through Better Asset Management (Supplementary)</t>
    </r>
  </si>
  <si>
    <r>
      <rPr>
        <sz val="8"/>
        <color theme="1"/>
        <rFont val="Andale WT"/>
        <family val="2"/>
      </rPr>
      <t>Improving Infrastructure Sustainability Through Better Asset Management</t>
    </r>
  </si>
  <si>
    <t>6763</t>
  </si>
  <si>
    <r>
      <rPr>
        <sz val="8"/>
        <color theme="1"/>
        <rFont val="Andale WT"/>
        <family val="2"/>
      </rPr>
      <t>Accelerating Innovation in Transport (Supplementary)</t>
    </r>
  </si>
  <si>
    <t>Global Road Safety Facility - Phase 3 Multi-Donor Trust Fund (GRSF3)</t>
  </si>
  <si>
    <t>Austria (AUT)</t>
  </si>
  <si>
    <t>Foreign, Commonwealth and Development Office (FCDO)</t>
  </si>
  <si>
    <r>
      <rPr>
        <sz val="8"/>
        <color theme="1"/>
        <rFont val="Andale WT"/>
        <family val="2"/>
      </rPr>
      <t>Accelerating Innovation in Transport</t>
    </r>
  </si>
  <si>
    <t>6767</t>
  </si>
  <si>
    <r>
      <rPr>
        <sz val="8"/>
        <color theme="1"/>
        <rFont val="Andale WT"/>
        <family val="2"/>
      </rPr>
      <t>Supporting Enhanced COVID-19 Vaccination and Post-COVID-19 Health Security Response in Southeast Asia (Supplementary)</t>
    </r>
  </si>
  <si>
    <t>6806</t>
  </si>
  <si>
    <r>
      <rPr>
        <sz val="8"/>
        <color theme="1"/>
        <rFont val="Andale WT"/>
        <family val="2"/>
      </rPr>
      <t>Strengthening Regional Cooperation on Skills Development under the CAREC Program</t>
    </r>
  </si>
  <si>
    <t>6812</t>
  </si>
  <si>
    <r>
      <rPr>
        <sz val="8"/>
        <color theme="1"/>
        <rFont val="Andale WT"/>
        <family val="2"/>
      </rPr>
      <t>Preparing and Improving Capacities for Sustainable Cross Border Operations and Regional Public Goods</t>
    </r>
  </si>
  <si>
    <t>6819</t>
  </si>
  <si>
    <r>
      <rPr>
        <sz val="8"/>
        <color theme="1"/>
        <rFont val="Andale WT"/>
        <family val="2"/>
      </rPr>
      <t>Central Asia Regional Economic Cooperation and the Caucasus Regional Infrastructure Preparation Facility (Supplementary)</t>
    </r>
  </si>
  <si>
    <t>6826</t>
  </si>
  <si>
    <r>
      <rPr>
        <sz val="8"/>
        <color theme="1"/>
        <rFont val="Andale WT"/>
        <family val="2"/>
      </rPr>
      <t>Preparing Clean and Renewable Energy Investments in the Pacific (Supplementary)</t>
    </r>
  </si>
  <si>
    <t>6844</t>
  </si>
  <si>
    <r>
      <rPr>
        <sz val="8"/>
        <color theme="1"/>
        <rFont val="Andale WT"/>
        <family val="2"/>
      </rPr>
      <t>Enhancing Trade Facilitation in Southeast Asia</t>
    </r>
  </si>
  <si>
    <t>6850</t>
  </si>
  <si>
    <r>
      <rPr>
        <sz val="8"/>
        <color theme="1"/>
        <rFont val="Andale WT"/>
        <family val="2"/>
      </rPr>
      <t>Support to Balanced and Sustainable Urban Operations in Central and West Asia (Supplementary)</t>
    </r>
  </si>
  <si>
    <t>6853</t>
  </si>
  <si>
    <r>
      <rPr>
        <sz val="8"/>
        <color theme="1"/>
        <rFont val="Andale WT"/>
        <family val="2"/>
      </rPr>
      <t>Strengthening Cooperation on Disaster Risk Management within the Association of Southeast Asian Nations (Supplementary)</t>
    </r>
  </si>
  <si>
    <r>
      <rPr>
        <sz val="8"/>
        <color theme="1"/>
        <rFont val="Andale WT"/>
        <family val="2"/>
      </rPr>
      <t>Strengthening Cooperation on Disaster Risk Management within the Association of Southeast Asian Nations</t>
    </r>
  </si>
  <si>
    <t>6854</t>
  </si>
  <si>
    <r>
      <rPr>
        <sz val="8"/>
        <color theme="1"/>
        <rFont val="Andale WT"/>
        <family val="2"/>
      </rPr>
      <t>Mainstreaming Water Resilience in Asia and the Pacific - Improving Water Security and Resilience through Digitalization (Subproject 2)</t>
    </r>
  </si>
  <si>
    <t>6856</t>
  </si>
  <si>
    <r>
      <rPr>
        <sz val="8"/>
        <color theme="1"/>
        <rFont val="Andale WT"/>
        <family val="2"/>
      </rPr>
      <t>Development of New Statistical Resources and Building Capacity in New Data Sources and Technologies</t>
    </r>
  </si>
  <si>
    <t>6872</t>
  </si>
  <si>
    <r>
      <rPr>
        <sz val="8"/>
        <color theme="1"/>
        <rFont val="Andale WT"/>
        <family val="2"/>
      </rPr>
      <t>Mainstreaming Water Resilience in Asia and the Pacific - Digitalization of Water Management for Improved Resilience (Subproject 3)</t>
    </r>
  </si>
  <si>
    <t>6884</t>
  </si>
  <si>
    <r>
      <rPr>
        <sz val="8"/>
        <color theme="1"/>
        <rFont val="Andale WT"/>
        <family val="2"/>
      </rPr>
      <t>Green and Resilient Rural Recovery through Agri-Food System Transformation in the Asia and Pacific Region (Supplementary)</t>
    </r>
  </si>
  <si>
    <t>Japan (JPN)</t>
  </si>
  <si>
    <r>
      <rPr>
        <sz val="8"/>
        <color theme="1"/>
        <rFont val="Andale WT"/>
        <family val="2"/>
      </rPr>
      <t>Green and Resilient Rural Recovery through Agri-Food System Transformation in the Asia and Pacific Region</t>
    </r>
  </si>
  <si>
    <t>6899</t>
  </si>
  <si>
    <r>
      <rPr>
        <sz val="8"/>
        <color theme="1"/>
        <rFont val="Andale WT"/>
        <family val="2"/>
      </rPr>
      <t>Southeast Asia Sustainable Tourism Facility</t>
    </r>
  </si>
  <si>
    <t>Project Readiness Improvement Trust Fund (PRITF)</t>
  </si>
  <si>
    <t>6909</t>
  </si>
  <si>
    <r>
      <rPr>
        <sz val="8"/>
        <color theme="1"/>
        <rFont val="Andale WT"/>
        <family val="2"/>
      </rPr>
      <t>Strengthening Public Financial Management in Selected Countries of Southeast Asia</t>
    </r>
  </si>
  <si>
    <t>6920</t>
  </si>
  <si>
    <r>
      <rPr>
        <sz val="8"/>
        <color theme="1"/>
        <rFont val="Andale WT"/>
        <family val="2"/>
      </rPr>
      <t>Promoting Digitalization for Green and Inclusive Growth in Asia</t>
    </r>
  </si>
  <si>
    <t>6923</t>
  </si>
  <si>
    <r>
      <rPr>
        <sz val="8"/>
        <color theme="1"/>
        <rFont val="Andale WT"/>
        <family val="2"/>
      </rPr>
      <t>Improving Access and Strengthening Innovations for Water, Sanitation, and Hygiene in Selected Central Asia Regional Economic Cooperation Countries and the Caucasus</t>
    </r>
  </si>
  <si>
    <t>6935</t>
  </si>
  <si>
    <r>
      <rPr>
        <sz val="8"/>
        <color theme="1"/>
        <rFont val="Andale WT"/>
        <family val="2"/>
      </rPr>
      <t>Expanding Development Bank Financing of Micro, Small, and Medium-Sized Enterprises in the Pacific</t>
    </r>
  </si>
  <si>
    <t>6952</t>
  </si>
  <si>
    <r>
      <rPr>
        <sz val="8"/>
        <color theme="1"/>
        <rFont val="Andale WT"/>
        <family val="2"/>
      </rPr>
      <t>Policy Advice for COVID-19 Economic Recovery in Southeast Asia (Phase 2) (Supplementary)</t>
    </r>
  </si>
  <si>
    <t>6954</t>
  </si>
  <si>
    <r>
      <rPr>
        <sz val="8"/>
        <color theme="1"/>
        <rFont val="Andale WT"/>
        <family val="2"/>
      </rPr>
      <t>Expanding Connectivity and Affordability to Address the Digital Divide</t>
    </r>
  </si>
  <si>
    <t>6977</t>
  </si>
  <si>
    <r>
      <rPr>
        <sz val="8"/>
        <color theme="1"/>
        <rFont val="Andale WT"/>
        <family val="2"/>
      </rPr>
      <t>Strengthening Capacity to Design and Implement Climate Change Projects Facility</t>
    </r>
  </si>
  <si>
    <t>6978</t>
  </si>
  <si>
    <r>
      <rPr>
        <sz val="8"/>
        <color theme="1"/>
        <rFont val="Andale WT"/>
        <family val="2"/>
      </rPr>
      <t>Supporting Climate Action in Finance Sector Operations</t>
    </r>
  </si>
  <si>
    <t>6983</t>
  </si>
  <si>
    <r>
      <rPr>
        <sz val="8"/>
        <color theme="1"/>
        <rFont val="Andale WT"/>
        <family val="2"/>
      </rPr>
      <t>Accelerating Climate Transitions through Green Finance in Southeast Asia (Supplementary)</t>
    </r>
  </si>
  <si>
    <r>
      <rPr>
        <sz val="8"/>
        <color theme="1"/>
        <rFont val="Andale WT"/>
        <family val="2"/>
      </rPr>
      <t>Accelerating Climate Transitions through Green Finance in Southeast Asia</t>
    </r>
  </si>
  <si>
    <t>8556</t>
  </si>
  <si>
    <r>
      <rPr>
        <sz val="8"/>
        <color theme="1"/>
        <rFont val="Andale WT"/>
        <family val="2"/>
      </rPr>
      <t>Supporting the Cities Development Initiative for Asia (Supplementary)</t>
    </r>
  </si>
  <si>
    <t>8900</t>
  </si>
  <si>
    <r>
      <rPr>
        <sz val="8"/>
        <color theme="1"/>
        <rFont val="Andale WT"/>
        <family val="2"/>
      </rPr>
      <t>Support for Implementing Global Partnership for Effective Development Cooperation Principles (Supplementary)</t>
    </r>
  </si>
  <si>
    <t>Cooperation Fund in Support of Managing for Development  Results (CFMfDR)</t>
  </si>
  <si>
    <t>8953</t>
  </si>
  <si>
    <r>
      <rPr>
        <sz val="8"/>
        <color theme="1"/>
        <rFont val="Andale WT"/>
        <family val="2"/>
      </rPr>
      <t>Promoting Sustainable Energy for All in Asia and the Pacific - Sustainable Energy for All Regional Hub for Asia and the Pacific (Subproject C) (Supplementary)</t>
    </r>
  </si>
  <si>
    <t>Korea Energy Agency (KEA)</t>
  </si>
  <si>
    <t>8983</t>
  </si>
  <si>
    <r>
      <rPr>
        <sz val="8"/>
        <color theme="1"/>
        <rFont val="Andale WT"/>
        <family val="2"/>
      </rPr>
      <t>Universal Health Coverage for Inclusive Growth: Supporting the Implementation of the Operational Plan for Health, 2015–2020 (Supplementary)</t>
    </r>
  </si>
  <si>
    <t>9159</t>
  </si>
  <si>
    <r>
      <rPr>
        <sz val="8"/>
        <color theme="1"/>
        <rFont val="Andale WT"/>
        <family val="2"/>
      </rPr>
      <t>Legal Readiness for Climate Finance and Climate Investments (Supplementary)</t>
    </r>
  </si>
  <si>
    <t>Integrated Disaster Risk Management Fund (IDRMF)</t>
  </si>
  <si>
    <t>9170</t>
  </si>
  <si>
    <r>
      <rPr>
        <sz val="8"/>
        <color theme="1"/>
        <rFont val="Andale WT"/>
        <family val="2"/>
      </rPr>
      <t>Promoting Smart Systems in ADB's Future Cities Program (Supplementary)</t>
    </r>
  </si>
  <si>
    <t>9242</t>
  </si>
  <si>
    <r>
      <rPr>
        <sz val="8"/>
        <color theme="1"/>
        <rFont val="Andale WT"/>
        <family val="2"/>
      </rPr>
      <t>Pacific Renewable Energy Investment Facility (Supplementary)</t>
    </r>
  </si>
  <si>
    <t>United Nations Development Programme (UNDP)</t>
  </si>
  <si>
    <t>9292</t>
  </si>
  <si>
    <r>
      <rPr>
        <sz val="8"/>
        <color theme="1"/>
        <rFont val="Andale WT"/>
        <family val="2"/>
      </rPr>
      <t>Strengthening Project Preparation Capacity in Asia and the Pacific - Supporting Preparation of Infrastructure Projects with Private Sector Participation in Asia Pacific (Subproject 4) (Supplementary)</t>
    </r>
  </si>
  <si>
    <t>Asia Pacific Project Preparation Facility (AP3F)</t>
  </si>
  <si>
    <t>9308</t>
  </si>
  <si>
    <r>
      <rPr>
        <sz val="8"/>
        <color theme="1"/>
        <rFont val="Andale WT"/>
        <family val="2"/>
      </rPr>
      <t>Promoting Low-Carbon Development in Central Asia Regional Economic Cooperation Program Cities (Supplementary)</t>
    </r>
  </si>
  <si>
    <t>9331</t>
  </si>
  <si>
    <r>
      <rPr>
        <sz val="8"/>
        <color theme="1"/>
        <rFont val="Andale WT"/>
        <family val="2"/>
      </rPr>
      <t>Strengthening Domestic Transport Connectivity in the Pacific (Supplementary)</t>
    </r>
  </si>
  <si>
    <t>9364</t>
  </si>
  <si>
    <r>
      <rPr>
        <sz val="8"/>
        <color theme="1"/>
        <rFont val="Andale WT"/>
        <family val="2"/>
      </rPr>
      <t>Strengthening Financial Sector Operations in Asia and the Pacific (Supplementary)</t>
    </r>
  </si>
  <si>
    <t>9395</t>
  </si>
  <si>
    <r>
      <rPr>
        <sz val="8"/>
        <color theme="1"/>
        <rFont val="Andale WT"/>
        <family val="2"/>
      </rPr>
      <t>Support for Implementation of the Asia-Pacific Climate Finance Fund (Supplementary)</t>
    </r>
  </si>
  <si>
    <t>9397</t>
  </si>
  <si>
    <r>
      <rPr>
        <sz val="8"/>
        <color theme="1"/>
        <rFont val="Andale WT"/>
        <family val="2"/>
      </rPr>
      <t>Supporting Education and Health Sector Programs Facility (Supplementary)</t>
    </r>
  </si>
  <si>
    <t>9414</t>
  </si>
  <si>
    <r>
      <rPr>
        <sz val="8"/>
        <color theme="1"/>
        <rFont val="Andale WT"/>
        <family val="2"/>
      </rPr>
      <t>Supporting Adaptation Decision Making for Climate Resilient Investments (Supplementary)</t>
    </r>
  </si>
  <si>
    <t>9415</t>
  </si>
  <si>
    <r>
      <rPr>
        <sz val="8"/>
        <color theme="1"/>
        <rFont val="Andale WT"/>
        <family val="2"/>
      </rPr>
      <t>Innovation in Education Sector Development in Asia and the Pacific (Supplementary)</t>
    </r>
  </si>
  <si>
    <t>9420</t>
  </si>
  <si>
    <r>
      <rPr>
        <sz val="8"/>
        <color theme="1"/>
        <rFont val="Andale WT"/>
        <family val="2"/>
      </rPr>
      <t>Implementation of Sustainable Transport For All (Supplementary)</t>
    </r>
  </si>
  <si>
    <r>
      <rPr>
        <sz val="8"/>
        <color theme="1"/>
        <rFont val="Andale WT"/>
        <family val="2"/>
      </rPr>
      <t>Implementation of Sustainable Transport for All (Supplementary)</t>
    </r>
  </si>
  <si>
    <t>9443</t>
  </si>
  <si>
    <t>9461</t>
  </si>
  <si>
    <r>
      <rPr>
        <sz val="8"/>
        <color theme="1"/>
        <rFont val="Andale WT"/>
        <family val="2"/>
      </rPr>
      <t>Protecting and Investing in Natural Capital in Asia and the Pacific (Supplementary)</t>
    </r>
  </si>
  <si>
    <t>9464</t>
  </si>
  <si>
    <r>
      <rPr>
        <sz val="8"/>
        <color theme="1"/>
        <rFont val="Andale WT"/>
        <family val="2"/>
      </rPr>
      <t>Pacific Disaster Resilience Program (Supplementary)</t>
    </r>
  </si>
  <si>
    <t>9487</t>
  </si>
  <si>
    <r>
      <rPr>
        <sz val="8"/>
        <color theme="1"/>
        <rFont val="Andale WT"/>
        <family val="2"/>
      </rPr>
      <t>Almaty–Bishkek Economic Corridor Support (Supplementary)</t>
    </r>
  </si>
  <si>
    <t>9518</t>
  </si>
  <si>
    <r>
      <rPr>
        <sz val="8"/>
        <color theme="1"/>
        <rFont val="Andale WT"/>
        <family val="2"/>
      </rPr>
      <t>Sustainable Infrastructure for Asia and the Pacific (Supplementary)</t>
    </r>
  </si>
  <si>
    <t>Millenium Challenge Corporation (MCC)</t>
  </si>
  <si>
    <t>9549</t>
  </si>
  <si>
    <r>
      <rPr>
        <sz val="8"/>
        <color theme="1"/>
        <rFont val="Andale WT"/>
        <family val="2"/>
      </rPr>
      <t>Supporting Innovation and Knowledge Exchange for Transport Projects in South Asia (Supplementary)</t>
    </r>
  </si>
  <si>
    <t>9554</t>
  </si>
  <si>
    <r>
      <rPr>
        <sz val="8"/>
        <color theme="1"/>
        <rFont val="Andale WT"/>
        <family val="2"/>
      </rPr>
      <t>Southeast Asia Urban Services Facility (Supplementary)</t>
    </r>
  </si>
  <si>
    <t>9557</t>
  </si>
  <si>
    <r>
      <rPr>
        <sz val="8"/>
        <color theme="1"/>
        <rFont val="Andale WT"/>
        <family val="2"/>
      </rPr>
      <t>Demonstrating Innovative Employment Solutions through Regional Knowledge-Sharing Partnerships with Youth Organizations (Supplementary)</t>
    </r>
  </si>
  <si>
    <t>9572</t>
  </si>
  <si>
    <r>
      <rPr>
        <sz val="8"/>
        <color theme="1"/>
        <rFont val="Andale WT"/>
        <family val="2"/>
      </rPr>
      <t>Enhancing Effectiveness of Subregional Programs to Advance Regional Cooperation and Integration in Southeast Asia (Supplementary)</t>
    </r>
  </si>
  <si>
    <t>9600</t>
  </si>
  <si>
    <r>
      <rPr>
        <sz val="8"/>
        <color theme="1"/>
        <rFont val="Andale WT"/>
        <family val="2"/>
      </rPr>
      <t>Southeast Asia Energy Sector Development, Investment Planning and Capacity Building Facility (Supplementary)</t>
    </r>
  </si>
  <si>
    <t>9601</t>
  </si>
  <si>
    <r>
      <rPr>
        <sz val="8"/>
        <color theme="1"/>
        <rFont val="Andale WT"/>
        <family val="2"/>
      </rPr>
      <t>Developing the Health Sector in the Pacific (Supplementary)</t>
    </r>
  </si>
  <si>
    <t>9608</t>
  </si>
  <si>
    <r>
      <rPr>
        <sz val="8"/>
        <color theme="1"/>
        <rFont val="Andale WT"/>
        <family val="2"/>
      </rPr>
      <t>Strengthening Knowledge and Actions for Air Quality Improvement (Supplementary)</t>
    </r>
  </si>
  <si>
    <t>9619</t>
  </si>
  <si>
    <r>
      <rPr>
        <sz val="8"/>
        <color theme="1"/>
        <rFont val="Andale WT"/>
        <family val="2"/>
      </rPr>
      <t>Demonstrating Future Thinking and Foresight in Developing Member Countries (Supplementary)</t>
    </r>
  </si>
  <si>
    <t>Korea, Republic of (ROK)</t>
  </si>
  <si>
    <t>9621</t>
  </si>
  <si>
    <r>
      <rPr>
        <sz val="8"/>
        <color theme="1"/>
        <rFont val="Andale WT"/>
        <family val="2"/>
      </rPr>
      <t xml:space="preserve">Green and Innovative Finance Initiative for Scaling Up Southeast Asian Infrastructure (Supplementary) </t>
    </r>
  </si>
  <si>
    <r>
      <rPr>
        <sz val="8"/>
        <color theme="1"/>
        <rFont val="Andale WT"/>
        <family val="2"/>
      </rPr>
      <t>Green and Innovative Finance Initiative for Scaling Up Southeast Asian Infrastructure (Supplementary)</t>
    </r>
  </si>
  <si>
    <t>9634</t>
  </si>
  <si>
    <r>
      <rPr>
        <sz val="8"/>
        <color theme="1"/>
        <rFont val="Andale WT"/>
        <family val="2"/>
      </rPr>
      <t>Strengthening Integrated Flood Risk Management (Supplementary)</t>
    </r>
  </si>
  <si>
    <t>9645</t>
  </si>
  <si>
    <r>
      <rPr>
        <sz val="8"/>
        <color theme="1"/>
        <rFont val="Andale WT"/>
        <family val="2"/>
      </rPr>
      <t>Strengthening Education in the Pacific Region (Supplementary)</t>
    </r>
  </si>
  <si>
    <t>Global Partnership for Education Fund (GPE)</t>
  </si>
  <si>
    <t>9660</t>
  </si>
  <si>
    <r>
      <rPr>
        <sz val="8"/>
        <color theme="1"/>
        <rFont val="Andale WT"/>
        <family val="2"/>
      </rPr>
      <t>Promoting Transformative Gender Equality Agenda in Asia and the Pacific (Supplementary)</t>
    </r>
  </si>
  <si>
    <t>Gender and Development Cooperation Fund (GDCF)</t>
  </si>
  <si>
    <t>Women Entrepreneurs Finance Initiative (We-Fi)</t>
  </si>
  <si>
    <t>9680</t>
  </si>
  <si>
    <r>
      <rPr>
        <sz val="8"/>
        <color theme="1"/>
        <rFont val="Andale WT"/>
        <family val="2"/>
      </rPr>
      <t>Strengthening the Asia Pacific Public Electronic Procurement Network (Supplementary)</t>
    </r>
  </si>
  <si>
    <t>9681</t>
  </si>
  <si>
    <r>
      <rPr>
        <sz val="8"/>
        <color theme="1"/>
        <rFont val="Andale WT"/>
        <family val="2"/>
      </rPr>
      <t>Southeast Asia Agriculture, Natural Resources and Rural Development Facility (Supplementary)</t>
    </r>
  </si>
  <si>
    <t>9690</t>
  </si>
  <si>
    <r>
      <rPr>
        <sz val="8"/>
        <color theme="1"/>
        <rFont val="Andale WT"/>
        <family val="2"/>
      </rPr>
      <t>Integrated High Impact Innovation in Sustainable Energy Technology - Energy System Analysis, Technology Road Maps and Feasibility Studies for Pilot Testing (Subproject 1) (Supplementary)</t>
    </r>
  </si>
  <si>
    <r>
      <rPr>
        <sz val="8"/>
        <color theme="1"/>
        <rFont val="Andale WT"/>
        <family val="2"/>
      </rPr>
      <t>Integrated High Impact Innovation in Sustainable Energy Technology-Energy System Analysis, Technology Road Maps and Feasibility Studies for Pilot Testing (Subproject 1)(Supplementary)</t>
    </r>
  </si>
  <si>
    <t>9695</t>
  </si>
  <si>
    <r>
      <rPr>
        <sz val="8"/>
        <color theme="1"/>
        <rFont val="Andale WT"/>
        <family val="2"/>
      </rPr>
      <t>Establishing a Support Facility for Article 6 of the Paris Agreement (Supplementary)</t>
    </r>
  </si>
  <si>
    <t>Swedish Energy Agency (SEA)</t>
  </si>
  <si>
    <t>Germany (GER)</t>
  </si>
  <si>
    <t>9709</t>
  </si>
  <si>
    <r>
      <rPr>
        <sz val="8"/>
        <color theme="1"/>
        <rFont val="Andale WT"/>
        <family val="2"/>
      </rPr>
      <t>Regional Cooperation on Increasing Cross-Border Energy Trading within the Central Asian Power System-Modernization of Coordinating Dispatch Center Energiya (Subproject 1)</t>
    </r>
  </si>
  <si>
    <t>9710</t>
  </si>
  <si>
    <r>
      <rPr>
        <sz val="8"/>
        <color theme="1"/>
        <rFont val="Andale WT"/>
        <family val="2"/>
      </rPr>
      <t>Aid for Trade for Inclusive Growth - Aid for Trade for Inclusive Growth, 2019-2020 (Subproject 1)</t>
    </r>
  </si>
  <si>
    <t>9712</t>
  </si>
  <si>
    <r>
      <rPr>
        <sz val="8"/>
        <color theme="1"/>
        <rFont val="Andale WT"/>
        <family val="2"/>
      </rPr>
      <t>Implementing the Integrated Trade Agenda in the Central Asia Regional Economic Cooperation Program</t>
    </r>
  </si>
  <si>
    <t>9718</t>
  </si>
  <si>
    <r>
      <rPr>
        <sz val="8"/>
        <color theme="1"/>
        <rFont val="Andale WT"/>
        <family val="2"/>
      </rPr>
      <t>Developing an Accountability Mechanism Framework for Financial Intermediaries</t>
    </r>
  </si>
  <si>
    <t>9719</t>
  </si>
  <si>
    <r>
      <rPr>
        <sz val="8"/>
        <color theme="1"/>
        <rFont val="Andale WT"/>
        <family val="2"/>
      </rPr>
      <t>Pacific Economic Management (Phase 3) (Supplementary)</t>
    </r>
  </si>
  <si>
    <t>9723</t>
  </si>
  <si>
    <r>
      <rPr>
        <sz val="8"/>
        <color theme="1"/>
        <rFont val="Andale WT"/>
        <family val="2"/>
      </rPr>
      <t>Support for Human and Social Development in Southeast Asia (Supplementary)</t>
    </r>
  </si>
  <si>
    <t>9725</t>
  </si>
  <si>
    <r>
      <rPr>
        <sz val="8"/>
        <color theme="1"/>
        <rFont val="Andale WT"/>
        <family val="2"/>
      </rPr>
      <t>Strengthening Human Resources and Leadership for Education (Supplementary)</t>
    </r>
  </si>
  <si>
    <t>9728</t>
  </si>
  <si>
    <r>
      <rPr>
        <sz val="8"/>
        <color theme="1"/>
        <rFont val="Andale WT"/>
        <family val="2"/>
      </rPr>
      <t>Scoping of Community Resilience Partnership Program (Supplementary)</t>
    </r>
  </si>
  <si>
    <r>
      <rPr>
        <sz val="8"/>
        <color theme="1"/>
        <rFont val="Andale WT"/>
        <family val="2"/>
      </rPr>
      <t>Scoping of Community Resilience Partnership Program</t>
    </r>
  </si>
  <si>
    <t>9742</t>
  </si>
  <si>
    <r>
      <rPr>
        <sz val="8"/>
        <color theme="1"/>
        <rFont val="Andale WT"/>
        <family val="2"/>
      </rPr>
      <t>Deploying Solar Energy at Scale</t>
    </r>
  </si>
  <si>
    <r>
      <rPr>
        <sz val="8"/>
        <color theme="1"/>
        <rFont val="Andale WT"/>
        <family val="2"/>
      </rPr>
      <t>Deploying Solar Systems at Scale (Supplementary)</t>
    </r>
  </si>
  <si>
    <t>9744</t>
  </si>
  <si>
    <r>
      <rPr>
        <sz val="8"/>
        <color theme="1"/>
        <rFont val="Andale WT"/>
        <family val="2"/>
      </rPr>
      <t>Supporting the Implementation of ADB's Climate Change Operational Framework 2017-2030 - Enhancing Financial Mechanisms to Develop Climate Actions of Developing Member Countries (Subproject 2) (Supplementary)</t>
    </r>
  </si>
  <si>
    <t>9746</t>
  </si>
  <si>
    <r>
      <rPr>
        <sz val="8"/>
        <color theme="1"/>
        <rFont val="Andale WT"/>
        <family val="2"/>
      </rPr>
      <t>Upgrading the Asia Small and Medium-Sized Enterprise Monitor</t>
    </r>
  </si>
  <si>
    <t>9748</t>
  </si>
  <si>
    <r>
      <rPr>
        <sz val="8"/>
        <color theme="1"/>
        <rFont val="Andale WT"/>
        <family val="2"/>
      </rPr>
      <t>Establishing a Platform for Climate-Resilient and Low-Carbon Urban Development</t>
    </r>
  </si>
  <si>
    <t>9754</t>
  </si>
  <si>
    <r>
      <rPr>
        <sz val="8"/>
        <color theme="1"/>
        <rFont val="Andale WT"/>
        <family val="2"/>
      </rPr>
      <t>Central Asia Regional Economic Cooperation: Knowledge Sharing and Services in Transport and Transport Facilitation (Phase 2)</t>
    </r>
  </si>
  <si>
    <t>9758</t>
  </si>
  <si>
    <r>
      <rPr>
        <sz val="8"/>
        <color theme="1"/>
        <rFont val="Andale WT"/>
        <family val="2"/>
      </rPr>
      <t>Advancing Cooperation in the Maritime Sector in South Asia Subregional Economic Cooperation Program</t>
    </r>
  </si>
  <si>
    <t>9760</t>
  </si>
  <si>
    <r>
      <rPr>
        <sz val="8"/>
        <color theme="1"/>
        <rFont val="Andale WT"/>
        <family val="2"/>
      </rPr>
      <t>Improving Pacific Public Financial Management Facility (Supplementary)</t>
    </r>
  </si>
  <si>
    <t>9766</t>
  </si>
  <si>
    <r>
      <rPr>
        <sz val="8"/>
        <color theme="1"/>
        <rFont val="Andale WT"/>
        <family val="2"/>
      </rPr>
      <t>Southeast Asia Public Management, Financial Sector, and Trade Policy Facility (Supplementary)</t>
    </r>
  </si>
  <si>
    <t>9772</t>
  </si>
  <si>
    <r>
      <rPr>
        <sz val="8"/>
        <color theme="1"/>
        <rFont val="Andale WT"/>
        <family val="2"/>
      </rPr>
      <t>Preparing the Pacific Renewable Energy Investment Facility (Phase 2)</t>
    </r>
  </si>
  <si>
    <t>9776</t>
  </si>
  <si>
    <r>
      <rPr>
        <sz val="8"/>
        <color theme="1"/>
        <rFont val="Andale WT"/>
        <family val="2"/>
      </rPr>
      <t>Sustainable Tourism Development in the Central Asia Regional Economic Cooperation Region</t>
    </r>
  </si>
  <si>
    <t>9786</t>
  </si>
  <si>
    <r>
      <rPr>
        <sz val="8"/>
        <color theme="1"/>
        <rFont val="Andale WT"/>
        <family val="2"/>
      </rPr>
      <t>Supporting the Implementation of the Bay of Bengal Initiative for Multi-Sectoral Technical and Economic Cooperation Initiatives</t>
    </r>
  </si>
  <si>
    <t>9791</t>
  </si>
  <si>
    <r>
      <rPr>
        <sz val="8"/>
        <color theme="1"/>
        <rFont val="Andale WT"/>
        <family val="2"/>
      </rPr>
      <t>Strengthening Fiscal Governance and Sustainability in Public-Private Partnerships (Supplementary)</t>
    </r>
  </si>
  <si>
    <t>9792</t>
  </si>
  <si>
    <r>
      <rPr>
        <sz val="8"/>
        <color theme="1"/>
        <rFont val="Andale WT"/>
        <family val="2"/>
      </rPr>
      <t>Preparing Sustainable Energy Projects in Central Asia</t>
    </r>
  </si>
  <si>
    <t>9794</t>
  </si>
  <si>
    <r>
      <rPr>
        <sz val="8"/>
        <color theme="1"/>
        <rFont val="Andale WT"/>
        <family val="2"/>
      </rPr>
      <t>Digital Development Facility for Asia and the Pacific (Supplementary)</t>
    </r>
  </si>
  <si>
    <r>
      <rPr>
        <sz val="8"/>
        <color theme="1"/>
        <rFont val="Andale WT"/>
        <family val="2"/>
      </rPr>
      <t>Digital Development Facility for Asia and the Pacific</t>
    </r>
  </si>
  <si>
    <t>9798</t>
  </si>
  <si>
    <r>
      <rPr>
        <sz val="8"/>
        <color theme="1"/>
        <rFont val="Andale WT"/>
        <family val="2"/>
      </rPr>
      <t>Strengthening Knowledge Partnership to Support Project Development</t>
    </r>
  </si>
  <si>
    <t>9815</t>
  </si>
  <si>
    <r>
      <rPr>
        <sz val="8"/>
        <color theme="1"/>
        <rFont val="Andale WT"/>
        <family val="2"/>
      </rPr>
      <t>Support for Innovation and Technology Partnerships in Asia and the Pacific - Energy Sector High-Level Technology Application (Subproject 2)</t>
    </r>
  </si>
  <si>
    <t>9819</t>
  </si>
  <si>
    <r>
      <rPr>
        <sz val="8"/>
        <color theme="1"/>
        <rFont val="Andale WT"/>
        <family val="2"/>
      </rPr>
      <t>Pacific Region Infrastructure Facility Coordination Office - Leveraging Infrastructure for Sustainable Development (Supplementary)</t>
    </r>
  </si>
  <si>
    <r>
      <rPr>
        <sz val="8"/>
        <color theme="1"/>
        <rFont val="Andale WT"/>
        <family val="2"/>
      </rPr>
      <t>Pacific Region Infrastructure Facility Coordination Office - Leveraging Infrastructure for Sustainable Development</t>
    </r>
  </si>
  <si>
    <t>9822</t>
  </si>
  <si>
    <r>
      <rPr>
        <sz val="8"/>
        <color theme="1"/>
        <rFont val="Andale WT"/>
        <family val="2"/>
      </rPr>
      <t>Integrated Disaster Risk Management Fund: Sharing Lessons, Achievements, and Best Practices</t>
    </r>
  </si>
  <si>
    <t>9824</t>
  </si>
  <si>
    <r>
      <rPr>
        <sz val="8"/>
        <color theme="1"/>
        <rFont val="Andale WT"/>
        <family val="2"/>
      </rPr>
      <t>Better Customs for Better Client Services in Central Asia Regional Economic Cooperation Countries (Supplementary)</t>
    </r>
  </si>
  <si>
    <r>
      <rPr>
        <sz val="8"/>
        <color theme="1"/>
        <rFont val="Andale WT"/>
        <family val="2"/>
      </rPr>
      <t>Better Customs for Better Client Services in Central Asia Regional Economic Cooperation Countries</t>
    </r>
  </si>
  <si>
    <t>9846</t>
  </si>
  <si>
    <r>
      <rPr>
        <sz val="8"/>
        <color theme="1"/>
        <rFont val="Andale WT"/>
        <family val="2"/>
      </rPr>
      <t>Developing Partnerships for Knowledge Sharing on Natural Capital Investment in the Yangtze River Economic Belt</t>
    </r>
  </si>
  <si>
    <t>9848</t>
  </si>
  <si>
    <r>
      <rPr>
        <sz val="8"/>
        <color theme="1"/>
        <rFont val="Andale WT"/>
        <family val="2"/>
      </rPr>
      <t>Pacific Private Sector Development Initiative, Phase IV (Supplementary)</t>
    </r>
  </si>
  <si>
    <r>
      <rPr>
        <sz val="8"/>
        <color theme="1"/>
        <rFont val="Andale WT"/>
        <family val="2"/>
      </rPr>
      <t>Pacific Private Sector Development Initiative, Phase IV</t>
    </r>
  </si>
  <si>
    <t>9875</t>
  </si>
  <si>
    <r>
      <rPr>
        <sz val="8"/>
        <color theme="1"/>
        <rFont val="Andale WT"/>
        <family val="2"/>
      </rPr>
      <t>Achieving Water Sector Priorities in Asia and the Pacific under Strategy 2030 (Supplementary)</t>
    </r>
  </si>
  <si>
    <r>
      <rPr>
        <sz val="8"/>
        <color theme="1"/>
        <rFont val="Andale WT"/>
        <family val="2"/>
      </rPr>
      <t>Achieving Water Sector Priorities in Asia and the Pacific under Strategy 2030</t>
    </r>
  </si>
  <si>
    <t>9896</t>
  </si>
  <si>
    <r>
      <rPr>
        <sz val="8"/>
        <color theme="1"/>
        <rFont val="Andale WT"/>
        <family val="2"/>
      </rPr>
      <t>Supporting the Operational Priority 1 Agenda: Strengthening Poverty and Social Analysis</t>
    </r>
  </si>
  <si>
    <t>9897</t>
  </si>
  <si>
    <r>
      <rPr>
        <sz val="8"/>
        <color theme="1"/>
        <rFont val="Andale WT"/>
        <family val="2"/>
      </rPr>
      <t>Accelerating Sanitation for All in Asia and the Pacific (Supplementary)</t>
    </r>
  </si>
  <si>
    <r>
      <rPr>
        <sz val="8"/>
        <color theme="1"/>
        <rFont val="Andale WT"/>
        <family val="2"/>
      </rPr>
      <t>Accelerating Sanitation for All in Asia and the Pacific</t>
    </r>
  </si>
  <si>
    <t>9901</t>
  </si>
  <si>
    <r>
      <rPr>
        <sz val="8"/>
        <color theme="1"/>
        <rFont val="Andale WT"/>
        <family val="2"/>
      </rPr>
      <t>Strengthening Safeguards Implementation and Addressing Cross Cutting Issues in ADB Projects</t>
    </r>
  </si>
  <si>
    <t>9902</t>
  </si>
  <si>
    <r>
      <rPr>
        <sz val="8"/>
        <color theme="1"/>
        <rFont val="Andale WT"/>
        <family val="2"/>
      </rPr>
      <t>Digital Solutions to Improve Agricultural Value Chains (Supplementary)</t>
    </r>
  </si>
  <si>
    <r>
      <rPr>
        <sz val="8"/>
        <color theme="1"/>
        <rFont val="Andale WT"/>
        <family val="2"/>
      </rPr>
      <t>Digital Solutions to Improve Agricultural Value Chains</t>
    </r>
  </si>
  <si>
    <t>9911</t>
  </si>
  <si>
    <r>
      <rPr>
        <sz val="8"/>
        <color theme="1"/>
        <rFont val="Andale WT"/>
        <family val="2"/>
      </rPr>
      <t>Promoting Action on Plastic Pollution from Source to Sea in Asia and the Pacific - Enhancing Knowledge and Creating Enabling Environments for Reducing Marine Plastic Pollution (Subproject 1) (Supplementary)</t>
    </r>
  </si>
  <si>
    <t>9915</t>
  </si>
  <si>
    <r>
      <rPr>
        <sz val="8"/>
        <color theme="1"/>
        <rFont val="Andale WT"/>
        <family val="2"/>
      </rPr>
      <t>Greater Mekong Subregion Climate Change and Environment Sustainability Program (Supplementary)</t>
    </r>
  </si>
  <si>
    <r>
      <rPr>
        <sz val="8"/>
        <color theme="1"/>
        <rFont val="Andale WT"/>
        <family val="2"/>
      </rPr>
      <t>Greater Mekong Subregion Climate Change and Environmental Sustainability Program</t>
    </r>
  </si>
  <si>
    <t>9916</t>
  </si>
  <si>
    <r>
      <rPr>
        <sz val="8"/>
        <color theme="1"/>
        <rFont val="Andale WT"/>
        <family val="2"/>
      </rPr>
      <t>Greater Mekong Subregion Sustainable Agriculture and Food Security Program (Supplementary)</t>
    </r>
  </si>
  <si>
    <t>9917</t>
  </si>
  <si>
    <r>
      <rPr>
        <sz val="8"/>
        <color theme="1"/>
        <rFont val="Andale WT"/>
        <family val="2"/>
      </rPr>
      <t>Developing Insurance Markets for Sustainable and Resilient Societies in Asia and the Pacific (Supplementary)</t>
    </r>
  </si>
  <si>
    <r>
      <rPr>
        <sz val="8"/>
        <color theme="1"/>
        <rFont val="Andale WT"/>
        <family val="2"/>
      </rPr>
      <t>Developing Insurance Sector for Sustainable and Resilient Society in Asia and the Pacific</t>
    </r>
  </si>
  <si>
    <t>9918</t>
  </si>
  <si>
    <r>
      <rPr>
        <sz val="8"/>
        <color theme="1"/>
        <rFont val="Andale WT"/>
        <family val="2"/>
      </rPr>
      <t>Connecting the Railways of the Greater Mekong Subregion-Phase 2</t>
    </r>
  </si>
  <si>
    <t>9919</t>
  </si>
  <si>
    <r>
      <rPr>
        <sz val="8"/>
        <color theme="1"/>
        <rFont val="Andale WT"/>
        <family val="2"/>
      </rPr>
      <t>Integrated and Innovative Solutions for More Livable Cities (Supplementary)</t>
    </r>
  </si>
  <si>
    <r>
      <rPr>
        <sz val="8"/>
        <color theme="1"/>
        <rFont val="Andale WT"/>
        <family val="2"/>
      </rPr>
      <t>Integrated and Innovative Solutions for More Livable Cities</t>
    </r>
  </si>
  <si>
    <t>9924</t>
  </si>
  <si>
    <r>
      <rPr>
        <sz val="8"/>
        <color theme="1"/>
        <rFont val="Andale WT"/>
        <family val="2"/>
      </rPr>
      <t>Promoting an Interconnected, Inclusive, and Resilient Association of Southeast Asian Nations Capital Market (Supplementary)</t>
    </r>
  </si>
  <si>
    <r>
      <rPr>
        <sz val="8"/>
        <color theme="1"/>
        <rFont val="Andale WT"/>
        <family val="2"/>
      </rPr>
      <t>Promoting an Interconnected, Inclusive, and Resilient Association of Southeast Asian Nations Capital Market</t>
    </r>
  </si>
  <si>
    <t>9925</t>
  </si>
  <si>
    <r>
      <rPr>
        <sz val="8"/>
        <color theme="1"/>
        <rFont val="Andale WT"/>
        <family val="2"/>
      </rPr>
      <t>Southeast Asia Transport Project Preparatory Facility Phase 2 (Supplementary)</t>
    </r>
  </si>
  <si>
    <t>9928</t>
  </si>
  <si>
    <r>
      <rPr>
        <sz val="8"/>
        <color theme="1"/>
        <rFont val="Andale WT"/>
        <family val="2"/>
      </rPr>
      <t>Developing Innovative Community-Based Long-Term Care Systems and Services (Supplementary)</t>
    </r>
  </si>
  <si>
    <r>
      <rPr>
        <sz val="8"/>
        <color theme="1"/>
        <rFont val="Andale WT"/>
        <family val="2"/>
      </rPr>
      <t>Developing Innovative Community-Based Long-Term Care Systems and Services</t>
    </r>
  </si>
  <si>
    <t>9937</t>
  </si>
  <si>
    <r>
      <rPr>
        <sz val="8"/>
        <color theme="1"/>
        <rFont val="Andale WT"/>
        <family val="2"/>
      </rPr>
      <t>Supporting Internationalization of Small and Medium Enterprises: Linking India and the Mekong Region</t>
    </r>
  </si>
  <si>
    <t>9943</t>
  </si>
  <si>
    <r>
      <rPr>
        <sz val="8"/>
        <color theme="1"/>
        <rFont val="Andale WT"/>
        <family val="2"/>
      </rPr>
      <t>Facilitating Knowledge for Innovation and Technology Cooperation to Accelerate Development (Supplementary)</t>
    </r>
  </si>
  <si>
    <r>
      <rPr>
        <sz val="8"/>
        <color theme="1"/>
        <rFont val="Andale WT"/>
        <family val="2"/>
      </rPr>
      <t>Facilitating Knowledge for Innovation and Technology Cooperation to Accelerate Development</t>
    </r>
  </si>
  <si>
    <t>9950</t>
  </si>
  <si>
    <r>
      <rPr>
        <sz val="8"/>
        <color theme="1"/>
        <rFont val="Andale WT"/>
        <family val="2"/>
      </rPr>
      <t>Regional Support to Address the Outbreak of Coronavirus Disease 2019 and Potential Outbreaks of Other Communicable Diseases (Supplementary)</t>
    </r>
  </si>
  <si>
    <t>Regional Malaria and other Communicable Disease Threats Trust Fund (HFPF - RMTF)</t>
  </si>
  <si>
    <t>9953</t>
  </si>
  <si>
    <r>
      <rPr>
        <sz val="8"/>
        <color theme="1"/>
        <rFont val="Andale WT"/>
        <family val="2"/>
      </rPr>
      <t>Creating Ecosystems for Green Local Currency Bonds for Infrastructure Development in ASEAN+3</t>
    </r>
  </si>
  <si>
    <t>9955</t>
  </si>
  <si>
    <r>
      <rPr>
        <sz val="8"/>
        <color theme="1"/>
        <rFont val="Andale WT"/>
        <family val="2"/>
      </rPr>
      <t>Building Disaster-Resilient Infrastructure through Enhanced Knowledge</t>
    </r>
  </si>
  <si>
    <t>9957</t>
  </si>
  <si>
    <r>
      <rPr>
        <sz val="8"/>
        <color theme="1"/>
        <rFont val="Andale WT"/>
        <family val="2"/>
      </rPr>
      <t>Enhance AsianBondsOnline as the Primary Bond Information Platform in ASEAN+3</t>
    </r>
  </si>
  <si>
    <t>9960</t>
  </si>
  <si>
    <r>
      <rPr>
        <sz val="8"/>
        <color theme="1"/>
        <rFont val="Andale WT"/>
        <family val="2"/>
      </rPr>
      <t>Integrated High Impact Innovation in Sustainable Energy Technology: Pilot Testing of Innovative Energy
Technologies and Business Models (Subproject 3)</t>
    </r>
  </si>
  <si>
    <t>9963</t>
  </si>
  <si>
    <r>
      <rPr>
        <sz val="8"/>
        <color theme="1"/>
        <rFont val="Andale WT"/>
        <family val="2"/>
      </rPr>
      <t>Strengthening Social Protection in the Pacific (Supplementary)</t>
    </r>
  </si>
  <si>
    <r>
      <rPr>
        <sz val="8"/>
        <color theme="1"/>
        <rFont val="Andale WT"/>
        <family val="2"/>
      </rPr>
      <t>Strengthening Social Protection in the Pacific</t>
    </r>
  </si>
  <si>
    <t>9965</t>
  </si>
  <si>
    <r>
      <rPr>
        <sz val="8"/>
        <color theme="1"/>
        <rFont val="Andale WT"/>
        <family val="2"/>
      </rPr>
      <t>Support for Innovation and Technology Partnerships in Asia and the Pacific – High-Level Technology Application to Address Development Challenges (Subproject 3)</t>
    </r>
  </si>
  <si>
    <t>9967</t>
  </si>
  <si>
    <r>
      <rPr>
        <sz val="8"/>
        <color theme="1"/>
        <rFont val="Andale WT"/>
        <family val="2"/>
      </rPr>
      <t>Using Digital Technology to Improve National Health Insurance in Asia and the Pacific (Supplementary)</t>
    </r>
  </si>
  <si>
    <r>
      <rPr>
        <sz val="8"/>
        <color theme="1"/>
        <rFont val="Andale WT"/>
        <family val="2"/>
      </rPr>
      <t>Using Digital Technology to Improve National Health Insurance in Asia and the Pacific</t>
    </r>
  </si>
  <si>
    <t>9968</t>
  </si>
  <si>
    <r>
      <rPr>
        <sz val="8"/>
        <color theme="1"/>
        <rFont val="Andale WT"/>
        <family val="2"/>
      </rPr>
      <t>Preparing Projects to Enhance Transport Connectivity and Resilience in the Pacific (Supplementary)</t>
    </r>
  </si>
  <si>
    <t>9971</t>
  </si>
  <si>
    <r>
      <rPr>
        <sz val="8"/>
        <color theme="1"/>
        <rFont val="Andale WT"/>
        <family val="2"/>
      </rPr>
      <t>Southeast Asia Agriculture, Natural Resources and Rural Development Facility – Phase II (Supplementary)</t>
    </r>
  </si>
  <si>
    <r>
      <rPr>
        <sz val="8"/>
        <color theme="1"/>
        <rFont val="Andale WT"/>
        <family val="2"/>
      </rPr>
      <t>Southeast Asia Agriculture, Natural Resources, and Rural Development Facility – Phase II (Supplementary)</t>
    </r>
  </si>
  <si>
    <r>
      <rPr>
        <sz val="8"/>
        <color theme="1"/>
        <rFont val="Andale WT"/>
        <family val="2"/>
      </rPr>
      <t>Southeast Asia Agriculture, Natural Resources, and Rural Development Facility – Phase II</t>
    </r>
  </si>
  <si>
    <t>9976</t>
  </si>
  <si>
    <r>
      <rPr>
        <sz val="8"/>
        <color theme="1"/>
        <rFont val="Andale WT"/>
        <family val="2"/>
      </rPr>
      <t>Pacific Urban Development Investment Project Enhancement and Capacity Development Facility (Supplementary)</t>
    </r>
  </si>
  <si>
    <r>
      <rPr>
        <sz val="8"/>
        <color theme="1"/>
        <rFont val="Andale WT"/>
        <family val="2"/>
      </rPr>
      <t>Digital Twin Capabilities in Project Management (Supplementary)</t>
    </r>
  </si>
  <si>
    <t>9994</t>
  </si>
  <si>
    <r>
      <rPr>
        <sz val="8"/>
        <color theme="1"/>
        <rFont val="Andale WT"/>
        <family val="2"/>
      </rPr>
      <t>Supporting Public Sector Management Reforms (Supplementary)</t>
    </r>
  </si>
  <si>
    <r>
      <rPr>
        <sz val="8"/>
        <color theme="1"/>
        <rFont val="Andale WT"/>
        <family val="2"/>
      </rPr>
      <t>Supporting Public Sector Management Reforms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</si>
  <si>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REG</t>
    </r>
  </si>
  <si>
    <t>0862</t>
  </si>
  <si>
    <r>
      <rPr>
        <sz val="8"/>
        <color theme="1"/>
        <rFont val="Andale WT"/>
        <family val="2"/>
      </rPr>
      <t>Strengthening Macroeconomic Resilience Program - Subprogram 1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</si>
  <si>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SAM</t>
    </r>
  </si>
  <si>
    <t>0802/0803/0804</t>
  </si>
  <si>
    <r>
      <rPr>
        <sz val="8"/>
        <color theme="1"/>
        <rFont val="Andale WT"/>
        <family val="2"/>
      </rPr>
      <t>Domestic Resource Mobilization</t>
    </r>
  </si>
  <si>
    <t>3826/0662/0663/0801</t>
  </si>
  <si>
    <r>
      <rPr>
        <sz val="8"/>
        <color theme="1"/>
        <rFont val="Andale WT"/>
        <family val="2"/>
      </rPr>
      <t>Urban Water Supply and Sanitation Sector Project - Additional Financing</t>
    </r>
  </si>
  <si>
    <r>
      <rPr>
        <sz val="8"/>
        <color theme="1"/>
        <rFont val="Andale WT"/>
        <family val="2"/>
      </rPr>
      <t>Urban Water Supply and Sanitation Sector</t>
    </r>
  </si>
  <si>
    <t>3828/0665</t>
  </si>
  <si>
    <r>
      <rPr>
        <sz val="8"/>
        <color theme="1"/>
        <rFont val="Andale WT"/>
        <family val="2"/>
      </rPr>
      <t>Tina River Hydropower</t>
    </r>
  </si>
  <si>
    <t>Abu Dhabi Fund for Development  (ADFD)</t>
  </si>
  <si>
    <t>3938/0708</t>
  </si>
  <si>
    <t>4274/0871</t>
  </si>
  <si>
    <r>
      <rPr>
        <sz val="8"/>
        <color theme="1"/>
        <rFont val="Andale WT"/>
        <family val="2"/>
      </rPr>
      <t>Supporting Fiscal and Economic Recovery Program - Subprogram 1</t>
    </r>
  </si>
  <si>
    <t>4403/0919/0920</t>
  </si>
  <si>
    <r>
      <rPr>
        <sz val="8"/>
        <color theme="1"/>
        <rFont val="Andale WT"/>
        <family val="2"/>
      </rPr>
      <t>Senior Secondary Education Improvement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</si>
  <si>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SOL</t>
    </r>
  </si>
  <si>
    <t>10105</t>
  </si>
  <si>
    <r>
      <rPr>
        <sz val="8"/>
        <color theme="1"/>
        <rFont val="Andale WT"/>
        <family val="2"/>
      </rPr>
      <t>Promoting Private Sector Investment in Energy Transition</t>
    </r>
  </si>
  <si>
    <t>10193</t>
  </si>
  <si>
    <r>
      <rPr>
        <sz val="8"/>
        <color theme="1"/>
        <rFont val="Andale WT"/>
        <family val="2"/>
      </rPr>
      <t>Artificial Intelligence-Powered Microgrids to Enable Futuristic and Reliable Distributed Renewable Energy System</t>
    </r>
  </si>
  <si>
    <t>3370/3640/4007/0574/9214</t>
  </si>
  <si>
    <r>
      <rPr>
        <sz val="8"/>
        <color theme="1"/>
        <rFont val="Andale WT"/>
        <family val="2"/>
      </rPr>
      <t>Small and Medium-Sized Enterprises Line of Credit Project - Third Additional Financing</t>
    </r>
  </si>
  <si>
    <t>3483/3484/8313</t>
  </si>
  <si>
    <r>
      <rPr>
        <sz val="8"/>
        <color theme="1"/>
        <rFont val="Andale WT"/>
        <family val="2"/>
      </rPr>
      <t>Green Power Development and Energy Efficiency Improvement Investment Program–Tranche 2</t>
    </r>
  </si>
  <si>
    <t>3716</t>
  </si>
  <si>
    <r>
      <rPr>
        <sz val="8"/>
        <color theme="1"/>
        <rFont val="Andale WT"/>
        <family val="2"/>
      </rPr>
      <t>South Asia Subregional Economic Cooperation Port Access Elevated Highway</t>
    </r>
  </si>
  <si>
    <t>3727/4121/0618/9222</t>
  </si>
  <si>
    <r>
      <rPr>
        <sz val="8"/>
        <color theme="1"/>
        <rFont val="Andale WT"/>
        <family val="2"/>
      </rPr>
      <t>Health System Enhancement Project - Additional Financing</t>
    </r>
  </si>
  <si>
    <r>
      <rPr>
        <sz val="8"/>
        <color theme="1"/>
        <rFont val="Andale WT"/>
        <family val="2"/>
      </rPr>
      <t>Health System Enhancement</t>
    </r>
  </si>
  <si>
    <t>4205/9229</t>
  </si>
  <si>
    <r>
      <rPr>
        <sz val="8"/>
        <color theme="1"/>
        <rFont val="Andale WT"/>
        <family val="2"/>
      </rPr>
      <t>Food Security and Livelihood Recovery Emergency Assistance</t>
    </r>
  </si>
  <si>
    <t>6609</t>
  </si>
  <si>
    <r>
      <rPr>
        <sz val="8"/>
        <color theme="1"/>
        <rFont val="Andale WT"/>
        <family val="2"/>
      </rPr>
      <t>Value Chain Development for Tea Sector</t>
    </r>
  </si>
  <si>
    <t>6713</t>
  </si>
  <si>
    <r>
      <rPr>
        <sz val="8"/>
        <color theme="1"/>
        <rFont val="Andale WT"/>
        <family val="2"/>
      </rPr>
      <t>Supporting Secondary Education Sector Improvement Program</t>
    </r>
  </si>
  <si>
    <t>6903</t>
  </si>
  <si>
    <r>
      <rPr>
        <sz val="8"/>
        <color theme="1"/>
        <rFont val="Andale WT"/>
        <family val="2"/>
      </rPr>
      <t>Enhancing Small and Medium-Sized Enterprises Financial Services Outreach (Supplementary)</t>
    </r>
  </si>
  <si>
    <t>9389</t>
  </si>
  <si>
    <r>
      <rPr>
        <sz val="8"/>
        <color theme="1"/>
        <rFont val="Andale WT"/>
        <family val="2"/>
      </rPr>
      <t>Rooftop Solar Power Generation (Supplementary)</t>
    </r>
  </si>
  <si>
    <t>9597</t>
  </si>
  <si>
    <r>
      <rPr>
        <sz val="8"/>
        <color theme="1"/>
        <rFont val="Andale WT"/>
        <family val="2"/>
      </rPr>
      <t xml:space="preserve">Supporting Trade Logistics Facilitation (Supplementary) </t>
    </r>
  </si>
  <si>
    <t>9636</t>
  </si>
  <si>
    <r>
      <rPr>
        <sz val="8"/>
        <color theme="1"/>
        <rFont val="Andale WT"/>
        <family val="2"/>
      </rPr>
      <t>Integrated Water Productivity Improvement</t>
    </r>
  </si>
  <si>
    <t>9711</t>
  </si>
  <si>
    <r>
      <rPr>
        <sz val="8"/>
        <color theme="1"/>
        <rFont val="Andale WT"/>
        <family val="2"/>
      </rPr>
      <t>Enhancing Rural Micro and Small-Sized Enterprises Finance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</si>
  <si>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SRI</t>
    </r>
  </si>
  <si>
    <t>0683</t>
  </si>
  <si>
    <r>
      <rPr>
        <sz val="8"/>
        <color theme="1"/>
        <rFont val="Andale WT"/>
        <family val="2"/>
      </rPr>
      <t>Central Asia Regional Economic Cooperation Corridors 2, 3, and 5 (Obigarm-Nurobod) Road</t>
    </r>
  </si>
  <si>
    <t>0714/9207</t>
  </si>
  <si>
    <r>
      <rPr>
        <sz val="8"/>
        <color theme="1"/>
        <rFont val="Andale WT"/>
        <family val="2"/>
      </rPr>
      <t>Skills and Employability Enhancement</t>
    </r>
  </si>
  <si>
    <t>0777/0778</t>
  </si>
  <si>
    <r>
      <rPr>
        <sz val="8"/>
        <color theme="1"/>
        <rFont val="Andale WT"/>
        <family val="2"/>
      </rPr>
      <t>Power Sector Development Program</t>
    </r>
  </si>
  <si>
    <t>6807</t>
  </si>
  <si>
    <r>
      <rPr>
        <sz val="8"/>
        <color theme="1"/>
        <rFont val="Andale WT"/>
        <family val="2"/>
      </rPr>
      <t>Capacity Building Support to the Ministry of Transport for Better Planning and Implementation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</si>
  <si>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TAJ</t>
    </r>
  </si>
  <si>
    <t>10079</t>
  </si>
  <si>
    <r>
      <rPr>
        <sz val="8"/>
        <color theme="1"/>
        <rFont val="Andale WT"/>
        <family val="2"/>
      </rPr>
      <t>Strengthening the Bio-Circular-Green Economy (Supplementary)</t>
    </r>
  </si>
  <si>
    <r>
      <rPr>
        <sz val="8"/>
        <color theme="1"/>
        <rFont val="Andale WT"/>
        <family val="2"/>
      </rPr>
      <t>Strengthening the Bio-Circular-Green Economy</t>
    </r>
  </si>
  <si>
    <t>3945/3949</t>
  </si>
  <si>
    <t>9993</t>
  </si>
  <si>
    <r>
      <rPr>
        <sz val="8"/>
        <color theme="1"/>
        <rFont val="Andale WT"/>
        <family val="2"/>
      </rPr>
      <t>Climate Change Adaptation in Agriculture for Enhanced Recovery and Sustainability of Highlands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</si>
  <si>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THA</t>
    </r>
  </si>
  <si>
    <t>4081/0792</t>
  </si>
  <si>
    <r>
      <rPr>
        <sz val="8"/>
        <color theme="1"/>
        <rFont val="Andale WT"/>
        <family val="2"/>
      </rPr>
      <t>Water Supply and Sanitation Investment</t>
    </r>
  </si>
  <si>
    <t>4104/4105</t>
  </si>
  <si>
    <r>
      <rPr>
        <sz val="8"/>
        <color theme="1"/>
        <rFont val="Andale WT"/>
        <family val="2"/>
      </rPr>
      <t xml:space="preserve">Presidente Nicolau Lobato International Airport Expansion </t>
    </r>
  </si>
  <si>
    <t>9209</t>
  </si>
  <si>
    <r>
      <rPr>
        <sz val="8"/>
        <color theme="1"/>
        <rFont val="Andale WT"/>
        <family val="2"/>
      </rPr>
      <t>Coffee and Agroforestry Livelihood Improvement</t>
    </r>
  </si>
  <si>
    <t>9932</t>
  </si>
  <si>
    <r>
      <rPr>
        <sz val="8"/>
        <color theme="1"/>
        <rFont val="Andale WT"/>
        <family val="2"/>
      </rPr>
      <t>Implementing Reforms for Growth and Competitiveness (Supplementary)</t>
    </r>
  </si>
  <si>
    <r>
      <rPr>
        <sz val="8"/>
        <color theme="1"/>
        <rFont val="Andale WT"/>
        <family val="2"/>
      </rPr>
      <t>Implementing Reforms for Growth and Competitiveness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</si>
  <si>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TIM</t>
    </r>
  </si>
  <si>
    <t>6876</t>
  </si>
  <si>
    <r>
      <rPr>
        <sz val="8"/>
        <color theme="1"/>
        <rFont val="Andale WT"/>
        <family val="2"/>
      </rPr>
      <t>Strengthening Institutional Capacity for Policy Formulation and Implementation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</si>
  <si>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TKM</t>
    </r>
  </si>
  <si>
    <t>0264/0265</t>
  </si>
  <si>
    <r>
      <rPr>
        <sz val="8"/>
        <color theme="1"/>
        <rFont val="Andale WT"/>
        <family val="2"/>
      </rPr>
      <t>Nuku'alofa Urban Development Sector—Additional Financing</t>
    </r>
  </si>
  <si>
    <t>0347/0348/0444/0445/0446/0586/0587/0588/0768</t>
  </si>
  <si>
    <r>
      <rPr>
        <sz val="8"/>
        <color theme="1"/>
        <rFont val="Andale WT"/>
        <family val="2"/>
      </rPr>
      <t>Outer Island Renewable Energy Project (4th Additional Financing)</t>
    </r>
  </si>
  <si>
    <t>0640/0641/0642</t>
  </si>
  <si>
    <r>
      <rPr>
        <sz val="8"/>
        <color theme="1"/>
        <rFont val="Andale WT"/>
        <family val="2"/>
      </rPr>
      <t>Renewable Energy</t>
    </r>
  </si>
  <si>
    <t>0647</t>
  </si>
  <si>
    <r>
      <rPr>
        <sz val="8"/>
        <color theme="1"/>
        <rFont val="Andale WT"/>
        <family val="2"/>
      </rPr>
      <t>Building Macroeconomic Resilience Program—Subprogram 3</t>
    </r>
  </si>
  <si>
    <t>0709</t>
  </si>
  <si>
    <r>
      <rPr>
        <sz val="8"/>
        <color theme="1"/>
        <rFont val="Andale WT"/>
        <family val="2"/>
      </rPr>
      <t>Strengthening Macroeconomic Resilience Program</t>
    </r>
  </si>
  <si>
    <t>0807</t>
  </si>
  <si>
    <r>
      <rPr>
        <sz val="8"/>
        <color theme="1"/>
        <rFont val="Andale WT"/>
        <family val="2"/>
      </rPr>
      <t>Economic Recovery Support Program</t>
    </r>
  </si>
  <si>
    <t>0889/0890</t>
  </si>
  <si>
    <r>
      <rPr>
        <sz val="8"/>
        <color theme="1"/>
        <rFont val="Andale WT"/>
        <family val="2"/>
      </rPr>
      <t>Nuku’alofa Port Upgrade – Additional Financing</t>
    </r>
  </si>
  <si>
    <t>0915/0916/9237</t>
  </si>
  <si>
    <r>
      <rPr>
        <sz val="8"/>
        <color theme="1"/>
        <rFont val="Andale WT"/>
        <family val="2"/>
      </rPr>
      <t>Integrated Aged Care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</si>
  <si>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TON</t>
    </r>
  </si>
  <si>
    <t>0511/0512/0513/0921/0922</t>
  </si>
  <si>
    <r>
      <rPr>
        <sz val="8"/>
        <color theme="1"/>
        <rFont val="Andale WT"/>
        <family val="2"/>
      </rPr>
      <t>Outer Island Maritime Infrastructure – Third Additional Financing</t>
    </r>
  </si>
  <si>
    <t>0673</t>
  </si>
  <si>
    <r>
      <rPr>
        <sz val="8"/>
        <color theme="1"/>
        <rFont val="Andale WT"/>
        <family val="2"/>
      </rPr>
      <t>Improved Fiscal and Infrastructure Management Program</t>
    </r>
  </si>
  <si>
    <t>0937/0938/0939/0940</t>
  </si>
  <si>
    <r>
      <rPr>
        <sz val="8"/>
        <color theme="1"/>
        <rFont val="Andale WT"/>
        <family val="2"/>
      </rPr>
      <t>Increasing Access to Renewable Energy – Additional Financing under PREIF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</si>
  <si>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TUV</t>
    </r>
  </si>
  <si>
    <t>10100</t>
  </si>
  <si>
    <r>
      <rPr>
        <sz val="8"/>
        <color theme="1"/>
        <rFont val="Andale WT"/>
        <family val="2"/>
      </rPr>
      <t>Preparing the Energy Sector Projects (Supplementary)</t>
    </r>
  </si>
  <si>
    <t>3621</t>
  </si>
  <si>
    <r>
      <rPr>
        <sz val="8"/>
        <color theme="1"/>
        <rFont val="Andale WT"/>
        <family val="2"/>
      </rPr>
      <t>Power Generation Efficiency Improvement</t>
    </r>
  </si>
  <si>
    <t>3866</t>
  </si>
  <si>
    <r>
      <rPr>
        <sz val="8"/>
        <color theme="1"/>
        <rFont val="Andale WT"/>
        <family val="2"/>
      </rPr>
      <t>Economic Management Improvement Program, Subprogram 2</t>
    </r>
  </si>
  <si>
    <t>3956/8383</t>
  </si>
  <si>
    <r>
      <rPr>
        <sz val="8"/>
        <color theme="1"/>
        <rFont val="Andale WT"/>
        <family val="2"/>
      </rPr>
      <t>COVID-19 Emergency Response</t>
    </r>
  </si>
  <si>
    <t>3980</t>
  </si>
  <si>
    <r>
      <rPr>
        <sz val="8"/>
        <color theme="1"/>
        <rFont val="Andale WT"/>
        <family val="2"/>
      </rPr>
      <t>Power Sector Reform Program - Subprogram 1</t>
    </r>
  </si>
  <si>
    <t>4170/8414</t>
  </si>
  <si>
    <r>
      <rPr>
        <sz val="8"/>
        <color theme="1"/>
        <rFont val="Andale WT"/>
        <family val="2"/>
      </rPr>
      <t>Central Asia Regional Economic Cooperation Corridor 2 (Bukhara-Miskin-Urgench-Khiva) Railway Electrification</t>
    </r>
  </si>
  <si>
    <t>4207/0842/0843</t>
  </si>
  <si>
    <r>
      <rPr>
        <sz val="8"/>
        <color theme="1"/>
        <rFont val="Andale WT"/>
        <family val="2"/>
      </rPr>
      <t>Climate Adaptive Water Resources Management in the Aral Sea Basin Sector</t>
    </r>
  </si>
  <si>
    <t>4230/0854</t>
  </si>
  <si>
    <r>
      <rPr>
        <sz val="8"/>
        <color theme="1"/>
        <rFont val="Andale WT"/>
        <family val="2"/>
      </rPr>
      <t>Integrated Urban Development</t>
    </r>
  </si>
  <si>
    <t>4347/8455</t>
  </si>
  <si>
    <r>
      <rPr>
        <sz val="8"/>
        <color theme="1"/>
        <rFont val="Andale WT"/>
        <family val="2"/>
      </rPr>
      <t>Distribution Network Digital Transformation and Resiliency</t>
    </r>
  </si>
  <si>
    <t>6637</t>
  </si>
  <si>
    <r>
      <rPr>
        <sz val="8"/>
        <color theme="1"/>
        <rFont val="Andale WT"/>
        <family val="2"/>
      </rPr>
      <t>Promoting Distributed Solar Photovoltaic Systems for Enhanced Access to Energy</t>
    </r>
  </si>
  <si>
    <t>6787</t>
  </si>
  <si>
    <r>
      <rPr>
        <sz val="8"/>
        <color theme="1"/>
        <rFont val="Andale WT"/>
        <family val="2"/>
      </rPr>
      <t>Power Sector Reform Support Program (Supplementary)</t>
    </r>
  </si>
  <si>
    <t>Cooperation Fund for Project Preparation in the Greater Mekong Subregion and in Other Specific Asian Countries (AFD; GMS)</t>
  </si>
  <si>
    <r>
      <rPr>
        <sz val="8"/>
        <color theme="1"/>
        <rFont val="Andale WT"/>
        <family val="2"/>
      </rPr>
      <t>Power Sector Reform Support Program</t>
    </r>
  </si>
  <si>
    <t>6789</t>
  </si>
  <si>
    <r>
      <rPr>
        <sz val="8"/>
        <color theme="1"/>
        <rFont val="Andale WT"/>
        <family val="2"/>
      </rPr>
      <t>Preparing the Science, Technology, Engineering and Mathematics in Secondary Education (Supplementary)</t>
    </r>
  </si>
  <si>
    <t>6804</t>
  </si>
  <si>
    <r>
      <rPr>
        <sz val="8"/>
        <color theme="1"/>
        <rFont val="Andale WT"/>
        <family val="2"/>
      </rPr>
      <t>Preparing Road Modernization Projects (Supplementary)</t>
    </r>
  </si>
  <si>
    <r>
      <rPr>
        <sz val="8"/>
        <color theme="1"/>
        <rFont val="Andale WT"/>
        <family val="2"/>
      </rPr>
      <t>Preparing Road Modernization Projects</t>
    </r>
  </si>
  <si>
    <t>6837</t>
  </si>
  <si>
    <r>
      <rPr>
        <sz val="8"/>
        <color theme="1"/>
        <rFont val="Andale WT"/>
        <family val="2"/>
      </rPr>
      <t>Institutional Capacity Support for Modern Utility Management</t>
    </r>
  </si>
  <si>
    <t>9715</t>
  </si>
  <si>
    <r>
      <rPr>
        <sz val="8"/>
        <color theme="1"/>
        <rFont val="Andale WT"/>
        <family val="2"/>
      </rPr>
      <t>Preparing Urban Development and Improvement Projects (Supplementary)</t>
    </r>
  </si>
  <si>
    <t>9722</t>
  </si>
  <si>
    <r>
      <rPr>
        <sz val="8"/>
        <color theme="1"/>
        <rFont val="Andale WT"/>
        <family val="2"/>
      </rPr>
      <t>Operationalization of the Uzbekistan Mortgage Refinancing Company (UMRC)</t>
    </r>
  </si>
  <si>
    <t>9812</t>
  </si>
  <si>
    <r>
      <rPr>
        <sz val="8"/>
        <color theme="1"/>
        <rFont val="Andale WT"/>
        <family val="2"/>
      </rPr>
      <t>Enhancing Climate Resilience of Hydropower Plants</t>
    </r>
  </si>
  <si>
    <t>9892</t>
  </si>
  <si>
    <r>
      <rPr>
        <sz val="8"/>
        <color theme="1"/>
        <rFont val="Andale WT"/>
        <family val="2"/>
      </rPr>
      <t>Integrated Perinatal Care (Supplementary)</t>
    </r>
  </si>
  <si>
    <r>
      <rPr>
        <sz val="8"/>
        <color theme="1"/>
        <rFont val="Andale WT"/>
        <family val="2"/>
      </rPr>
      <t>Integrated Perinatal Care</t>
    </r>
  </si>
  <si>
    <t>9987</t>
  </si>
  <si>
    <r>
      <rPr>
        <sz val="8"/>
        <color theme="1"/>
        <rFont val="Andale WT"/>
        <family val="2"/>
      </rPr>
      <t>Road Subsector Development Strategy and Action Plan (Supplementary)</t>
    </r>
  </si>
  <si>
    <r>
      <rPr>
        <sz val="8"/>
        <color theme="1"/>
        <rFont val="Andale WT"/>
        <family val="2"/>
      </rPr>
      <t>Road Subsector Development Strategy and Action Plan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</si>
  <si>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UZB</t>
    </r>
  </si>
  <si>
    <t>0825/0826/9227</t>
  </si>
  <si>
    <t>0831/0832</t>
  </si>
  <si>
    <r>
      <rPr>
        <sz val="8"/>
        <color theme="1"/>
        <rFont val="Andale WT"/>
        <family val="2"/>
      </rPr>
      <t>Greater Port Vila Urban Resilience Project - Additional Financing</t>
    </r>
  </si>
  <si>
    <t>2820/3249/0273/0427</t>
  </si>
  <si>
    <r>
      <rPr>
        <sz val="8"/>
        <color theme="1"/>
        <rFont val="Andale WT"/>
        <family val="2"/>
      </rPr>
      <t>Interisland Shipping Support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</si>
  <si>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VAN</t>
    </r>
  </si>
  <si>
    <t>0781</t>
  </si>
  <si>
    <r>
      <rPr>
        <sz val="8"/>
        <color theme="1"/>
        <rFont val="Andale WT"/>
        <family val="2"/>
      </rPr>
      <t>COVID-19 Relief for Women-Led Small and Medium-Sized Enterprises</t>
    </r>
  </si>
  <si>
    <t>10094</t>
  </si>
  <si>
    <r>
      <rPr>
        <sz val="8"/>
        <color theme="1"/>
        <rFont val="Andale WT"/>
        <family val="2"/>
      </rPr>
      <t>Expanding Inclusive and Climate Finance</t>
    </r>
  </si>
  <si>
    <t>3761/9199</t>
  </si>
  <si>
    <r>
      <rPr>
        <sz val="8"/>
        <color theme="1"/>
        <rFont val="Andale WT"/>
        <family val="2"/>
      </rPr>
      <t>Skills and Knowledge for Inclusive Economic Growth</t>
    </r>
  </si>
  <si>
    <t>3762</t>
  </si>
  <si>
    <r>
      <rPr>
        <sz val="8"/>
        <color theme="1"/>
        <rFont val="Andale WT"/>
        <family val="2"/>
      </rPr>
      <t>Northern Mountain Provinces Transport Connectivity</t>
    </r>
  </si>
  <si>
    <t>3764/9200</t>
  </si>
  <si>
    <r>
      <rPr>
        <sz val="8"/>
        <color theme="1"/>
        <rFont val="Andale WT"/>
        <family val="2"/>
      </rPr>
      <t>Second Health Human Resources Development</t>
    </r>
  </si>
  <si>
    <t>4100/4103/0798</t>
  </si>
  <si>
    <r>
      <rPr>
        <sz val="8"/>
        <color theme="1"/>
        <rFont val="Andale WT"/>
        <family val="2"/>
      </rPr>
      <t>Climate Resilient Inclusive Infrastructure for Ethnic Minorities Project I</t>
    </r>
  </si>
  <si>
    <t>6734</t>
  </si>
  <si>
    <r>
      <rPr>
        <sz val="8"/>
        <color theme="1"/>
        <rFont val="Andale WT"/>
        <family val="2"/>
      </rPr>
      <t>Public–Private Partnerships, Private Sector Development, and State-Owned Enterprise Reform (Supplementary)</t>
    </r>
  </si>
  <si>
    <r>
      <rPr>
        <sz val="8"/>
        <color theme="1"/>
        <rFont val="Andale WT"/>
        <family val="2"/>
      </rPr>
      <t xml:space="preserve">Public–Private Partnerships, Private Sector Development, and State-Owned Enterprise Reform </t>
    </r>
  </si>
  <si>
    <t>6776</t>
  </si>
  <si>
    <r>
      <rPr>
        <sz val="8"/>
        <color theme="1"/>
        <rFont val="Andale WT"/>
        <family val="2"/>
      </rPr>
      <t>Strengthening Institutional Capacity for the Implementation of the Master Plan on Socio-Economic Development of the Ethnic Minorities and Mountainous Areas 2021-2030</t>
    </r>
  </si>
  <si>
    <t>9101</t>
  </si>
  <si>
    <r>
      <rPr>
        <sz val="8"/>
        <color theme="1"/>
        <rFont val="Andale WT"/>
        <family val="2"/>
      </rPr>
      <t>Financial Sector Development and Inclusion Program (Supplementary)</t>
    </r>
  </si>
  <si>
    <t>9417</t>
  </si>
  <si>
    <r>
      <rPr>
        <sz val="8"/>
        <color theme="1"/>
        <rFont val="Andale WT"/>
        <family val="2"/>
      </rPr>
      <t>Mainstreaming Climate Resilience and Environmental Protection for Secondary Green Cities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</si>
  <si>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VIE</t>
    </r>
  </si>
  <si>
    <t>Grand Total Projects</t>
  </si>
  <si>
    <t>PROJECT COUNT</t>
  </si>
  <si>
    <t>*Others refer to equities and risk transfer arrangements</t>
  </si>
  <si>
    <r>
      <rPr>
        <b/>
        <sz val="11"/>
        <color theme="1"/>
        <rFont val="Andale WT"/>
        <family val="2"/>
      </rPr>
      <t xml:space="preserve"> Sovereign </t>
    </r>
    <r>
      <rPr>
        <b/>
        <sz val="11"/>
        <color theme="1"/>
        <rFont val="Andale WT"/>
        <family val="2"/>
      </rPr>
      <t xml:space="preserve">Cofinancing </t>
    </r>
    <r>
      <rPr>
        <b/>
        <sz val="11"/>
        <color theme="1"/>
        <rFont val="Andale WT"/>
        <family val="2"/>
      </rPr>
      <t>by Source</t>
    </r>
    <r>
      <rPr>
        <b/>
        <sz val="11"/>
        <color theme="1"/>
        <rFont val="Andale WT"/>
        <family val="2"/>
      </rPr>
      <t xml:space="preserve"> (Commitments) </t>
    </r>
  </si>
  <si>
    <t>01-Jan-2019 to 31-Dec-2023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</si>
</sst>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dd\-mmm\-yyyy"/>
    <numFmt numFmtId="166" formatCode="#,##0.00;\-#,##0.00;\ \ \ "/>
    <numFmt numFmtId="167" formatCode="#,##0.00;\-#,##0.00;\ "/>
    <numFmt numFmtId="168" formatCode="#,##0;\-#,##0;\ 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ndale WT"/>
      <family val="2"/>
    </font>
    <font>
      <b/>
      <sz val="10"/>
      <color theme="1"/>
      <name val="Andale WT"/>
      <family val="2"/>
    </font>
    <font>
      <b/>
      <sz val="8"/>
      <color theme="1"/>
      <name val="Andale WT"/>
      <family val="2"/>
    </font>
    <font>
      <b/>
      <sz val="10"/>
      <color theme="1"/>
      <name val="Tahoma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vertAlign val="superscript"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99"/>
      </patternFill>
    </fill>
    <fill>
      <patternFill patternType="solid">
        <fgColor rgb="FFDFDFD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0C0C0"/>
      </left>
      <right style="medium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medium">
        <color rgb="FFC0C0C0"/>
      </top>
      <bottom style="thin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2" fillId="0" borderId="0"/>
  </cellStyleXfs>
  <cellXfs count="3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quotePrefix="1" applyFont="1" applyFill="1" applyBorder="1" applyAlignment="1">
      <alignment horizontal="right" vertical="top" wrapText="1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164" fontId="4" fillId="0" borderId="0" xfId="0" applyNumberFormat="1" applyFont="1" applyAlignment="1">
      <alignment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164" fontId="4" fillId="0" borderId="0" xfId="0" applyNumberFormat="1" applyFont="1"/>
    <xf numFmtId="0" fontId="4" fillId="0" borderId="0" xfId="0" applyFont="1" applyAlignment="1">
      <alignment horizontal="right" wrapText="1"/>
    </xf>
    <xf numFmtId="43" fontId="4" fillId="0" borderId="0" xfId="1" applyFont="1" applyFill="1" applyAlignment="1">
      <alignment wrapText="1"/>
    </xf>
    <xf numFmtId="0" fontId="4" fillId="0" borderId="1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0" fontId="4" fillId="0" borderId="1" xfId="1" applyNumberFormat="1" applyFont="1" applyFill="1" applyBorder="1" applyAlignment="1">
      <alignment horizontal="left" vertical="top" wrapText="1"/>
    </xf>
    <xf numFmtId="43" fontId="4" fillId="0" borderId="0" xfId="1" applyFont="1" applyFill="1" applyAlignment="1">
      <alignment horizontal="right" wrapText="1"/>
    </xf>
    <xf numFmtId="0" fontId="4" fillId="0" borderId="1" xfId="0" applyFont="1" applyBorder="1" applyAlignment="1">
      <alignment vertical="top"/>
    </xf>
    <xf numFmtId="43" fontId="5" fillId="0" borderId="1" xfId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3" fontId="16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3" fontId="15" fillId="0" borderId="0" xfId="1" applyFont="1" applyFill="1" applyBorder="1"/>
    <xf numFmtId="1" fontId="15" fillId="0" borderId="0" xfId="0" applyNumberFormat="1" applyFont="1" applyAlignment="1">
      <alignment horizontal="center"/>
    </xf>
    <xf numFmtId="43" fontId="14" fillId="0" borderId="0" xfId="1" applyFont="1" applyFill="1" applyBorder="1"/>
    <xf numFmtId="1" fontId="14" fillId="0" borderId="0" xfId="0" applyNumberFormat="1" applyFont="1" applyAlignment="1">
      <alignment horizontal="center"/>
    </xf>
    <xf numFmtId="0" fontId="16" fillId="0" borderId="0" xfId="0" applyFont="1" applyAlignment="1">
      <alignment vertical="center" wrapText="1"/>
    </xf>
    <xf numFmtId="43" fontId="16" fillId="0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3" fontId="17" fillId="0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left" vertical="top"/>
    </xf>
    <xf numFmtId="43" fontId="21" fillId="0" borderId="0" xfId="1" applyFont="1" applyFill="1" applyBorder="1" applyAlignment="1">
      <alignment horizontal="right" vertical="top" wrapText="1"/>
    </xf>
    <xf numFmtId="0" fontId="21" fillId="0" borderId="0" xfId="0" applyFont="1" applyAlignment="1">
      <alignment horizontal="center" vertical="top" wrapText="1"/>
    </xf>
    <xf numFmtId="43" fontId="21" fillId="0" borderId="0" xfId="1" applyFont="1" applyAlignment="1">
      <alignment horizontal="right" vertical="top" wrapText="1"/>
    </xf>
    <xf numFmtId="0" fontId="21" fillId="0" borderId="0" xfId="0" applyFont="1" applyAlignment="1">
      <alignment vertical="top"/>
    </xf>
    <xf numFmtId="0" fontId="21" fillId="0" borderId="0" xfId="1" applyNumberFormat="1" applyFont="1" applyFill="1" applyBorder="1" applyAlignment="1">
      <alignment horizontal="left" vertical="top"/>
    </xf>
    <xf numFmtId="2" fontId="21" fillId="0" borderId="0" xfId="1" applyNumberFormat="1" applyFont="1" applyFill="1" applyBorder="1" applyAlignment="1">
      <alignment horizontal="left" vertical="top"/>
    </xf>
    <xf numFmtId="0" fontId="21" fillId="0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43" fontId="23" fillId="0" borderId="0" xfId="1" applyFont="1" applyFill="1" applyBorder="1" applyAlignment="1">
      <alignment horizontal="right" vertical="center" wrapText="1"/>
    </xf>
    <xf numFmtId="43" fontId="23" fillId="0" borderId="0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43" fontId="21" fillId="0" borderId="0" xfId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quotePrefix="1" applyFont="1"/>
    <xf numFmtId="0" fontId="4" fillId="0" borderId="1" xfId="1" applyNumberFormat="1" applyFont="1" applyFill="1" applyBorder="1" applyAlignment="1">
      <alignment vertical="top" wrapText="1"/>
    </xf>
    <xf numFmtId="43" fontId="4" fillId="0" borderId="0" xfId="1" quotePrefix="1" applyFont="1" applyFill="1" applyBorder="1" applyAlignment="1">
      <alignment horizontal="right" vertical="top" wrapText="1"/>
    </xf>
    <xf numFmtId="43" fontId="4" fillId="0" borderId="0" xfId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43" fontId="17" fillId="0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1" fillId="0" borderId="0" xfId="0" applyFont="1"/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 inden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43" fontId="27" fillId="0" borderId="0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8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9" fillId="0" borderId="0" xfId="0" applyFont="1"/>
    <xf numFmtId="0" fontId="4" fillId="0" borderId="0" xfId="0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1" fillId="0" borderId="0" xfId="1" applyNumberFormat="1" applyFont="1" applyFill="1" applyBorder="1" applyAlignment="1">
      <alignment horizontal="left" vertical="top" wrapText="1"/>
    </xf>
    <xf numFmtId="0" fontId="21" fillId="0" borderId="0" xfId="1" applyNumberFormat="1" applyFont="1" applyAlignment="1">
      <alignment horizontal="left" vertical="top" wrapText="1"/>
    </xf>
    <xf numFmtId="43" fontId="21" fillId="0" borderId="0" xfId="1" applyFont="1" applyBorder="1" applyAlignment="1">
      <alignment horizontal="right" vertical="top" wrapText="1"/>
    </xf>
    <xf numFmtId="43" fontId="11" fillId="0" borderId="1" xfId="1" applyFont="1" applyBorder="1"/>
    <xf numFmtId="43" fontId="4" fillId="0" borderId="0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 indent="1"/>
    </xf>
    <xf numFmtId="0" fontId="7" fillId="0" borderId="0" xfId="0" quotePrefix="1" applyFont="1" applyAlignment="1">
      <alignment wrapText="1"/>
    </xf>
    <xf numFmtId="0" fontId="8" fillId="0" borderId="0" xfId="0" applyFont="1" applyAlignment="1">
      <alignment vertical="center" wrapText="1"/>
    </xf>
    <xf numFmtId="0" fontId="24" fillId="0" borderId="0" xfId="0" applyFont="1"/>
    <xf numFmtId="43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43" fontId="4" fillId="0" borderId="0" xfId="0" applyNumberFormat="1" applyFont="1"/>
    <xf numFmtId="43" fontId="21" fillId="0" borderId="0" xfId="0" applyNumberFormat="1" applyFont="1"/>
    <xf numFmtId="43" fontId="28" fillId="0" borderId="0" xfId="0" applyNumberFormat="1" applyFont="1"/>
    <xf numFmtId="0" fontId="30" fillId="0" borderId="0" xfId="0" applyFont="1"/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164" fontId="4" fillId="0" borderId="1" xfId="4" applyNumberFormat="1" applyFont="1" applyFill="1" applyBorder="1" applyAlignment="1">
      <alignment horizontal="right" vertical="top" wrapText="1"/>
    </xf>
    <xf numFmtId="0" fontId="0" fillId="4" borderId="10" xfId="0" applyFill="1" applyBorder="1"/>
    <xf numFmtId="0" fontId="34" fillId="4" borderId="15" xfId="0" applyFont="1" applyFill="1" applyBorder="1" applyAlignment="1">
      <alignment horizontal="center" vertical="center"/>
    </xf>
    <xf numFmtId="0" fontId="0" fillId="4" borderId="16" xfId="0" applyFill="1" applyBorder="1"/>
    <xf numFmtId="0" fontId="34" fillId="4" borderId="11" xfId="0" applyFont="1" applyFill="1" applyBorder="1" applyAlignment="1">
      <alignment horizontal="center" vertical="top"/>
    </xf>
    <xf numFmtId="0" fontId="0" fillId="4" borderId="17" xfId="0" applyFill="1" applyBorder="1"/>
    <xf numFmtId="0" fontId="36" fillId="0" borderId="18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/>
    </xf>
    <xf numFmtId="166" fontId="36" fillId="0" borderId="18" xfId="0" applyNumberFormat="1" applyFont="1" applyBorder="1" applyAlignment="1">
      <alignment horizontal="right" vertical="top"/>
    </xf>
    <xf numFmtId="165" fontId="36" fillId="0" borderId="18" xfId="0" applyNumberFormat="1" applyFont="1" applyBorder="1" applyAlignment="1">
      <alignment horizontal="center" vertical="top"/>
    </xf>
    <xf numFmtId="167" fontId="36" fillId="0" borderId="18" xfId="0" applyNumberFormat="1" applyFont="1" applyBorder="1" applyAlignment="1">
      <alignment horizontal="right" vertical="top"/>
    </xf>
    <xf numFmtId="166" fontId="36" fillId="5" borderId="18" xfId="0" applyNumberFormat="1" applyFont="1" applyFill="1" applyBorder="1" applyAlignment="1">
      <alignment horizontal="right" vertical="top"/>
    </xf>
    <xf numFmtId="166" fontId="34" fillId="5" borderId="18" xfId="0" applyNumberFormat="1" applyFont="1" applyFill="1" applyBorder="1" applyAlignment="1">
      <alignment horizontal="right" vertical="top"/>
    </xf>
    <xf numFmtId="0" fontId="0" fillId="5" borderId="18" xfId="0" applyFill="1" applyBorder="1"/>
    <xf numFmtId="0" fontId="34" fillId="5" borderId="18" xfId="0" applyFont="1" applyFill="1" applyBorder="1" applyAlignment="1">
      <alignment horizontal="center" vertical="top"/>
    </xf>
    <xf numFmtId="167" fontId="34" fillId="5" borderId="18" xfId="0" applyNumberFormat="1" applyFont="1" applyFill="1" applyBorder="1" applyAlignment="1">
      <alignment horizontal="right" vertical="top"/>
    </xf>
    <xf numFmtId="168" fontId="34" fillId="5" borderId="18" xfId="0" applyNumberFormat="1" applyFont="1" applyFill="1" applyBorder="1" applyAlignment="1">
      <alignment horizontal="right" vertical="top"/>
    </xf>
    <xf numFmtId="3" fontId="34" fillId="5" borderId="18" xfId="0" applyNumberFormat="1" applyFont="1" applyFill="1" applyBorder="1" applyAlignment="1">
      <alignment horizontal="right" vertical="top"/>
    </xf>
    <xf numFmtId="0" fontId="36" fillId="5" borderId="18" xfId="0" applyFont="1" applyFill="1" applyBorder="1" applyAlignment="1">
      <alignment horizontal="center" vertical="top"/>
    </xf>
    <xf numFmtId="168" fontId="36" fillId="5" borderId="18" xfId="0" applyNumberFormat="1" applyFont="1" applyFill="1" applyBorder="1" applyAlignment="1">
      <alignment horizontal="right" vertical="top"/>
    </xf>
    <xf numFmtId="166" fontId="36" fillId="6" borderId="18" xfId="0" applyNumberFormat="1" applyFont="1" applyFill="1" applyBorder="1" applyAlignment="1">
      <alignment horizontal="right" vertical="top"/>
    </xf>
    <xf numFmtId="166" fontId="34" fillId="6" borderId="18" xfId="0" applyNumberFormat="1" applyFont="1" applyFill="1" applyBorder="1" applyAlignment="1">
      <alignment horizontal="right" vertical="top"/>
    </xf>
    <xf numFmtId="0" fontId="0" fillId="6" borderId="18" xfId="0" applyFill="1" applyBorder="1"/>
    <xf numFmtId="0" fontId="34" fillId="6" borderId="18" xfId="0" applyFont="1" applyFill="1" applyBorder="1" applyAlignment="1">
      <alignment horizontal="center" vertical="top"/>
    </xf>
    <xf numFmtId="167" fontId="34" fillId="6" borderId="18" xfId="0" applyNumberFormat="1" applyFont="1" applyFill="1" applyBorder="1" applyAlignment="1">
      <alignment horizontal="right" vertical="top"/>
    </xf>
    <xf numFmtId="168" fontId="34" fillId="6" borderId="18" xfId="0" applyNumberFormat="1" applyFont="1" applyFill="1" applyBorder="1" applyAlignment="1">
      <alignment horizontal="right" vertical="top"/>
    </xf>
    <xf numFmtId="3" fontId="34" fillId="6" borderId="18" xfId="0" applyNumberFormat="1" applyFont="1" applyFill="1" applyBorder="1" applyAlignment="1">
      <alignment horizontal="right" vertical="top"/>
    </xf>
    <xf numFmtId="0" fontId="36" fillId="6" borderId="18" xfId="0" applyFont="1" applyFill="1" applyBorder="1" applyAlignment="1">
      <alignment horizontal="center" vertical="top"/>
    </xf>
    <xf numFmtId="168" fontId="36" fillId="6" borderId="18" xfId="0" applyNumberFormat="1" applyFont="1" applyFill="1" applyBorder="1" applyAlignment="1">
      <alignment horizontal="right" vertical="top"/>
    </xf>
    <xf numFmtId="0" fontId="36" fillId="0" borderId="0" xfId="0" applyFont="1" applyAlignment="1">
      <alignment horizontal="left" vertical="center"/>
    </xf>
    <xf numFmtId="0" fontId="0" fillId="4" borderId="23" xfId="0" applyFill="1" applyBorder="1"/>
    <xf numFmtId="0" fontId="34" fillId="4" borderId="28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top"/>
    </xf>
    <xf numFmtId="0" fontId="34" fillId="4" borderId="30" xfId="0" applyFont="1" applyFill="1" applyBorder="1" applyAlignment="1">
      <alignment horizontal="center" vertical="center"/>
    </xf>
    <xf numFmtId="168" fontId="36" fillId="0" borderId="17" xfId="0" applyNumberFormat="1" applyFont="1" applyBorder="1" applyAlignment="1">
      <alignment horizontal="center" vertical="top"/>
    </xf>
    <xf numFmtId="167" fontId="36" fillId="0" borderId="17" xfId="0" applyNumberFormat="1" applyFont="1" applyBorder="1" applyAlignment="1">
      <alignment horizontal="right" vertical="top"/>
    </xf>
    <xf numFmtId="0" fontId="34" fillId="5" borderId="17" xfId="0" applyFont="1" applyFill="1" applyBorder="1" applyAlignment="1">
      <alignment horizontal="left" vertical="top"/>
    </xf>
    <xf numFmtId="168" fontId="34" fillId="5" borderId="17" xfId="0" applyNumberFormat="1" applyFont="1" applyFill="1" applyBorder="1" applyAlignment="1">
      <alignment horizontal="center" vertical="top"/>
    </xf>
    <xf numFmtId="168" fontId="34" fillId="5" borderId="31" xfId="0" applyNumberFormat="1" applyFont="1" applyFill="1" applyBorder="1" applyAlignment="1">
      <alignment horizontal="center" vertical="top"/>
    </xf>
    <xf numFmtId="167" fontId="34" fillId="5" borderId="17" xfId="0" applyNumberFormat="1" applyFont="1" applyFill="1" applyBorder="1" applyAlignment="1">
      <alignment horizontal="right" vertical="top"/>
    </xf>
    <xf numFmtId="167" fontId="34" fillId="5" borderId="31" xfId="0" applyNumberFormat="1" applyFont="1" applyFill="1" applyBorder="1" applyAlignment="1">
      <alignment horizontal="right" vertical="top"/>
    </xf>
    <xf numFmtId="0" fontId="0" fillId="4" borderId="32" xfId="0" applyFill="1" applyBorder="1"/>
    <xf numFmtId="0" fontId="36" fillId="0" borderId="0" xfId="0" applyFont="1" applyAlignment="1">
      <alignment horizontal="left" vertical="center" wrapText="1"/>
    </xf>
    <xf numFmtId="0" fontId="36" fillId="3" borderId="17" xfId="0" applyFont="1" applyFill="1" applyBorder="1" applyAlignment="1">
      <alignment horizontal="left" vertical="top"/>
    </xf>
    <xf numFmtId="0" fontId="0" fillId="3" borderId="0" xfId="0" applyFill="1"/>
    <xf numFmtId="4" fontId="14" fillId="0" borderId="0" xfId="0" applyNumberFormat="1" applyFont="1"/>
    <xf numFmtId="0" fontId="39" fillId="0" borderId="0" xfId="0" applyFont="1"/>
    <xf numFmtId="168" fontId="39" fillId="0" borderId="0" xfId="0" applyNumberFormat="1" applyFont="1"/>
    <xf numFmtId="168" fontId="39" fillId="3" borderId="0" xfId="0" applyNumberFormat="1" applyFont="1" applyFill="1"/>
    <xf numFmtId="43" fontId="31" fillId="0" borderId="0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43" fontId="20" fillId="0" borderId="0" xfId="1" applyFont="1" applyFill="1" applyBorder="1" applyAlignment="1">
      <alignment horizontal="left" vertical="top"/>
    </xf>
    <xf numFmtId="43" fontId="21" fillId="0" borderId="0" xfId="1" applyFont="1" applyFill="1" applyBorder="1" applyAlignment="1">
      <alignment vertical="top"/>
    </xf>
    <xf numFmtId="0" fontId="0" fillId="0" borderId="0" xfId="0" applyAlignment="1">
      <alignment horizontal="center" vertical="top"/>
    </xf>
    <xf numFmtId="43" fontId="4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 wrapText="1"/>
    </xf>
    <xf numFmtId="0" fontId="0" fillId="4" borderId="33" xfId="0" applyFill="1" applyBorder="1"/>
    <xf numFmtId="0" fontId="34" fillId="4" borderId="17" xfId="0" applyFont="1" applyFill="1" applyBorder="1" applyAlignment="1">
      <alignment horizontal="center" vertical="top"/>
    </xf>
    <xf numFmtId="0" fontId="34" fillId="4" borderId="17" xfId="0" applyFont="1" applyFill="1" applyBorder="1" applyAlignment="1">
      <alignment horizontal="center" vertical="center"/>
    </xf>
    <xf numFmtId="0" fontId="12" fillId="4" borderId="33" xfId="3" applyFill="1" applyBorder="1"/>
    <xf numFmtId="0" fontId="34" fillId="4" borderId="28" xfId="3" applyFont="1" applyFill="1" applyBorder="1" applyAlignment="1">
      <alignment horizontal="center" vertical="center"/>
    </xf>
    <xf numFmtId="0" fontId="34" fillId="4" borderId="17" xfId="3" applyFont="1" applyFill="1" applyBorder="1" applyAlignment="1">
      <alignment horizontal="center" vertical="center"/>
    </xf>
    <xf numFmtId="0" fontId="12" fillId="4" borderId="17" xfId="3" applyFill="1" applyBorder="1"/>
    <xf numFmtId="0" fontId="34" fillId="4" borderId="17" xfId="3" applyFont="1" applyFill="1" applyBorder="1" applyAlignment="1">
      <alignment horizontal="center" vertical="top"/>
    </xf>
    <xf numFmtId="168" fontId="36" fillId="0" borderId="17" xfId="3" applyNumberFormat="1" applyFont="1" applyBorder="1" applyAlignment="1">
      <alignment horizontal="center" vertical="top"/>
    </xf>
    <xf numFmtId="167" fontId="36" fillId="0" borderId="17" xfId="3" applyNumberFormat="1" applyFont="1" applyBorder="1" applyAlignment="1">
      <alignment horizontal="right" vertical="top"/>
    </xf>
    <xf numFmtId="0" fontId="34" fillId="5" borderId="17" xfId="3" applyFont="1" applyFill="1" applyBorder="1" applyAlignment="1">
      <alignment horizontal="left" vertical="top"/>
    </xf>
    <xf numFmtId="168" fontId="34" fillId="5" borderId="17" xfId="3" applyNumberFormat="1" applyFont="1" applyFill="1" applyBorder="1" applyAlignment="1">
      <alignment horizontal="center" vertical="top"/>
    </xf>
    <xf numFmtId="3" fontId="34" fillId="5" borderId="17" xfId="3" applyNumberFormat="1" applyFont="1" applyFill="1" applyBorder="1" applyAlignment="1">
      <alignment horizontal="center" vertical="top"/>
    </xf>
    <xf numFmtId="167" fontId="34" fillId="5" borderId="17" xfId="3" applyNumberFormat="1" applyFont="1" applyFill="1" applyBorder="1" applyAlignment="1">
      <alignment horizontal="right" vertical="top"/>
    </xf>
    <xf numFmtId="4" fontId="34" fillId="5" borderId="17" xfId="3" applyNumberFormat="1" applyFont="1" applyFill="1" applyBorder="1" applyAlignment="1">
      <alignment horizontal="right" vertical="top"/>
    </xf>
    <xf numFmtId="0" fontId="27" fillId="0" borderId="0" xfId="0" applyFont="1" applyAlignment="1">
      <alignment horizontal="left" vertical="center"/>
    </xf>
    <xf numFmtId="0" fontId="21" fillId="0" borderId="0" xfId="1" applyNumberFormat="1" applyFont="1" applyFill="1" applyAlignment="1">
      <alignment horizontal="left" vertical="top" wrapText="1"/>
    </xf>
    <xf numFmtId="0" fontId="21" fillId="3" borderId="0" xfId="0" applyFont="1" applyFill="1" applyAlignment="1">
      <alignment vertical="top"/>
    </xf>
    <xf numFmtId="0" fontId="2" fillId="0" borderId="0" xfId="2" applyFill="1"/>
    <xf numFmtId="165" fontId="37" fillId="0" borderId="0" xfId="0" applyNumberFormat="1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19" fontId="37" fillId="0" borderId="0" xfId="0" applyNumberFormat="1" applyFont="1" applyAlignment="1">
      <alignment horizontal="right" vertical="top"/>
    </xf>
    <xf numFmtId="0" fontId="36" fillId="3" borderId="17" xfId="3" applyFont="1" applyFill="1" applyBorder="1" applyAlignment="1">
      <alignment horizontal="left" vertical="top"/>
    </xf>
    <xf numFmtId="0" fontId="36" fillId="3" borderId="18" xfId="0" applyFont="1" applyFill="1" applyBorder="1" applyAlignment="1">
      <alignment horizontal="left" vertical="top"/>
    </xf>
    <xf numFmtId="0" fontId="36" fillId="7" borderId="18" xfId="0" applyFont="1" applyFill="1" applyBorder="1" applyAlignment="1">
      <alignment horizontal="left" vertical="top"/>
    </xf>
    <xf numFmtId="0" fontId="36" fillId="8" borderId="18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43" fontId="4" fillId="3" borderId="1" xfId="1" applyFont="1" applyFill="1" applyBorder="1" applyAlignment="1">
      <alignment horizontal="right" vertical="top" wrapText="1"/>
    </xf>
    <xf numFmtId="1" fontId="4" fillId="0" borderId="0" xfId="0" applyNumberFormat="1" applyFont="1" applyAlignment="1">
      <alignment horizontal="left"/>
    </xf>
    <xf numFmtId="165" fontId="36" fillId="3" borderId="18" xfId="0" applyNumberFormat="1" applyFont="1" applyFill="1" applyBorder="1" applyAlignment="1">
      <alignment horizontal="center" vertical="top"/>
    </xf>
    <xf numFmtId="0" fontId="36" fillId="7" borderId="17" xfId="0" applyFont="1" applyFill="1" applyBorder="1" applyAlignment="1">
      <alignment horizontal="left" vertical="top"/>
    </xf>
    <xf numFmtId="2" fontId="14" fillId="0" borderId="0" xfId="0" applyNumberFormat="1" applyFont="1"/>
    <xf numFmtId="0" fontId="36" fillId="7" borderId="17" xfId="3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0" fontId="36" fillId="0" borderId="17" xfId="3" applyFont="1" applyBorder="1" applyAlignment="1">
      <alignment horizontal="left" vertical="top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43" fontId="4" fillId="3" borderId="0" xfId="1" applyFont="1" applyFill="1"/>
    <xf numFmtId="43" fontId="5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" xfId="1" quotePrefix="1" applyFont="1" applyBorder="1" applyAlignment="1">
      <alignment horizontal="right" vertical="center" wrapText="1"/>
    </xf>
    <xf numFmtId="43" fontId="7" fillId="0" borderId="0" xfId="1" applyFont="1"/>
    <xf numFmtId="43" fontId="4" fillId="0" borderId="0" xfId="1" applyFont="1" applyBorder="1" applyAlignment="1">
      <alignment horizontal="right" vertical="center" wrapText="1"/>
    </xf>
    <xf numFmtId="43" fontId="4" fillId="0" borderId="1" xfId="1" quotePrefix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4" fillId="0" borderId="1" xfId="0" applyNumberFormat="1" applyFont="1" applyBorder="1" applyAlignment="1">
      <alignment horizontal="right" vertical="center" wrapText="1"/>
    </xf>
    <xf numFmtId="43" fontId="8" fillId="0" borderId="0" xfId="0" applyNumberFormat="1" applyFont="1" applyAlignment="1">
      <alignment horizontal="left" vertical="center" wrapText="1"/>
    </xf>
    <xf numFmtId="43" fontId="4" fillId="0" borderId="0" xfId="1" quotePrefix="1" applyFont="1" applyBorder="1" applyAlignment="1">
      <alignment horizontal="right" vertical="center" wrapText="1"/>
    </xf>
    <xf numFmtId="43" fontId="4" fillId="3" borderId="1" xfId="1" quotePrefix="1" applyFont="1" applyFill="1" applyBorder="1" applyAlignment="1">
      <alignment horizontal="right" vertical="center" wrapText="1"/>
    </xf>
    <xf numFmtId="43" fontId="27" fillId="0" borderId="1" xfId="0" applyNumberFormat="1" applyFont="1" applyBorder="1" applyAlignment="1">
      <alignment horizontal="center" vertical="center"/>
    </xf>
    <xf numFmtId="43" fontId="27" fillId="0" borderId="0" xfId="0" applyNumberFormat="1" applyFont="1" applyAlignment="1">
      <alignment horizontal="center" vertical="center"/>
    </xf>
    <xf numFmtId="43" fontId="4" fillId="0" borderId="0" xfId="1" applyFont="1"/>
    <xf numFmtId="0" fontId="36" fillId="9" borderId="18" xfId="0" applyFont="1" applyFill="1" applyBorder="1" applyAlignment="1">
      <alignment horizontal="left" vertical="top"/>
    </xf>
    <xf numFmtId="43" fontId="4" fillId="0" borderId="0" xfId="0" applyNumberFormat="1" applyFont="1" applyAlignment="1">
      <alignment horizontal="right" wrapText="1"/>
    </xf>
    <xf numFmtId="0" fontId="4" fillId="0" borderId="1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/>
    </xf>
    <xf numFmtId="0" fontId="25" fillId="3" borderId="8" xfId="0" applyFont="1" applyFill="1" applyBorder="1" applyAlignment="1">
      <alignment vertical="center" wrapText="1"/>
    </xf>
    <xf numFmtId="0" fontId="25" fillId="3" borderId="9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34" fillId="4" borderId="2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5" fillId="4" borderId="27" xfId="0" applyFont="1" applyFill="1" applyBorder="1" applyAlignment="1">
      <alignment horizontal="center" vertical="top"/>
    </xf>
    <xf numFmtId="0" fontId="36" fillId="0" borderId="0" xfId="0" applyFont="1" applyAlignment="1">
      <alignment horizontal="left" vertical="center"/>
    </xf>
    <xf numFmtId="165" fontId="37" fillId="0" borderId="0" xfId="0" applyNumberFormat="1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19" fontId="37" fillId="0" borderId="0" xfId="0" applyNumberFormat="1" applyFont="1" applyAlignment="1">
      <alignment horizontal="right" vertical="top"/>
    </xf>
    <xf numFmtId="0" fontId="36" fillId="0" borderId="37" xfId="0" applyFont="1" applyBorder="1" applyAlignment="1">
      <alignment horizontal="left" vertical="top"/>
    </xf>
    <xf numFmtId="0" fontId="36" fillId="0" borderId="18" xfId="0" applyFont="1" applyBorder="1" applyAlignment="1">
      <alignment horizontal="left" vertical="top"/>
    </xf>
    <xf numFmtId="0" fontId="36" fillId="0" borderId="22" xfId="0" applyFont="1" applyBorder="1" applyAlignment="1">
      <alignment horizontal="left" vertical="top"/>
    </xf>
    <xf numFmtId="0" fontId="34" fillId="5" borderId="38" xfId="0" applyFont="1" applyFill="1" applyBorder="1" applyAlignment="1">
      <alignment horizontal="right"/>
    </xf>
    <xf numFmtId="0" fontId="34" fillId="5" borderId="40" xfId="0" applyFont="1" applyFill="1" applyBorder="1" applyAlignment="1">
      <alignment horizontal="right"/>
    </xf>
    <xf numFmtId="0" fontId="34" fillId="5" borderId="39" xfId="0" applyFont="1" applyFill="1" applyBorder="1" applyAlignment="1">
      <alignment horizontal="right"/>
    </xf>
    <xf numFmtId="0" fontId="36" fillId="0" borderId="37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6" fillId="3" borderId="37" xfId="0" applyFont="1" applyFill="1" applyBorder="1" applyAlignment="1">
      <alignment horizontal="left" vertical="top"/>
    </xf>
    <xf numFmtId="0" fontId="36" fillId="3" borderId="22" xfId="0" applyFont="1" applyFill="1" applyBorder="1" applyAlignment="1">
      <alignment horizontal="left" vertical="top"/>
    </xf>
    <xf numFmtId="0" fontId="36" fillId="3" borderId="18" xfId="0" applyFont="1" applyFill="1" applyBorder="1" applyAlignment="1">
      <alignment horizontal="left" vertical="top"/>
    </xf>
    <xf numFmtId="0" fontId="34" fillId="5" borderId="38" xfId="0" applyFont="1" applyFill="1" applyBorder="1" applyAlignment="1">
      <alignment horizontal="left" vertical="top"/>
    </xf>
    <xf numFmtId="0" fontId="34" fillId="5" borderId="40" xfId="0" applyFont="1" applyFill="1" applyBorder="1" applyAlignment="1">
      <alignment horizontal="left" vertical="top"/>
    </xf>
    <xf numFmtId="0" fontId="34" fillId="5" borderId="39" xfId="0" applyFont="1" applyFill="1" applyBorder="1" applyAlignment="1">
      <alignment horizontal="left" vertical="top"/>
    </xf>
    <xf numFmtId="166" fontId="36" fillId="0" borderId="37" xfId="0" applyNumberFormat="1" applyFont="1" applyBorder="1" applyAlignment="1">
      <alignment horizontal="right" vertical="top"/>
    </xf>
    <xf numFmtId="166" fontId="36" fillId="0" borderId="18" xfId="0" applyNumberFormat="1" applyFont="1" applyBorder="1" applyAlignment="1">
      <alignment horizontal="right" vertical="top"/>
    </xf>
    <xf numFmtId="0" fontId="36" fillId="7" borderId="37" xfId="0" applyFont="1" applyFill="1" applyBorder="1" applyAlignment="1">
      <alignment horizontal="left" vertical="top"/>
    </xf>
    <xf numFmtId="0" fontId="36" fillId="7" borderId="18" xfId="0" applyFont="1" applyFill="1" applyBorder="1" applyAlignment="1">
      <alignment horizontal="left" vertical="top"/>
    </xf>
    <xf numFmtId="165" fontId="36" fillId="0" borderId="37" xfId="0" applyNumberFormat="1" applyFont="1" applyBorder="1" applyAlignment="1">
      <alignment horizontal="center" vertical="top"/>
    </xf>
    <xf numFmtId="165" fontId="36" fillId="0" borderId="18" xfId="0" applyNumberFormat="1" applyFont="1" applyBorder="1" applyAlignment="1">
      <alignment horizontal="center" vertical="top"/>
    </xf>
    <xf numFmtId="0" fontId="34" fillId="6" borderId="38" xfId="0" applyFont="1" applyFill="1" applyBorder="1" applyAlignment="1">
      <alignment horizontal="right"/>
    </xf>
    <xf numFmtId="0" fontId="34" fillId="6" borderId="40" xfId="0" applyFont="1" applyFill="1" applyBorder="1" applyAlignment="1">
      <alignment horizontal="right"/>
    </xf>
    <xf numFmtId="0" fontId="34" fillId="6" borderId="39" xfId="0" applyFont="1" applyFill="1" applyBorder="1" applyAlignment="1">
      <alignment horizontal="right"/>
    </xf>
    <xf numFmtId="0" fontId="34" fillId="6" borderId="38" xfId="0" applyFont="1" applyFill="1" applyBorder="1" applyAlignment="1">
      <alignment horizontal="center" vertical="top"/>
    </xf>
    <xf numFmtId="0" fontId="34" fillId="6" borderId="39" xfId="0" applyFont="1" applyFill="1" applyBorder="1" applyAlignment="1">
      <alignment horizontal="center" vertical="top"/>
    </xf>
    <xf numFmtId="0" fontId="36" fillId="0" borderId="41" xfId="0" applyFont="1" applyBorder="1" applyAlignment="1">
      <alignment horizontal="left" vertical="center"/>
    </xf>
    <xf numFmtId="0" fontId="36" fillId="7" borderId="22" xfId="0" applyFont="1" applyFill="1" applyBorder="1" applyAlignment="1">
      <alignment horizontal="left" vertical="top"/>
    </xf>
    <xf numFmtId="166" fontId="36" fillId="0" borderId="22" xfId="0" applyNumberFormat="1" applyFont="1" applyBorder="1" applyAlignment="1">
      <alignment horizontal="right" vertical="top"/>
    </xf>
    <xf numFmtId="165" fontId="36" fillId="0" borderId="22" xfId="0" applyNumberFormat="1" applyFont="1" applyBorder="1" applyAlignment="1">
      <alignment horizontal="center" vertical="top"/>
    </xf>
    <xf numFmtId="0" fontId="34" fillId="5" borderId="38" xfId="0" applyFont="1" applyFill="1" applyBorder="1" applyAlignment="1">
      <alignment horizontal="center" vertical="top"/>
    </xf>
    <xf numFmtId="0" fontId="34" fillId="5" borderId="39" xfId="0" applyFont="1" applyFill="1" applyBorder="1" applyAlignment="1">
      <alignment horizontal="center" vertical="top"/>
    </xf>
    <xf numFmtId="165" fontId="36" fillId="3" borderId="37" xfId="0" applyNumberFormat="1" applyFont="1" applyFill="1" applyBorder="1" applyAlignment="1">
      <alignment horizontal="center" vertical="top"/>
    </xf>
    <xf numFmtId="165" fontId="36" fillId="3" borderId="22" xfId="0" applyNumberFormat="1" applyFont="1" applyFill="1" applyBorder="1" applyAlignment="1">
      <alignment horizontal="center" vertical="top"/>
    </xf>
    <xf numFmtId="165" fontId="36" fillId="3" borderId="18" xfId="0" applyNumberFormat="1" applyFont="1" applyFill="1" applyBorder="1" applyAlignment="1">
      <alignment horizontal="center" vertical="top"/>
    </xf>
    <xf numFmtId="167" fontId="36" fillId="0" borderId="37" xfId="0" applyNumberFormat="1" applyFont="1" applyBorder="1" applyAlignment="1">
      <alignment horizontal="right" vertical="top"/>
    </xf>
    <xf numFmtId="167" fontId="36" fillId="0" borderId="18" xfId="0" applyNumberFormat="1" applyFont="1" applyBorder="1" applyAlignment="1">
      <alignment horizontal="right" vertical="top"/>
    </xf>
    <xf numFmtId="0" fontId="36" fillId="8" borderId="37" xfId="0" applyFont="1" applyFill="1" applyBorder="1" applyAlignment="1">
      <alignment horizontal="left" vertical="top"/>
    </xf>
    <xf numFmtId="0" fontId="36" fillId="8" borderId="18" xfId="0" applyFont="1" applyFill="1" applyBorder="1" applyAlignment="1">
      <alignment horizontal="left" vertical="top"/>
    </xf>
    <xf numFmtId="0" fontId="34" fillId="5" borderId="21" xfId="0" applyFont="1" applyFill="1" applyBorder="1" applyAlignment="1">
      <alignment horizontal="left" vertical="top"/>
    </xf>
    <xf numFmtId="0" fontId="34" fillId="5" borderId="19" xfId="0" applyFont="1" applyFill="1" applyBorder="1" applyAlignment="1">
      <alignment horizontal="left" vertical="top"/>
    </xf>
    <xf numFmtId="0" fontId="34" fillId="5" borderId="20" xfId="0" applyFont="1" applyFill="1" applyBorder="1" applyAlignment="1">
      <alignment horizontal="left" vertical="top"/>
    </xf>
    <xf numFmtId="0" fontId="34" fillId="4" borderId="14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4" fillId="4" borderId="17" xfId="0" applyFont="1" applyFill="1" applyBorder="1" applyAlignment="1">
      <alignment horizontal="center" vertical="center"/>
    </xf>
    <xf numFmtId="165" fontId="32" fillId="3" borderId="0" xfId="0" applyNumberFormat="1" applyFont="1" applyFill="1" applyAlignment="1">
      <alignment horizontal="center"/>
    </xf>
    <xf numFmtId="0" fontId="34" fillId="4" borderId="24" xfId="0" applyFont="1" applyFill="1" applyBorder="1" applyAlignment="1">
      <alignment horizontal="center" vertical="top"/>
    </xf>
    <xf numFmtId="0" fontId="35" fillId="4" borderId="27" xfId="0" applyFont="1" applyFill="1" applyBorder="1" applyAlignment="1">
      <alignment horizontal="center" vertical="center"/>
    </xf>
    <xf numFmtId="0" fontId="34" fillId="4" borderId="24" xfId="3" applyFont="1" applyFill="1" applyBorder="1" applyAlignment="1">
      <alignment horizontal="center" vertical="top"/>
    </xf>
    <xf numFmtId="0" fontId="35" fillId="4" borderId="27" xfId="3" applyFont="1" applyFill="1" applyBorder="1" applyAlignment="1">
      <alignment horizontal="center" vertical="center"/>
    </xf>
    <xf numFmtId="0" fontId="34" fillId="4" borderId="17" xfId="3" applyFont="1" applyFill="1" applyBorder="1" applyAlignment="1">
      <alignment horizontal="center" vertical="center"/>
    </xf>
    <xf numFmtId="43" fontId="17" fillId="0" borderId="0" xfId="1" applyFont="1" applyAlignment="1">
      <alignment horizontal="center" vertical="center" wrapText="1"/>
    </xf>
    <xf numFmtId="164" fontId="4" fillId="0" borderId="1" xfId="4" applyNumberFormat="1" applyFont="1" applyBorder="1" applyAlignment="1">
      <alignment horizontal="right" vertical="top" wrapText="1"/>
    </xf>
    <xf numFmtId="0" fontId="0" fillId="0" borderId="0" xfId="0" applyAlignment="1"/>
    <xf numFmtId="0" fontId="0" fillId="4" borderId="25" xfId="0" applyFill="1" applyBorder="1" applyAlignment="1"/>
    <xf numFmtId="0" fontId="0" fillId="4" borderId="26" xfId="0" applyFill="1" applyBorder="1" applyAlignment="1"/>
    <xf numFmtId="0" fontId="0" fillId="4" borderId="0" xfId="0" applyFill="1" applyAlignment="1"/>
    <xf numFmtId="0" fontId="0" fillId="4" borderId="29" xfId="0" applyFill="1" applyBorder="1" applyAlignment="1"/>
    <xf numFmtId="0" fontId="0" fillId="5" borderId="38" xfId="0" applyFill="1" applyBorder="1" applyAlignment="1"/>
    <xf numFmtId="0" fontId="0" fillId="5" borderId="39" xfId="0" applyFill="1" applyBorder="1" applyAlignment="1"/>
    <xf numFmtId="0" fontId="0" fillId="5" borderId="40" xfId="0" applyFill="1" applyBorder="1" applyAlignment="1"/>
    <xf numFmtId="0" fontId="0" fillId="6" borderId="38" xfId="0" applyFill="1" applyBorder="1" applyAlignment="1"/>
    <xf numFmtId="0" fontId="0" fillId="6" borderId="39" xfId="0" applyFill="1" applyBorder="1" applyAlignment="1"/>
    <xf numFmtId="0" fontId="0" fillId="6" borderId="40" xfId="0" applyFill="1" applyBorder="1" applyAlignment="1"/>
    <xf numFmtId="0" fontId="0" fillId="3" borderId="0" xfId="0" applyFill="1" applyAlignment="1"/>
    <xf numFmtId="0" fontId="0" fillId="4" borderId="34" xfId="0" applyFill="1" applyBorder="1" applyAlignment="1"/>
    <xf numFmtId="0" fontId="0" fillId="4" borderId="35" xfId="0" applyFill="1" applyBorder="1" applyAlignment="1"/>
    <xf numFmtId="0" fontId="12" fillId="4" borderId="25" xfId="3" applyFill="1" applyBorder="1" applyAlignment="1"/>
    <xf numFmtId="0" fontId="12" fillId="4" borderId="26" xfId="3" applyFill="1" applyBorder="1" applyAlignment="1"/>
    <xf numFmtId="0" fontId="12" fillId="4" borderId="34" xfId="3" applyFill="1" applyBorder="1" applyAlignment="1"/>
    <xf numFmtId="0" fontId="12" fillId="4" borderId="35" xfId="3" applyFill="1" applyBorder="1" applyAlignment="1"/>
  </cellXfs>
  <cellStyles count="6">
    <cellStyle name="Comma" xfId="1" builtinId="3"/>
    <cellStyle name="Comma 2" xfId="4" xr:uid="{44FDDE79-B341-4C22-BB81-0B20B11EA7F5}"/>
    <cellStyle name="Hyperlink" xfId="2" builtinId="8"/>
    <cellStyle name="Normal" xfId="0" builtinId="0"/>
    <cellStyle name="Normal 2" xfId="3" xr:uid="{67AD3FFE-0877-4BD8-9FA6-2AB2594CDDDE}"/>
    <cellStyle name="Normal 2 2" xfId="5" xr:uid="{B59E9D56-14E6-4754-A069-E4336A4B53D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2841202A-3E6B-456E-8177-E625A06254E5}" userId="S::solalia@adb.org::b42e7221-8e9b-420c-8089-885f8ecddf2d" providerId="AD"/>
  <person displayName="Claire Dela Cruz" id="{DC1D83B5-5395-422A-B995-ED781196DD34}" userId="S::cdelacruz.consultant@adb.org::c1f21484-df3e-44b8-9945-4e0289d39e4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6" dT="2024-02-29T06:27:35.63" personId="{2841202A-3E6B-456E-8177-E625A06254E5}" id="{57351824-5735-42D1-A724-43822476842B}">
    <text>Thanks, yes will add.. Will also add Additional Financing in the Title as the AFD cofin was meant for the AF based on eOps record.</text>
  </threadedComment>
  <threadedComment ref="F50" dT="2024-02-29T06:41:39.34" personId="{2841202A-3E6B-456E-8177-E625A06254E5}" id="{40909F21-F7FF-4127-B3F6-7EFB6B20C745}">
    <text>Yes, will remove.</text>
  </threadedComment>
  <threadedComment ref="F84" dT="2024-02-29T06:50:57.08" personId="{2841202A-3E6B-456E-8177-E625A06254E5}" id="{DF917571-B422-40BE-91B0-E2E6DF6FD822}">
    <text>No, the other $20 million COL was meant for MYA</text>
  </threadedComment>
  <threadedComment ref="F104" dT="2024-02-29T06:56:54.93" personId="{2841202A-3E6B-456E-8177-E625A06254E5}" id="{3DFFC602-B6D5-4B0E-B4E5-B08BE36D8900}">
    <text>No need to change we report the gross amount or the signed amount.</text>
  </threadedComment>
  <threadedComment ref="F338" dT="2024-02-29T07:01:17.05" personId="{2841202A-3E6B-456E-8177-E625A06254E5}" id="{C3C9D0F8-6C56-4ECC-BB94-80B90B6FB947}">
    <text>Yes agree.</text>
  </threadedComment>
  <threadedComment ref="F522" dT="2024-02-29T07:06:13.56" personId="{2841202A-3E6B-456E-8177-E625A06254E5}" id="{B4389A6E-2288-405B-B39C-82B24224015A}">
    <text>Yes agree</text>
  </threadedComment>
  <threadedComment ref="F572" dT="2024-02-29T07:37:16.30" personId="{2841202A-3E6B-456E-8177-E625A06254E5}" id="{E3BD2D34-FE92-4A68-8BBD-592D858BB4AC}">
    <text>Yes agree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238" dT="2024-03-20T08:22:03.62" personId="{2841202A-3E6B-456E-8177-E625A06254E5}" id="{349B77BA-AA08-4D6A-BB34-016B4A4E63E0}">
    <text>Removed additional financing in title since anchor project was approved in 2021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8" dT="2024-02-26T00:20:25.59" personId="{DC1D83B5-5395-422A-B995-ED781196DD34}" id="{7327F29B-601F-43DE-9EB1-811DC5180832}">
    <text>34 based on 26Feb extract</text>
  </threadedComment>
  <threadedComment ref="H18" dT="2024-02-26T00:20:25.59" personId="{DC1D83B5-5395-422A-B995-ED781196DD34}" id="{AF06A584-8B58-41FC-91D1-D4CF40F7EC55}">
    <text>14 based on 26Feb extract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countries/afghanistan/cofinancing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8397-2EF2-4525-BC8C-E13D85B77749}">
  <sheetPr>
    <tabColor rgb="FF00B050"/>
  </sheetPr>
  <dimension ref="A2:K444"/>
  <sheetViews>
    <sheetView topLeftCell="A2" zoomScale="110" zoomScaleNormal="110" workbookViewId="0">
      <selection activeCell="B2" sqref="B1:B1048576"/>
    </sheetView>
  </sheetViews>
  <sheetFormatPr defaultColWidth="8.85546875" defaultRowHeight="12.95"/>
  <cols>
    <col min="1" max="1" width="45.85546875" style="31" customWidth="1"/>
    <col min="2" max="3" width="15.85546875" style="31" customWidth="1"/>
    <col min="4" max="8" width="8.85546875" style="31"/>
    <col min="9" max="9" width="14.85546875" style="31" bestFit="1" customWidth="1"/>
    <col min="10" max="10" width="12" style="31" bestFit="1" customWidth="1"/>
    <col min="11" max="16384" width="8.85546875" style="31"/>
  </cols>
  <sheetData>
    <row r="2" spans="1:3" ht="12.95" customHeight="1">
      <c r="A2" s="250" t="s">
        <v>0</v>
      </c>
      <c r="B2" s="250"/>
      <c r="C2" s="250"/>
    </row>
    <row r="3" spans="1:3" ht="27.95">
      <c r="A3" s="127" t="s">
        <v>1</v>
      </c>
      <c r="B3" s="128" t="s">
        <v>2</v>
      </c>
      <c r="C3" s="128" t="s">
        <v>3</v>
      </c>
    </row>
    <row r="4" spans="1:3" ht="14.1" customHeight="1">
      <c r="A4" s="127" t="s">
        <v>4</v>
      </c>
      <c r="B4" s="80">
        <f>SUM(B5:B6)</f>
        <v>359.56</v>
      </c>
      <c r="C4" s="128">
        <v>3</v>
      </c>
    </row>
    <row r="5" spans="1:3" ht="14.1" customHeight="1">
      <c r="A5" s="129" t="s">
        <v>5</v>
      </c>
      <c r="B5" s="78">
        <v>358</v>
      </c>
      <c r="C5" s="79">
        <v>2</v>
      </c>
    </row>
    <row r="6" spans="1:3" ht="14.1" customHeight="1">
      <c r="A6" s="129" t="s">
        <v>6</v>
      </c>
      <c r="B6" s="78">
        <v>1.56</v>
      </c>
      <c r="C6" s="79">
        <v>1</v>
      </c>
    </row>
    <row r="7" spans="1:3" ht="14.1">
      <c r="A7" s="127" t="s">
        <v>7</v>
      </c>
      <c r="B7" s="78">
        <v>13.85</v>
      </c>
      <c r="C7" s="79">
        <v>2</v>
      </c>
    </row>
    <row r="8" spans="1:3" ht="12.95" customHeight="1"/>
    <row r="9" spans="1:3" ht="12.95" customHeight="1"/>
    <row r="10" spans="1:3" ht="12.95" customHeight="1">
      <c r="A10" s="251" t="s">
        <v>8</v>
      </c>
      <c r="B10" s="252"/>
      <c r="C10" s="253"/>
    </row>
    <row r="11" spans="1:3" ht="27.95" customHeight="1">
      <c r="A11" s="127" t="s">
        <v>1</v>
      </c>
      <c r="B11" s="128" t="s">
        <v>2</v>
      </c>
      <c r="C11" s="128" t="s">
        <v>3</v>
      </c>
    </row>
    <row r="12" spans="1:3" ht="14.1" customHeight="1">
      <c r="A12" s="127" t="s">
        <v>4</v>
      </c>
      <c r="B12" s="80">
        <f>SUM(B13:B14)</f>
        <v>103.28</v>
      </c>
      <c r="C12" s="34">
        <v>5</v>
      </c>
    </row>
    <row r="13" spans="1:3" ht="14.1" customHeight="1">
      <c r="A13" s="129" t="s">
        <v>9</v>
      </c>
      <c r="B13" s="78">
        <v>100</v>
      </c>
      <c r="C13" s="79">
        <v>1</v>
      </c>
    </row>
    <row r="14" spans="1:3" ht="14.1" customHeight="1">
      <c r="A14" s="129" t="s">
        <v>6</v>
      </c>
      <c r="B14" s="78">
        <v>3.28</v>
      </c>
      <c r="C14" s="79">
        <v>4</v>
      </c>
    </row>
    <row r="15" spans="1:3" ht="14.1">
      <c r="A15" s="127" t="s">
        <v>7</v>
      </c>
      <c r="B15" s="78">
        <v>186.76089392</v>
      </c>
      <c r="C15" s="79">
        <v>4</v>
      </c>
    </row>
    <row r="16" spans="1:3" ht="12.95" customHeight="1"/>
    <row r="17" spans="1:3" ht="12.95" customHeight="1"/>
    <row r="18" spans="1:3" ht="12.95" customHeight="1">
      <c r="A18" s="250" t="s">
        <v>10</v>
      </c>
      <c r="B18" s="250"/>
      <c r="C18" s="250"/>
    </row>
    <row r="19" spans="1:3" ht="27.95" customHeight="1">
      <c r="A19" s="127" t="s">
        <v>1</v>
      </c>
      <c r="B19" s="128" t="s">
        <v>2</v>
      </c>
      <c r="C19" s="128" t="s">
        <v>3</v>
      </c>
    </row>
    <row r="20" spans="1:3" ht="14.1" customHeight="1">
      <c r="A20" s="127" t="s">
        <v>4</v>
      </c>
      <c r="B20" s="80">
        <f>SUM(B21:B22)</f>
        <v>176.9</v>
      </c>
      <c r="C20" s="128">
        <v>6</v>
      </c>
    </row>
    <row r="21" spans="1:3" ht="14.1" customHeight="1">
      <c r="A21" s="129" t="s">
        <v>11</v>
      </c>
      <c r="B21" s="78">
        <v>175</v>
      </c>
      <c r="C21" s="79">
        <v>2</v>
      </c>
    </row>
    <row r="22" spans="1:3" ht="14.1" customHeight="1">
      <c r="A22" s="129" t="s">
        <v>6</v>
      </c>
      <c r="B22" s="78">
        <v>1.9</v>
      </c>
      <c r="C22" s="79">
        <v>4</v>
      </c>
    </row>
    <row r="23" spans="1:3" ht="14.1">
      <c r="A23" s="127" t="s">
        <v>7</v>
      </c>
      <c r="B23" s="78">
        <v>115.57744</v>
      </c>
      <c r="C23" s="79">
        <v>3</v>
      </c>
    </row>
    <row r="24" spans="1:3" ht="12.95" customHeight="1"/>
    <row r="25" spans="1:3" ht="12.95" customHeight="1"/>
    <row r="26" spans="1:3" ht="12.95" customHeight="1">
      <c r="A26" s="250" t="s">
        <v>12</v>
      </c>
      <c r="B26" s="250"/>
      <c r="C26" s="250"/>
    </row>
    <row r="27" spans="1:3" ht="30" customHeight="1">
      <c r="A27" s="127" t="s">
        <v>1</v>
      </c>
      <c r="B27" s="128" t="s">
        <v>13</v>
      </c>
      <c r="C27" s="128" t="s">
        <v>3</v>
      </c>
    </row>
    <row r="28" spans="1:3" ht="15.95" customHeight="1">
      <c r="A28" s="127" t="s">
        <v>14</v>
      </c>
      <c r="B28" s="80">
        <f>SUM(B29:B31)</f>
        <v>3514.9463902099997</v>
      </c>
      <c r="C28" s="128">
        <v>25</v>
      </c>
    </row>
    <row r="29" spans="1:3" ht="14.1" customHeight="1">
      <c r="A29" s="129" t="s">
        <v>11</v>
      </c>
      <c r="B29" s="78">
        <v>3427.7534212099999</v>
      </c>
      <c r="C29" s="79">
        <v>11</v>
      </c>
    </row>
    <row r="30" spans="1:3" ht="14.1" customHeight="1">
      <c r="A30" s="129" t="s">
        <v>5</v>
      </c>
      <c r="B30" s="78">
        <v>73.092968999999997</v>
      </c>
      <c r="C30" s="79">
        <v>4</v>
      </c>
    </row>
    <row r="31" spans="1:3" ht="14.1" customHeight="1">
      <c r="A31" s="129" t="s">
        <v>6</v>
      </c>
      <c r="B31" s="78">
        <v>14.1</v>
      </c>
      <c r="C31" s="79">
        <v>12</v>
      </c>
    </row>
    <row r="32" spans="1:3" ht="14.1">
      <c r="A32" s="127" t="s">
        <v>7</v>
      </c>
      <c r="B32" s="78">
        <v>4871.6478101260855</v>
      </c>
      <c r="C32" s="79">
        <v>8</v>
      </c>
    </row>
    <row r="33" spans="1:3" ht="12.95" customHeight="1">
      <c r="A33" s="51" t="s">
        <v>15</v>
      </c>
      <c r="B33" s="49"/>
      <c r="C33" s="50"/>
    </row>
    <row r="34" spans="1:3" ht="12.95" customHeight="1">
      <c r="A34" s="51" t="s">
        <v>16</v>
      </c>
    </row>
    <row r="35" spans="1:3" ht="12.95" customHeight="1"/>
    <row r="36" spans="1:3" ht="12.95" customHeight="1"/>
    <row r="37" spans="1:3" ht="12.95" customHeight="1">
      <c r="A37" s="250" t="s">
        <v>17</v>
      </c>
      <c r="B37" s="250"/>
      <c r="C37" s="250"/>
    </row>
    <row r="38" spans="1:3" ht="27.95" customHeight="1">
      <c r="A38" s="127" t="s">
        <v>1</v>
      </c>
      <c r="B38" s="128" t="s">
        <v>2</v>
      </c>
      <c r="C38" s="128" t="s">
        <v>3</v>
      </c>
    </row>
    <row r="39" spans="1:3" ht="14.1" customHeight="1">
      <c r="A39" s="127" t="s">
        <v>4</v>
      </c>
      <c r="B39" s="80">
        <f>SUM(B40:B41)</f>
        <v>16.481625000000001</v>
      </c>
      <c r="C39" s="128">
        <v>7</v>
      </c>
    </row>
    <row r="40" spans="1:3" ht="14.1" customHeight="1">
      <c r="A40" s="129" t="s">
        <v>5</v>
      </c>
      <c r="B40" s="78">
        <v>13.531625</v>
      </c>
      <c r="C40" s="79">
        <v>4</v>
      </c>
    </row>
    <row r="41" spans="1:3" ht="14.1" customHeight="1">
      <c r="A41" s="129" t="s">
        <v>6</v>
      </c>
      <c r="B41" s="78">
        <v>2.95</v>
      </c>
      <c r="C41" s="79">
        <v>3</v>
      </c>
    </row>
    <row r="42" spans="1:3" ht="12.95" customHeight="1"/>
    <row r="43" spans="1:3" ht="12.95" customHeight="1"/>
    <row r="44" spans="1:3" ht="12.95" customHeight="1">
      <c r="A44" s="250" t="s">
        <v>18</v>
      </c>
      <c r="B44" s="250"/>
      <c r="C44" s="250"/>
    </row>
    <row r="45" spans="1:3" ht="27.95" customHeight="1">
      <c r="A45" s="37" t="s">
        <v>1</v>
      </c>
      <c r="B45" s="33" t="s">
        <v>2</v>
      </c>
      <c r="C45" s="33" t="s">
        <v>3</v>
      </c>
    </row>
    <row r="46" spans="1:3" ht="15.95" customHeight="1">
      <c r="A46" s="37" t="s">
        <v>19</v>
      </c>
      <c r="B46" s="38">
        <f>SUM(B47:B49)</f>
        <v>518.63923249999993</v>
      </c>
      <c r="C46" s="33">
        <v>21</v>
      </c>
    </row>
    <row r="47" spans="1:3" ht="14.1" customHeight="1">
      <c r="A47" s="39" t="s">
        <v>11</v>
      </c>
      <c r="B47" s="78">
        <v>478.48923250000001</v>
      </c>
      <c r="C47" s="79">
        <v>9</v>
      </c>
    </row>
    <row r="48" spans="1:3" ht="14.1" customHeight="1">
      <c r="A48" s="39" t="s">
        <v>5</v>
      </c>
      <c r="B48" s="78">
        <v>34.6</v>
      </c>
      <c r="C48" s="79">
        <v>9</v>
      </c>
    </row>
    <row r="49" spans="1:3" ht="14.1" customHeight="1">
      <c r="A49" s="39" t="s">
        <v>6</v>
      </c>
      <c r="B49" s="78">
        <v>5.55</v>
      </c>
      <c r="C49" s="79">
        <v>6</v>
      </c>
    </row>
    <row r="50" spans="1:3" ht="14.1">
      <c r="A50" s="127" t="s">
        <v>7</v>
      </c>
      <c r="B50" s="78">
        <v>53.18</v>
      </c>
      <c r="C50" s="79">
        <v>3</v>
      </c>
    </row>
    <row r="51" spans="1:3" ht="12.95" customHeight="1">
      <c r="A51" s="51" t="s">
        <v>20</v>
      </c>
    </row>
    <row r="52" spans="1:3" ht="12.95" customHeight="1">
      <c r="A52" s="51"/>
    </row>
    <row r="53" spans="1:3" ht="12.95" customHeight="1"/>
    <row r="54" spans="1:3" ht="12.95" customHeight="1">
      <c r="A54" s="250" t="s">
        <v>21</v>
      </c>
      <c r="B54" s="250"/>
      <c r="C54" s="250"/>
    </row>
    <row r="55" spans="1:3" ht="27.95" customHeight="1">
      <c r="A55" s="37" t="s">
        <v>1</v>
      </c>
      <c r="B55" s="33" t="s">
        <v>2</v>
      </c>
      <c r="C55" s="33" t="s">
        <v>3</v>
      </c>
    </row>
    <row r="56" spans="1:3" ht="15.95" customHeight="1">
      <c r="A56" s="37" t="s">
        <v>19</v>
      </c>
      <c r="B56" s="38">
        <f>SUM(B57:B58)</f>
        <v>53.1</v>
      </c>
      <c r="C56" s="33">
        <v>3</v>
      </c>
    </row>
    <row r="57" spans="1:3" ht="14.1" customHeight="1">
      <c r="A57" s="39" t="s">
        <v>9</v>
      </c>
      <c r="B57" s="78">
        <v>20</v>
      </c>
      <c r="C57" s="79">
        <v>1</v>
      </c>
    </row>
    <row r="58" spans="1:3" ht="14.1" customHeight="1">
      <c r="A58" s="39" t="s">
        <v>5</v>
      </c>
      <c r="B58" s="78">
        <v>33.1</v>
      </c>
      <c r="C58" s="79">
        <v>3</v>
      </c>
    </row>
    <row r="59" spans="1:3" ht="12.95" customHeight="1">
      <c r="A59" s="51" t="s">
        <v>20</v>
      </c>
    </row>
    <row r="60" spans="1:3" ht="12.95" customHeight="1">
      <c r="A60" s="51"/>
    </row>
    <row r="61" spans="1:3" ht="12.95" customHeight="1"/>
    <row r="62" spans="1:3" ht="12.95" customHeight="1">
      <c r="A62" s="250" t="s">
        <v>22</v>
      </c>
      <c r="B62" s="250"/>
      <c r="C62" s="250"/>
    </row>
    <row r="63" spans="1:3" ht="27.95" customHeight="1">
      <c r="A63" s="127" t="s">
        <v>1</v>
      </c>
      <c r="B63" s="128" t="s">
        <v>2</v>
      </c>
      <c r="C63" s="128" t="s">
        <v>3</v>
      </c>
    </row>
    <row r="64" spans="1:3" ht="15.95" customHeight="1">
      <c r="A64" s="127" t="s">
        <v>19</v>
      </c>
      <c r="B64" s="80">
        <f>SUM(B65:B67)</f>
        <v>409.79775899999993</v>
      </c>
      <c r="C64" s="128">
        <v>8</v>
      </c>
    </row>
    <row r="65" spans="1:4" ht="14.1" customHeight="1">
      <c r="A65" s="129" t="s">
        <v>11</v>
      </c>
      <c r="B65" s="78">
        <v>335.43167399999999</v>
      </c>
      <c r="C65" s="79">
        <v>3</v>
      </c>
    </row>
    <row r="66" spans="1:4" ht="14.1" customHeight="1">
      <c r="A66" s="129" t="s">
        <v>5</v>
      </c>
      <c r="B66" s="78">
        <v>71.599999999999994</v>
      </c>
      <c r="C66" s="79">
        <v>5</v>
      </c>
    </row>
    <row r="67" spans="1:4" ht="14.1" customHeight="1">
      <c r="A67" s="129" t="s">
        <v>6</v>
      </c>
      <c r="B67" s="78">
        <v>2.7660849999999999</v>
      </c>
      <c r="C67" s="79">
        <v>3</v>
      </c>
    </row>
    <row r="68" spans="1:4" ht="14.1">
      <c r="A68" s="127" t="s">
        <v>7</v>
      </c>
      <c r="B68" s="78">
        <v>25</v>
      </c>
      <c r="C68" s="79">
        <v>1</v>
      </c>
    </row>
    <row r="69" spans="1:4" ht="12.95" customHeight="1">
      <c r="A69" s="51" t="s">
        <v>20</v>
      </c>
    </row>
    <row r="70" spans="1:4" ht="12.95" customHeight="1">
      <c r="A70" s="51"/>
    </row>
    <row r="71" spans="1:4" ht="12.95" customHeight="1"/>
    <row r="72" spans="1:4" ht="12.95" customHeight="1">
      <c r="A72" s="250" t="s">
        <v>23</v>
      </c>
      <c r="B72" s="250"/>
      <c r="C72" s="250"/>
    </row>
    <row r="73" spans="1:4" ht="30" customHeight="1">
      <c r="A73" s="127" t="s">
        <v>1</v>
      </c>
      <c r="B73" s="128" t="s">
        <v>13</v>
      </c>
      <c r="C73" s="128" t="s">
        <v>3</v>
      </c>
    </row>
    <row r="74" spans="1:4" ht="15.95" customHeight="1">
      <c r="A74" s="37" t="s">
        <v>14</v>
      </c>
      <c r="B74" s="80">
        <f>SUM(B75:B77)</f>
        <v>139.591514547</v>
      </c>
      <c r="C74" s="34">
        <v>7</v>
      </c>
      <c r="D74" s="224"/>
    </row>
    <row r="75" spans="1:4" ht="14.1" customHeight="1">
      <c r="A75" s="129" t="s">
        <v>11</v>
      </c>
      <c r="B75" s="78">
        <v>129.31901454699999</v>
      </c>
      <c r="C75" s="79">
        <v>3</v>
      </c>
    </row>
    <row r="76" spans="1:4" ht="14.1" customHeight="1">
      <c r="A76" s="129" t="s">
        <v>24</v>
      </c>
      <c r="B76" s="78">
        <v>8.0474999999999994</v>
      </c>
      <c r="C76" s="79">
        <v>1</v>
      </c>
    </row>
    <row r="77" spans="1:4" ht="14.1" customHeight="1">
      <c r="A77" s="129" t="s">
        <v>6</v>
      </c>
      <c r="B77" s="78">
        <v>2.2250000000000001</v>
      </c>
      <c r="C77" s="79">
        <v>4</v>
      </c>
    </row>
    <row r="78" spans="1:4" ht="14.1">
      <c r="A78" s="127" t="s">
        <v>7</v>
      </c>
      <c r="B78" s="78">
        <v>626.64750455000001</v>
      </c>
      <c r="C78" s="79">
        <v>11</v>
      </c>
    </row>
    <row r="79" spans="1:4" ht="12.95" customHeight="1">
      <c r="A79" s="51" t="s">
        <v>15</v>
      </c>
      <c r="B79" s="49"/>
      <c r="C79" s="50"/>
    </row>
    <row r="80" spans="1:4" ht="12.95" customHeight="1">
      <c r="A80" s="51" t="s">
        <v>16</v>
      </c>
      <c r="B80" s="49"/>
      <c r="C80" s="50"/>
    </row>
    <row r="81" spans="1:7" ht="12.95" customHeight="1"/>
    <row r="82" spans="1:7" ht="12.95" customHeight="1"/>
    <row r="83" spans="1:7" ht="12.95" customHeight="1">
      <c r="A83" s="250" t="s">
        <v>25</v>
      </c>
      <c r="B83" s="250"/>
      <c r="C83" s="250"/>
    </row>
    <row r="84" spans="1:7" ht="27.95" customHeight="1">
      <c r="A84" s="127" t="s">
        <v>1</v>
      </c>
      <c r="B84" s="128" t="s">
        <v>2</v>
      </c>
      <c r="C84" s="128" t="s">
        <v>3</v>
      </c>
      <c r="G84" s="178"/>
    </row>
    <row r="85" spans="1:7" ht="15.95" customHeight="1">
      <c r="A85" s="37" t="s">
        <v>19</v>
      </c>
      <c r="B85" s="38">
        <f>SUM(B86:B88)</f>
        <v>4938.3201083262002</v>
      </c>
      <c r="C85" s="34">
        <v>39</v>
      </c>
      <c r="G85" s="178"/>
    </row>
    <row r="86" spans="1:7" ht="14.1" customHeight="1">
      <c r="A86" s="39" t="s">
        <v>11</v>
      </c>
      <c r="B86" s="78">
        <v>4876.4087383262004</v>
      </c>
      <c r="C86" s="79">
        <v>14</v>
      </c>
    </row>
    <row r="87" spans="1:7" ht="14.1" customHeight="1">
      <c r="A87" s="39" t="s">
        <v>5</v>
      </c>
      <c r="B87" s="78">
        <v>20</v>
      </c>
      <c r="C87" s="79">
        <v>6</v>
      </c>
    </row>
    <row r="88" spans="1:7" ht="14.1" customHeight="1">
      <c r="A88" s="39" t="s">
        <v>6</v>
      </c>
      <c r="B88" s="78">
        <v>41.911369999999998</v>
      </c>
      <c r="C88" s="79">
        <v>21</v>
      </c>
    </row>
    <row r="89" spans="1:7" ht="14.1">
      <c r="A89" s="127" t="s">
        <v>7</v>
      </c>
      <c r="B89" s="78">
        <v>2471.2845263448039</v>
      </c>
      <c r="C89" s="79">
        <v>35</v>
      </c>
    </row>
    <row r="90" spans="1:7" ht="12.95" customHeight="1">
      <c r="A90" s="51" t="s">
        <v>20</v>
      </c>
    </row>
    <row r="91" spans="1:7" ht="12.95" customHeight="1">
      <c r="A91" s="51"/>
    </row>
    <row r="92" spans="1:7" ht="12.95" customHeight="1"/>
    <row r="93" spans="1:7" ht="12.95" customHeight="1">
      <c r="A93" s="250" t="s">
        <v>26</v>
      </c>
      <c r="B93" s="250"/>
      <c r="C93" s="250"/>
    </row>
    <row r="94" spans="1:7" ht="27.95" customHeight="1">
      <c r="A94" s="127" t="s">
        <v>1</v>
      </c>
      <c r="B94" s="128" t="s">
        <v>2</v>
      </c>
      <c r="C94" s="128" t="s">
        <v>3</v>
      </c>
      <c r="G94" s="178"/>
    </row>
    <row r="95" spans="1:7" ht="15.95" customHeight="1">
      <c r="A95" s="37" t="s">
        <v>19</v>
      </c>
      <c r="B95" s="80">
        <f>SUM(B96:B98)</f>
        <v>7614.0232734900001</v>
      </c>
      <c r="C95" s="34">
        <v>34</v>
      </c>
      <c r="G95" s="178"/>
    </row>
    <row r="96" spans="1:7" ht="14.1" customHeight="1">
      <c r="A96" s="129" t="s">
        <v>11</v>
      </c>
      <c r="B96" s="78">
        <v>7558.9432734900001</v>
      </c>
      <c r="C96" s="79">
        <v>13</v>
      </c>
    </row>
    <row r="97" spans="1:3" ht="14.1" customHeight="1">
      <c r="A97" s="129" t="s">
        <v>5</v>
      </c>
      <c r="B97" s="78">
        <v>16</v>
      </c>
      <c r="C97" s="79">
        <v>2</v>
      </c>
    </row>
    <row r="98" spans="1:3" ht="14.1" customHeight="1">
      <c r="A98" s="129" t="s">
        <v>6</v>
      </c>
      <c r="B98" s="78">
        <v>39.08</v>
      </c>
      <c r="C98" s="79">
        <v>20</v>
      </c>
    </row>
    <row r="99" spans="1:3" ht="14.1">
      <c r="A99" s="127" t="s">
        <v>7</v>
      </c>
      <c r="B99" s="78">
        <v>377.74627894999998</v>
      </c>
      <c r="C99" s="79">
        <v>12</v>
      </c>
    </row>
    <row r="100" spans="1:3" ht="12.95" customHeight="1">
      <c r="A100" s="51" t="s">
        <v>20</v>
      </c>
      <c r="B100" s="49"/>
      <c r="C100" s="50"/>
    </row>
    <row r="101" spans="1:3" ht="12.95" customHeight="1">
      <c r="A101" s="51"/>
    </row>
    <row r="102" spans="1:3" ht="12.95" customHeight="1"/>
    <row r="103" spans="1:3" ht="12.95" customHeight="1">
      <c r="A103" s="250" t="s">
        <v>27</v>
      </c>
      <c r="B103" s="250"/>
      <c r="C103" s="250"/>
    </row>
    <row r="104" spans="1:3" ht="27.95" customHeight="1">
      <c r="A104" s="127" t="s">
        <v>1</v>
      </c>
      <c r="B104" s="128" t="s">
        <v>2</v>
      </c>
      <c r="C104" s="128" t="s">
        <v>3</v>
      </c>
    </row>
    <row r="105" spans="1:3" ht="14.1" customHeight="1">
      <c r="A105" s="127" t="s">
        <v>4</v>
      </c>
      <c r="B105" s="80">
        <f>SUM(B106:B107)</f>
        <v>753.8</v>
      </c>
      <c r="C105" s="34">
        <v>6</v>
      </c>
    </row>
    <row r="106" spans="1:3" ht="14.1" customHeight="1">
      <c r="A106" s="129" t="s">
        <v>9</v>
      </c>
      <c r="B106" s="78">
        <v>750</v>
      </c>
      <c r="C106" s="79">
        <v>1</v>
      </c>
    </row>
    <row r="107" spans="1:3" ht="14.1" customHeight="1">
      <c r="A107" s="129" t="s">
        <v>6</v>
      </c>
      <c r="B107" s="78">
        <v>3.8</v>
      </c>
      <c r="C107" s="79">
        <v>5</v>
      </c>
    </row>
    <row r="108" spans="1:3" ht="14.1">
      <c r="A108" s="127" t="s">
        <v>7</v>
      </c>
      <c r="B108" s="78">
        <v>223.35000000000002</v>
      </c>
      <c r="C108" s="79">
        <v>3</v>
      </c>
    </row>
    <row r="109" spans="1:3" ht="12.95" customHeight="1"/>
    <row r="110" spans="1:3" ht="12.95" customHeight="1"/>
    <row r="111" spans="1:3" ht="12.95" customHeight="1">
      <c r="A111" s="250" t="s">
        <v>28</v>
      </c>
      <c r="B111" s="250"/>
      <c r="C111" s="250"/>
    </row>
    <row r="112" spans="1:3" ht="27.95" customHeight="1">
      <c r="A112" s="37" t="s">
        <v>1</v>
      </c>
      <c r="B112" s="33" t="s">
        <v>2</v>
      </c>
      <c r="C112" s="33" t="s">
        <v>3</v>
      </c>
    </row>
    <row r="113" spans="1:3" ht="14.1" customHeight="1">
      <c r="A113" s="37" t="s">
        <v>4</v>
      </c>
      <c r="B113" s="38">
        <f>SUM(B114:B114)</f>
        <v>98.861305590000001</v>
      </c>
      <c r="C113" s="34">
        <v>4</v>
      </c>
    </row>
    <row r="114" spans="1:3" ht="14.1" customHeight="1">
      <c r="A114" s="39" t="s">
        <v>5</v>
      </c>
      <c r="B114" s="78">
        <v>98.861305590000001</v>
      </c>
      <c r="C114" s="79">
        <v>4</v>
      </c>
    </row>
    <row r="115" spans="1:3" ht="12.95" customHeight="1"/>
    <row r="116" spans="1:3" ht="12.95" customHeight="1"/>
    <row r="117" spans="1:3" ht="12.95" customHeight="1">
      <c r="A117" s="251" t="s">
        <v>29</v>
      </c>
      <c r="B117" s="252"/>
      <c r="C117" s="253"/>
    </row>
    <row r="118" spans="1:3" ht="27.95" customHeight="1">
      <c r="A118" s="37" t="s">
        <v>1</v>
      </c>
      <c r="B118" s="33" t="s">
        <v>2</v>
      </c>
      <c r="C118" s="33" t="s">
        <v>3</v>
      </c>
    </row>
    <row r="119" spans="1:3" ht="14.1" customHeight="1">
      <c r="A119" s="37" t="s">
        <v>4</v>
      </c>
      <c r="B119" s="38">
        <f>SUM(B120:B121)</f>
        <v>1.1499999999999999</v>
      </c>
      <c r="C119" s="34">
        <v>2</v>
      </c>
    </row>
    <row r="120" spans="1:3" ht="14.1" customHeight="1">
      <c r="A120" s="39" t="s">
        <v>30</v>
      </c>
      <c r="B120" s="78">
        <v>0.65</v>
      </c>
      <c r="C120" s="79">
        <v>1</v>
      </c>
    </row>
    <row r="121" spans="1:3" ht="14.1" customHeight="1">
      <c r="A121" s="39" t="s">
        <v>6</v>
      </c>
      <c r="B121" s="78">
        <v>0.5</v>
      </c>
      <c r="C121" s="79">
        <v>1</v>
      </c>
    </row>
    <row r="122" spans="1:3" ht="12.95" customHeight="1">
      <c r="A122" s="48"/>
      <c r="B122" s="324"/>
      <c r="C122" s="50"/>
    </row>
    <row r="123" spans="1:3" ht="12.95" customHeight="1"/>
    <row r="124" spans="1:3" ht="12.95" customHeight="1">
      <c r="A124" s="250" t="s">
        <v>31</v>
      </c>
      <c r="B124" s="250"/>
      <c r="C124" s="250"/>
    </row>
    <row r="125" spans="1:3" ht="30" customHeight="1">
      <c r="A125" s="37" t="s">
        <v>1</v>
      </c>
      <c r="B125" s="33" t="s">
        <v>13</v>
      </c>
      <c r="C125" s="33" t="s">
        <v>3</v>
      </c>
    </row>
    <row r="126" spans="1:3" ht="15.95" customHeight="1">
      <c r="A126" s="37" t="s">
        <v>32</v>
      </c>
      <c r="B126" s="38">
        <f>SUM(B127:B129)</f>
        <v>64.744109520000009</v>
      </c>
      <c r="C126" s="34">
        <v>2</v>
      </c>
    </row>
    <row r="127" spans="1:3" ht="14.1" customHeight="1">
      <c r="A127" s="39" t="s">
        <v>9</v>
      </c>
      <c r="B127" s="78">
        <v>21</v>
      </c>
      <c r="C127" s="79">
        <v>1</v>
      </c>
    </row>
    <row r="128" spans="1:3" ht="14.1" customHeight="1">
      <c r="A128" s="39" t="s">
        <v>30</v>
      </c>
      <c r="B128" s="78">
        <v>43.169109519999999</v>
      </c>
      <c r="C128" s="79">
        <v>1</v>
      </c>
    </row>
    <row r="129" spans="1:3" ht="14.1" customHeight="1">
      <c r="A129" s="39" t="s">
        <v>6</v>
      </c>
      <c r="B129" s="78">
        <v>0.57499999999999996</v>
      </c>
      <c r="C129" s="79">
        <v>1</v>
      </c>
    </row>
    <row r="130" spans="1:3" ht="14.1">
      <c r="A130" s="127" t="s">
        <v>7</v>
      </c>
      <c r="B130" s="78">
        <v>582.54999999999995</v>
      </c>
      <c r="C130" s="79">
        <v>2</v>
      </c>
    </row>
    <row r="131" spans="1:3" ht="12.95" customHeight="1">
      <c r="A131" s="51" t="s">
        <v>15</v>
      </c>
    </row>
    <row r="132" spans="1:3" ht="12.95" customHeight="1">
      <c r="A132" s="51" t="s">
        <v>16</v>
      </c>
    </row>
    <row r="133" spans="1:3" ht="12.95" customHeight="1">
      <c r="A133" s="51"/>
    </row>
    <row r="134" spans="1:3" ht="12.95" customHeight="1">
      <c r="A134" s="51"/>
    </row>
    <row r="135" spans="1:3" ht="12.95" customHeight="1">
      <c r="A135" s="250" t="s">
        <v>33</v>
      </c>
      <c r="B135" s="250"/>
      <c r="C135" s="250"/>
    </row>
    <row r="136" spans="1:3" ht="27.95" customHeight="1">
      <c r="A136" s="127" t="s">
        <v>1</v>
      </c>
      <c r="B136" s="128" t="s">
        <v>2</v>
      </c>
      <c r="C136" s="128" t="s">
        <v>3</v>
      </c>
    </row>
    <row r="137" spans="1:3" ht="15.95" customHeight="1">
      <c r="A137" s="127" t="s">
        <v>19</v>
      </c>
      <c r="B137" s="80">
        <f>SUM(B138:B140)</f>
        <v>144.85745400000002</v>
      </c>
      <c r="C137" s="34">
        <v>5</v>
      </c>
    </row>
    <row r="138" spans="1:3" ht="14.1" customHeight="1">
      <c r="A138" s="129" t="s">
        <v>11</v>
      </c>
      <c r="B138" s="78">
        <v>117.357454</v>
      </c>
      <c r="C138" s="79">
        <v>3</v>
      </c>
    </row>
    <row r="139" spans="1:3" ht="14.1" customHeight="1">
      <c r="A139" s="39" t="s">
        <v>5</v>
      </c>
      <c r="B139" s="78">
        <v>25</v>
      </c>
      <c r="C139" s="79">
        <v>2</v>
      </c>
    </row>
    <row r="140" spans="1:3" ht="14.1" customHeight="1">
      <c r="A140" s="39" t="s">
        <v>6</v>
      </c>
      <c r="B140" s="78">
        <v>2.5</v>
      </c>
      <c r="C140" s="79">
        <v>2</v>
      </c>
    </row>
    <row r="141" spans="1:3" ht="14.1">
      <c r="A141" s="127" t="s">
        <v>7</v>
      </c>
      <c r="B141" s="78">
        <v>24.908999999999999</v>
      </c>
      <c r="C141" s="79">
        <v>2</v>
      </c>
    </row>
    <row r="142" spans="1:3" ht="12.95" customHeight="1">
      <c r="A142" s="51" t="s">
        <v>20</v>
      </c>
    </row>
    <row r="143" spans="1:3" ht="12.95" customHeight="1">
      <c r="A143" s="51"/>
    </row>
    <row r="144" spans="1:3" ht="12.95" customHeight="1"/>
    <row r="145" spans="1:3" ht="12.95" customHeight="1">
      <c r="A145" s="250" t="s">
        <v>34</v>
      </c>
      <c r="B145" s="250"/>
      <c r="C145" s="250"/>
    </row>
    <row r="146" spans="1:3" ht="27.95" customHeight="1">
      <c r="A146" s="127" t="s">
        <v>1</v>
      </c>
      <c r="B146" s="128" t="s">
        <v>2</v>
      </c>
      <c r="C146" s="128" t="s">
        <v>3</v>
      </c>
    </row>
    <row r="147" spans="1:3" ht="14.1" customHeight="1">
      <c r="A147" s="127" t="s">
        <v>4</v>
      </c>
      <c r="B147" s="80">
        <f>SUM(B148:B150)</f>
        <v>450.40499999999997</v>
      </c>
      <c r="C147" s="34">
        <v>41</v>
      </c>
    </row>
    <row r="148" spans="1:3" ht="14.1" customHeight="1">
      <c r="A148" s="129" t="s">
        <v>11</v>
      </c>
      <c r="B148" s="78">
        <v>399.65</v>
      </c>
      <c r="C148" s="79">
        <v>7</v>
      </c>
    </row>
    <row r="149" spans="1:3" ht="14.1" customHeight="1">
      <c r="A149" s="129" t="s">
        <v>5</v>
      </c>
      <c r="B149" s="78">
        <v>29.48</v>
      </c>
      <c r="C149" s="79">
        <v>13</v>
      </c>
    </row>
    <row r="150" spans="1:3" ht="14.1" customHeight="1">
      <c r="A150" s="129" t="s">
        <v>6</v>
      </c>
      <c r="B150" s="78">
        <v>21.274999999999999</v>
      </c>
      <c r="C150" s="79">
        <v>21</v>
      </c>
    </row>
    <row r="151" spans="1:3" ht="14.1">
      <c r="A151" s="127" t="s">
        <v>7</v>
      </c>
      <c r="B151" s="78">
        <v>26.963170040000001</v>
      </c>
      <c r="C151" s="79">
        <v>3</v>
      </c>
    </row>
    <row r="152" spans="1:3" ht="12.95" customHeight="1">
      <c r="A152" s="51"/>
    </row>
    <row r="153" spans="1:3" ht="12.95" customHeight="1"/>
    <row r="154" spans="1:3" ht="12.95" customHeight="1">
      <c r="A154" s="250" t="s">
        <v>35</v>
      </c>
      <c r="B154" s="250"/>
      <c r="C154" s="250"/>
    </row>
    <row r="155" spans="1:3" ht="27.95" customHeight="1">
      <c r="A155" s="127" t="s">
        <v>1</v>
      </c>
      <c r="B155" s="128" t="s">
        <v>2</v>
      </c>
      <c r="C155" s="128" t="s">
        <v>3</v>
      </c>
    </row>
    <row r="156" spans="1:3" ht="15.95" customHeight="1">
      <c r="A156" s="127" t="s">
        <v>19</v>
      </c>
      <c r="B156" s="80">
        <f>SUM(B157:B159)</f>
        <v>501.46000000000004</v>
      </c>
      <c r="C156" s="34">
        <v>15</v>
      </c>
    </row>
    <row r="157" spans="1:3" ht="14.1" customHeight="1">
      <c r="A157" s="129" t="s">
        <v>11</v>
      </c>
      <c r="B157" s="78">
        <v>406.1</v>
      </c>
      <c r="C157" s="79">
        <v>4</v>
      </c>
    </row>
    <row r="158" spans="1:3" ht="14.1" customHeight="1">
      <c r="A158" s="39" t="s">
        <v>5</v>
      </c>
      <c r="B158" s="78">
        <v>47.3</v>
      </c>
      <c r="C158" s="79">
        <v>3</v>
      </c>
    </row>
    <row r="159" spans="1:3" ht="14.1" customHeight="1">
      <c r="A159" s="39" t="s">
        <v>6</v>
      </c>
      <c r="B159" s="78">
        <v>48.06</v>
      </c>
      <c r="C159" s="79">
        <v>9</v>
      </c>
    </row>
    <row r="160" spans="1:3" ht="14.1">
      <c r="A160" s="127" t="s">
        <v>7</v>
      </c>
      <c r="B160" s="78">
        <v>236.38905678374155</v>
      </c>
      <c r="C160" s="79">
        <v>5</v>
      </c>
    </row>
    <row r="161" spans="1:3" ht="12.95" customHeight="1">
      <c r="A161" s="51" t="s">
        <v>20</v>
      </c>
      <c r="B161" s="49"/>
      <c r="C161" s="50"/>
    </row>
    <row r="162" spans="1:3" ht="12.95" customHeight="1">
      <c r="A162" s="51"/>
    </row>
    <row r="163" spans="1:3" ht="12.95" customHeight="1"/>
    <row r="164" spans="1:3" ht="12.95" customHeight="1">
      <c r="A164" s="250" t="s">
        <v>36</v>
      </c>
      <c r="B164" s="250"/>
      <c r="C164" s="250"/>
    </row>
    <row r="165" spans="1:3" ht="30" customHeight="1">
      <c r="A165" s="37" t="s">
        <v>1</v>
      </c>
      <c r="B165" s="33" t="s">
        <v>13</v>
      </c>
      <c r="C165" s="33" t="s">
        <v>3</v>
      </c>
    </row>
    <row r="166" spans="1:3" ht="14.1" customHeight="1">
      <c r="A166" s="37" t="s">
        <v>4</v>
      </c>
      <c r="B166" s="38">
        <f>SUM(B167:B168)</f>
        <v>1.2949999999999999</v>
      </c>
      <c r="C166" s="34">
        <v>3</v>
      </c>
    </row>
    <row r="167" spans="1:3" ht="14.1" customHeight="1">
      <c r="A167" s="39" t="s">
        <v>30</v>
      </c>
      <c r="B167" s="78">
        <v>0.32</v>
      </c>
      <c r="C167" s="79">
        <v>1</v>
      </c>
    </row>
    <row r="168" spans="1:3" ht="14.1" customHeight="1">
      <c r="A168" s="39" t="s">
        <v>6</v>
      </c>
      <c r="B168" s="78">
        <v>0.97499999999999998</v>
      </c>
      <c r="C168" s="79">
        <v>2</v>
      </c>
    </row>
    <row r="169" spans="1:3" ht="12.95" customHeight="1"/>
    <row r="170" spans="1:3" ht="12.95" customHeight="1"/>
    <row r="171" spans="1:3" ht="12.95" customHeight="1">
      <c r="A171" s="250" t="s">
        <v>37</v>
      </c>
      <c r="B171" s="250"/>
      <c r="C171" s="250"/>
    </row>
    <row r="172" spans="1:3" ht="27.95" customHeight="1">
      <c r="A172" s="127" t="s">
        <v>1</v>
      </c>
      <c r="B172" s="128" t="s">
        <v>2</v>
      </c>
      <c r="C172" s="128" t="s">
        <v>3</v>
      </c>
    </row>
    <row r="173" spans="1:3" ht="15.95" customHeight="1">
      <c r="A173" s="127" t="s">
        <v>38</v>
      </c>
      <c r="B173" s="80">
        <f>SUM(B174:B176)</f>
        <v>263.82130700000005</v>
      </c>
      <c r="C173" s="34">
        <v>12</v>
      </c>
    </row>
    <row r="174" spans="1:3" ht="14.1" customHeight="1">
      <c r="A174" s="129" t="s">
        <v>39</v>
      </c>
      <c r="B174" s="78">
        <v>160</v>
      </c>
      <c r="C174" s="79">
        <v>1</v>
      </c>
    </row>
    <row r="175" spans="1:3" ht="14.1" customHeight="1">
      <c r="A175" s="129" t="s">
        <v>5</v>
      </c>
      <c r="B175" s="78">
        <v>94.48</v>
      </c>
      <c r="C175" s="79">
        <v>5</v>
      </c>
    </row>
    <row r="176" spans="1:3" ht="14.1" customHeight="1">
      <c r="A176" s="129" t="s">
        <v>6</v>
      </c>
      <c r="B176" s="78">
        <v>9.3413070000000005</v>
      </c>
      <c r="C176" s="79">
        <v>7</v>
      </c>
    </row>
    <row r="177" spans="1:11" ht="14.1">
      <c r="A177" s="127" t="s">
        <v>7</v>
      </c>
      <c r="B177" s="78">
        <v>206.07078121440645</v>
      </c>
      <c r="C177" s="79">
        <v>4</v>
      </c>
    </row>
    <row r="178" spans="1:11" ht="12.95" customHeight="1">
      <c r="A178" s="51" t="s">
        <v>20</v>
      </c>
      <c r="B178" s="49"/>
      <c r="C178" s="50"/>
    </row>
    <row r="179" spans="1:11" ht="12.95" customHeight="1">
      <c r="A179" s="51"/>
    </row>
    <row r="180" spans="1:11" ht="12.95" customHeight="1"/>
    <row r="181" spans="1:11" ht="12.95" customHeight="1">
      <c r="A181" s="250" t="s">
        <v>40</v>
      </c>
      <c r="B181" s="250"/>
      <c r="C181" s="250"/>
    </row>
    <row r="182" spans="1:11" ht="27.95" customHeight="1">
      <c r="A182" s="127" t="s">
        <v>1</v>
      </c>
      <c r="B182" s="128" t="s">
        <v>2</v>
      </c>
      <c r="C182" s="128" t="s">
        <v>3</v>
      </c>
      <c r="G182" s="178"/>
    </row>
    <row r="183" spans="1:11" ht="15.95" customHeight="1">
      <c r="A183" s="127" t="s">
        <v>38</v>
      </c>
      <c r="B183" s="80">
        <f>SUM(B184:B186)</f>
        <v>2557.3143684700003</v>
      </c>
      <c r="C183" s="128">
        <v>27</v>
      </c>
      <c r="G183" s="178"/>
      <c r="J183" s="49"/>
      <c r="K183" s="50"/>
    </row>
    <row r="184" spans="1:11" ht="14.1" customHeight="1">
      <c r="A184" s="39" t="s">
        <v>11</v>
      </c>
      <c r="B184" s="78">
        <v>2481.95359981</v>
      </c>
      <c r="C184" s="79">
        <v>7</v>
      </c>
      <c r="J184" s="49"/>
      <c r="K184" s="50"/>
    </row>
    <row r="185" spans="1:11" ht="14.1" customHeight="1">
      <c r="A185" s="39" t="s">
        <v>5</v>
      </c>
      <c r="B185" s="78">
        <v>58.060768660000001</v>
      </c>
      <c r="C185" s="79">
        <v>8</v>
      </c>
      <c r="J185" s="49"/>
      <c r="K185" s="50"/>
    </row>
    <row r="186" spans="1:11" ht="14.1" customHeight="1">
      <c r="A186" s="39" t="s">
        <v>6</v>
      </c>
      <c r="B186" s="78">
        <v>17.3</v>
      </c>
      <c r="C186" s="79">
        <v>14</v>
      </c>
      <c r="J186" s="49"/>
      <c r="K186" s="50"/>
    </row>
    <row r="187" spans="1:11" ht="14.1">
      <c r="A187" s="127" t="s">
        <v>7</v>
      </c>
      <c r="B187" s="78">
        <v>4986.4681822000011</v>
      </c>
      <c r="C187" s="79">
        <v>4</v>
      </c>
      <c r="J187" s="49"/>
      <c r="K187" s="50"/>
    </row>
    <row r="188" spans="1:11" ht="12.95" customHeight="1">
      <c r="A188" s="51" t="s">
        <v>20</v>
      </c>
      <c r="J188" s="49"/>
      <c r="K188" s="50"/>
    </row>
    <row r="189" spans="1:11" ht="12.95" customHeight="1">
      <c r="A189" s="51"/>
      <c r="J189" s="49"/>
      <c r="K189" s="50"/>
    </row>
    <row r="190" spans="1:11" ht="12.95" customHeight="1">
      <c r="J190" s="49"/>
      <c r="K190" s="50"/>
    </row>
    <row r="191" spans="1:11" ht="12.95" customHeight="1">
      <c r="A191" s="250" t="s">
        <v>41</v>
      </c>
      <c r="B191" s="250"/>
      <c r="C191" s="250"/>
      <c r="J191" s="49"/>
      <c r="K191" s="50"/>
    </row>
    <row r="192" spans="1:11" ht="27.95" customHeight="1">
      <c r="A192" s="37" t="s">
        <v>1</v>
      </c>
      <c r="B192" s="33" t="s">
        <v>2</v>
      </c>
      <c r="C192" s="33" t="s">
        <v>3</v>
      </c>
      <c r="J192" s="49"/>
      <c r="K192" s="50"/>
    </row>
    <row r="193" spans="1:11" ht="14.1" customHeight="1">
      <c r="A193" s="37" t="s">
        <v>4</v>
      </c>
      <c r="B193" s="38">
        <f>SUM(B194:B195)</f>
        <v>7.45</v>
      </c>
      <c r="C193" s="33">
        <v>3</v>
      </c>
      <c r="J193" s="49"/>
      <c r="K193" s="50"/>
    </row>
    <row r="194" spans="1:11" ht="14.1" customHeight="1">
      <c r="A194" s="39" t="s">
        <v>5</v>
      </c>
      <c r="B194" s="78">
        <v>5.95</v>
      </c>
      <c r="C194" s="79">
        <v>2</v>
      </c>
      <c r="J194" s="49"/>
      <c r="K194" s="50"/>
    </row>
    <row r="195" spans="1:11" ht="14.1" customHeight="1">
      <c r="A195" s="39" t="s">
        <v>6</v>
      </c>
      <c r="B195" s="78">
        <v>1.5</v>
      </c>
      <c r="C195" s="79">
        <v>1</v>
      </c>
      <c r="J195" s="49"/>
      <c r="K195" s="50"/>
    </row>
    <row r="196" spans="1:11" ht="12.95" customHeight="1">
      <c r="J196" s="49"/>
      <c r="K196" s="50"/>
    </row>
    <row r="197" spans="1:11" ht="12.95" customHeight="1">
      <c r="J197" s="49"/>
      <c r="K197" s="50"/>
    </row>
    <row r="198" spans="1:11" ht="12.95" customHeight="1">
      <c r="A198" s="250" t="s">
        <v>42</v>
      </c>
      <c r="B198" s="250"/>
      <c r="C198" s="250"/>
      <c r="J198" s="49"/>
      <c r="K198" s="50"/>
    </row>
    <row r="199" spans="1:11" ht="27.95" customHeight="1">
      <c r="A199" s="37" t="s">
        <v>1</v>
      </c>
      <c r="B199" s="33" t="s">
        <v>2</v>
      </c>
      <c r="C199" s="33" t="s">
        <v>3</v>
      </c>
      <c r="J199" s="49"/>
      <c r="K199" s="50"/>
    </row>
    <row r="200" spans="1:11" ht="15.95" customHeight="1">
      <c r="A200" s="37" t="s">
        <v>19</v>
      </c>
      <c r="B200" s="38">
        <f>SUM(B201:B203)</f>
        <v>485.03979199999998</v>
      </c>
      <c r="C200" s="33">
        <v>12</v>
      </c>
      <c r="J200" s="49"/>
      <c r="K200" s="50"/>
    </row>
    <row r="201" spans="1:11" ht="14.1" customHeight="1">
      <c r="A201" s="39" t="s">
        <v>11</v>
      </c>
      <c r="B201" s="78">
        <v>397.297392</v>
      </c>
      <c r="C201" s="79">
        <v>3</v>
      </c>
      <c r="J201" s="49"/>
      <c r="K201" s="50"/>
    </row>
    <row r="202" spans="1:11" ht="14.1" customHeight="1">
      <c r="A202" s="39" t="s">
        <v>5</v>
      </c>
      <c r="B202" s="78">
        <v>87</v>
      </c>
      <c r="C202" s="79">
        <v>7</v>
      </c>
      <c r="J202" s="49"/>
      <c r="K202" s="50"/>
    </row>
    <row r="203" spans="1:11" ht="14.1" customHeight="1">
      <c r="A203" s="39" t="s">
        <v>6</v>
      </c>
      <c r="B203" s="78">
        <v>0.74239999999999995</v>
      </c>
      <c r="C203" s="79">
        <v>3</v>
      </c>
      <c r="J203" s="49"/>
      <c r="K203" s="50"/>
    </row>
    <row r="204" spans="1:11" ht="14.1">
      <c r="A204" s="127" t="s">
        <v>7</v>
      </c>
      <c r="B204" s="78">
        <v>52</v>
      </c>
      <c r="C204" s="79">
        <v>1</v>
      </c>
      <c r="J204" s="49"/>
      <c r="K204" s="50"/>
    </row>
    <row r="205" spans="1:11" ht="12.95" customHeight="1">
      <c r="A205" s="51" t="s">
        <v>20</v>
      </c>
      <c r="B205" s="49"/>
      <c r="C205" s="50"/>
      <c r="J205" s="49"/>
      <c r="K205" s="50"/>
    </row>
    <row r="206" spans="1:11" ht="12.95" customHeight="1">
      <c r="B206" s="49"/>
      <c r="C206" s="50"/>
      <c r="J206" s="49"/>
      <c r="K206" s="50"/>
    </row>
    <row r="207" spans="1:11" ht="12.95" customHeight="1">
      <c r="J207" s="49"/>
      <c r="K207" s="50"/>
    </row>
    <row r="208" spans="1:11" ht="12.95" customHeight="1">
      <c r="A208" s="250" t="s">
        <v>43</v>
      </c>
      <c r="B208" s="250"/>
      <c r="C208" s="250"/>
      <c r="J208" s="49"/>
      <c r="K208" s="50"/>
    </row>
    <row r="209" spans="1:11" ht="30" customHeight="1">
      <c r="A209" s="127" t="s">
        <v>1</v>
      </c>
      <c r="B209" s="128" t="s">
        <v>13</v>
      </c>
      <c r="C209" s="128" t="s">
        <v>3</v>
      </c>
      <c r="G209" s="178"/>
      <c r="J209" s="49"/>
      <c r="K209" s="50"/>
    </row>
    <row r="210" spans="1:11" ht="14.1" customHeight="1">
      <c r="A210" s="127" t="s">
        <v>4</v>
      </c>
      <c r="B210" s="80">
        <f>SUM(B211:B212)</f>
        <v>992.79639051999993</v>
      </c>
      <c r="C210" s="128">
        <v>19</v>
      </c>
      <c r="G210" s="178"/>
      <c r="J210" s="49"/>
      <c r="K210" s="50"/>
    </row>
    <row r="211" spans="1:11" ht="14.1" customHeight="1">
      <c r="A211" s="129" t="s">
        <v>11</v>
      </c>
      <c r="B211" s="78">
        <v>974.09450651999998</v>
      </c>
      <c r="C211" s="79">
        <v>6</v>
      </c>
    </row>
    <row r="212" spans="1:11" ht="14.1" customHeight="1">
      <c r="A212" s="129" t="s">
        <v>6</v>
      </c>
      <c r="B212" s="78">
        <v>18.701884</v>
      </c>
      <c r="C212" s="79">
        <v>13</v>
      </c>
    </row>
    <row r="213" spans="1:11" ht="14.1">
      <c r="A213" s="127" t="s">
        <v>7</v>
      </c>
      <c r="B213" s="78">
        <v>1382.9150496700015</v>
      </c>
      <c r="C213" s="79">
        <v>14</v>
      </c>
    </row>
    <row r="214" spans="1:11" ht="12.95" customHeight="1">
      <c r="A214" s="51" t="s">
        <v>15</v>
      </c>
    </row>
    <row r="215" spans="1:11" ht="12.95" customHeight="1"/>
    <row r="216" spans="1:11" ht="12.95" customHeight="1"/>
    <row r="217" spans="1:11" ht="12.95" customHeight="1">
      <c r="A217" s="250" t="s">
        <v>44</v>
      </c>
      <c r="B217" s="250"/>
      <c r="C217" s="250"/>
    </row>
    <row r="218" spans="1:11" ht="30" customHeight="1">
      <c r="A218" s="127" t="s">
        <v>1</v>
      </c>
      <c r="B218" s="128" t="s">
        <v>45</v>
      </c>
      <c r="C218" s="128" t="s">
        <v>3</v>
      </c>
    </row>
    <row r="219" spans="1:11" ht="14.1" customHeight="1">
      <c r="A219" s="127" t="s">
        <v>4</v>
      </c>
      <c r="B219" s="80">
        <f>SUM(B220:B222)</f>
        <v>8252.4123870000003</v>
      </c>
      <c r="C219" s="128">
        <v>28</v>
      </c>
    </row>
    <row r="220" spans="1:11" ht="14.1" customHeight="1">
      <c r="A220" s="129" t="s">
        <v>11</v>
      </c>
      <c r="B220" s="78">
        <v>8228.1673869999995</v>
      </c>
      <c r="C220" s="79">
        <v>13</v>
      </c>
    </row>
    <row r="221" spans="1:11" ht="14.1" customHeight="1">
      <c r="A221" s="129" t="s">
        <v>30</v>
      </c>
      <c r="B221" s="78">
        <v>0.68</v>
      </c>
      <c r="C221" s="79">
        <v>1</v>
      </c>
    </row>
    <row r="222" spans="1:11" ht="14.1" customHeight="1">
      <c r="A222" s="129" t="s">
        <v>6</v>
      </c>
      <c r="B222" s="78">
        <v>23.565000000000001</v>
      </c>
      <c r="C222" s="79">
        <v>14</v>
      </c>
    </row>
    <row r="223" spans="1:11" ht="14.1">
      <c r="A223" s="127" t="s">
        <v>7</v>
      </c>
      <c r="B223" s="78">
        <v>139.95887397898917</v>
      </c>
      <c r="C223" s="79">
        <v>4</v>
      </c>
    </row>
    <row r="224" spans="1:11" ht="12.95" customHeight="1">
      <c r="A224" s="51" t="s">
        <v>15</v>
      </c>
      <c r="B224" s="182"/>
      <c r="C224" s="183"/>
    </row>
    <row r="225" spans="1:3" ht="12.95" customHeight="1"/>
    <row r="226" spans="1:3" ht="12.95" customHeight="1"/>
    <row r="227" spans="1:3" ht="12.95" customHeight="1">
      <c r="A227" s="250" t="s">
        <v>46</v>
      </c>
      <c r="B227" s="250"/>
      <c r="C227" s="250"/>
    </row>
    <row r="228" spans="1:3" ht="27.95" customHeight="1">
      <c r="A228" s="127" t="s">
        <v>1</v>
      </c>
      <c r="B228" s="128" t="s">
        <v>2</v>
      </c>
      <c r="C228" s="128" t="s">
        <v>3</v>
      </c>
    </row>
    <row r="229" spans="1:3" ht="14.1" customHeight="1">
      <c r="A229" s="37" t="s">
        <v>4</v>
      </c>
      <c r="B229" s="38">
        <f>SUM(B230)</f>
        <v>30.9</v>
      </c>
      <c r="C229" s="33">
        <v>1</v>
      </c>
    </row>
    <row r="230" spans="1:3" ht="14.1" customHeight="1">
      <c r="A230" s="39" t="s">
        <v>30</v>
      </c>
      <c r="B230" s="78">
        <v>30.9</v>
      </c>
      <c r="C230" s="79">
        <v>1</v>
      </c>
    </row>
    <row r="231" spans="1:3" ht="12.95" customHeight="1">
      <c r="A231" s="51"/>
    </row>
    <row r="232" spans="1:3" ht="12.95" customHeight="1"/>
    <row r="233" spans="1:3" ht="12.95" customHeight="1">
      <c r="A233" s="250" t="s">
        <v>47</v>
      </c>
      <c r="B233" s="250"/>
      <c r="C233" s="250"/>
    </row>
    <row r="234" spans="1:3" ht="27.95" customHeight="1">
      <c r="A234" s="37" t="s">
        <v>1</v>
      </c>
      <c r="B234" s="33" t="s">
        <v>2</v>
      </c>
      <c r="C234" s="33" t="s">
        <v>3</v>
      </c>
    </row>
    <row r="235" spans="1:3" ht="14.1" customHeight="1">
      <c r="A235" s="37" t="s">
        <v>4</v>
      </c>
      <c r="B235" s="38">
        <f>SUM(B236:B237)</f>
        <v>282.97196399999996</v>
      </c>
      <c r="C235" s="33">
        <v>6</v>
      </c>
    </row>
    <row r="236" spans="1:3" ht="14.1" customHeight="1">
      <c r="A236" s="39" t="s">
        <v>11</v>
      </c>
      <c r="B236" s="78">
        <v>180.48230799999999</v>
      </c>
      <c r="C236" s="79">
        <v>4</v>
      </c>
    </row>
    <row r="237" spans="1:3" ht="14.1" customHeight="1">
      <c r="A237" s="39" t="s">
        <v>5</v>
      </c>
      <c r="B237" s="78">
        <v>102.489656</v>
      </c>
      <c r="C237" s="79">
        <v>5</v>
      </c>
    </row>
    <row r="238" spans="1:3" ht="12.95" customHeight="1">
      <c r="A238" s="51" t="s">
        <v>20</v>
      </c>
    </row>
    <row r="239" spans="1:3" ht="12.95" customHeight="1">
      <c r="A239" s="51"/>
    </row>
    <row r="240" spans="1:3" ht="12.95" customHeight="1"/>
    <row r="241" spans="1:3" ht="12.95" customHeight="1">
      <c r="A241" s="250" t="s">
        <v>48</v>
      </c>
      <c r="B241" s="250"/>
      <c r="C241" s="250"/>
    </row>
    <row r="242" spans="1:3" ht="30" customHeight="1">
      <c r="A242" s="127" t="s">
        <v>1</v>
      </c>
      <c r="B242" s="128" t="s">
        <v>13</v>
      </c>
      <c r="C242" s="128" t="s">
        <v>3</v>
      </c>
    </row>
    <row r="243" spans="1:3" ht="15.95" customHeight="1">
      <c r="A243" s="127" t="s">
        <v>14</v>
      </c>
      <c r="B243" s="80">
        <f>SUM(B244:B246)</f>
        <v>764.26307999999995</v>
      </c>
      <c r="C243" s="128">
        <v>14</v>
      </c>
    </row>
    <row r="244" spans="1:3" ht="14.1" customHeight="1">
      <c r="A244" s="129" t="s">
        <v>11</v>
      </c>
      <c r="B244" s="78">
        <v>747.72799999999995</v>
      </c>
      <c r="C244" s="79">
        <v>4</v>
      </c>
    </row>
    <row r="245" spans="1:3" ht="14.1" customHeight="1">
      <c r="A245" s="129" t="s">
        <v>5</v>
      </c>
      <c r="B245" s="78">
        <v>7.25</v>
      </c>
      <c r="C245" s="79">
        <v>3</v>
      </c>
    </row>
    <row r="246" spans="1:3" ht="14.1" customHeight="1">
      <c r="A246" s="129" t="s">
        <v>6</v>
      </c>
      <c r="B246" s="78">
        <v>9.2850800000000007</v>
      </c>
      <c r="C246" s="79">
        <v>9</v>
      </c>
    </row>
    <row r="247" spans="1:3" ht="14.1">
      <c r="A247" s="127" t="s">
        <v>7</v>
      </c>
      <c r="B247" s="78">
        <v>2942.9292887800002</v>
      </c>
      <c r="C247" s="79">
        <v>3</v>
      </c>
    </row>
    <row r="248" spans="1:3" ht="12.95" customHeight="1">
      <c r="A248" s="51" t="s">
        <v>15</v>
      </c>
      <c r="B248" s="49"/>
      <c r="C248" s="50"/>
    </row>
    <row r="249" spans="1:3" ht="12.95" customHeight="1">
      <c r="A249" s="51" t="s">
        <v>16</v>
      </c>
    </row>
    <row r="250" spans="1:3" ht="12.95" customHeight="1"/>
    <row r="251" spans="1:3" ht="12.95" customHeight="1"/>
    <row r="252" spans="1:3" ht="12.95" customHeight="1">
      <c r="A252" s="250" t="s">
        <v>49</v>
      </c>
      <c r="B252" s="250"/>
      <c r="C252" s="250"/>
    </row>
    <row r="253" spans="1:3" ht="27.95" customHeight="1">
      <c r="A253" s="127" t="s">
        <v>1</v>
      </c>
      <c r="B253" s="128" t="s">
        <v>2</v>
      </c>
      <c r="C253" s="128" t="s">
        <v>3</v>
      </c>
    </row>
    <row r="254" spans="1:3" ht="14.1" customHeight="1">
      <c r="A254" s="127" t="s">
        <v>4</v>
      </c>
      <c r="B254" s="80">
        <f>SUM(B255:B257)</f>
        <v>217.3</v>
      </c>
      <c r="C254" s="128">
        <v>4</v>
      </c>
    </row>
    <row r="255" spans="1:3" ht="14.1" customHeight="1">
      <c r="A255" s="129" t="s">
        <v>11</v>
      </c>
      <c r="B255" s="78">
        <v>215</v>
      </c>
      <c r="C255" s="79">
        <v>2</v>
      </c>
    </row>
    <row r="256" spans="1:3" ht="14.1" customHeight="1">
      <c r="A256" s="129" t="s">
        <v>30</v>
      </c>
      <c r="B256" s="78">
        <v>1.5</v>
      </c>
      <c r="C256" s="79">
        <v>1</v>
      </c>
    </row>
    <row r="257" spans="1:3" ht="14.1" customHeight="1">
      <c r="A257" s="129" t="s">
        <v>6</v>
      </c>
      <c r="B257" s="78">
        <v>0.8</v>
      </c>
      <c r="C257" s="79">
        <v>1</v>
      </c>
    </row>
    <row r="258" spans="1:3" ht="14.1">
      <c r="A258" s="127" t="s">
        <v>7</v>
      </c>
      <c r="B258" s="78">
        <v>2.4371466399999999</v>
      </c>
      <c r="C258" s="79">
        <v>1</v>
      </c>
    </row>
    <row r="259" spans="1:3" ht="12.95" customHeight="1"/>
    <row r="260" spans="1:3" ht="12.95" customHeight="1"/>
    <row r="261" spans="1:3" ht="12.95" customHeight="1">
      <c r="A261" s="250" t="s">
        <v>50</v>
      </c>
      <c r="B261" s="250"/>
      <c r="C261" s="250"/>
    </row>
    <row r="262" spans="1:3" ht="27.95" customHeight="1">
      <c r="A262" s="127" t="s">
        <v>1</v>
      </c>
      <c r="B262" s="128" t="s">
        <v>2</v>
      </c>
      <c r="C262" s="128" t="s">
        <v>3</v>
      </c>
    </row>
    <row r="263" spans="1:3" ht="14.1" customHeight="1">
      <c r="A263" s="127" t="s">
        <v>4</v>
      </c>
      <c r="B263" s="80">
        <f>SUM(B264:B265)</f>
        <v>388.83801200000005</v>
      </c>
      <c r="C263" s="128">
        <v>3</v>
      </c>
    </row>
    <row r="264" spans="1:3" ht="14.1" customHeight="1">
      <c r="A264" s="129" t="s">
        <v>9</v>
      </c>
      <c r="B264" s="78">
        <v>385.50501200000002</v>
      </c>
      <c r="C264" s="79">
        <v>1</v>
      </c>
    </row>
    <row r="265" spans="1:3" ht="14.1" customHeight="1">
      <c r="A265" s="129" t="s">
        <v>6</v>
      </c>
      <c r="B265" s="78">
        <v>3.3330000000000002</v>
      </c>
      <c r="C265" s="79">
        <v>2</v>
      </c>
    </row>
    <row r="266" spans="1:3" ht="14.1">
      <c r="A266" s="127" t="s">
        <v>7</v>
      </c>
      <c r="B266" s="78">
        <v>1803.7853295249211</v>
      </c>
      <c r="C266" s="79">
        <v>10</v>
      </c>
    </row>
    <row r="267" spans="1:3" ht="12.95" customHeight="1"/>
    <row r="268" spans="1:3" ht="12.95" customHeight="1"/>
    <row r="269" spans="1:3" ht="12.95" customHeight="1">
      <c r="A269" s="250" t="s">
        <v>51</v>
      </c>
      <c r="B269" s="250"/>
      <c r="C269" s="250"/>
    </row>
    <row r="270" spans="1:3" ht="27.95" customHeight="1">
      <c r="A270" s="127" t="s">
        <v>1</v>
      </c>
      <c r="B270" s="128" t="s">
        <v>2</v>
      </c>
      <c r="C270" s="128" t="s">
        <v>3</v>
      </c>
    </row>
    <row r="271" spans="1:3" ht="14.1" customHeight="1">
      <c r="A271" s="127" t="s">
        <v>4</v>
      </c>
      <c r="B271" s="80">
        <f>SUM(B272:B273)</f>
        <v>50.8</v>
      </c>
      <c r="C271" s="128">
        <v>4</v>
      </c>
    </row>
    <row r="272" spans="1:3" ht="14.1" customHeight="1">
      <c r="A272" s="129" t="s">
        <v>5</v>
      </c>
      <c r="B272" s="78">
        <v>50</v>
      </c>
      <c r="C272" s="79">
        <v>3</v>
      </c>
    </row>
    <row r="273" spans="1:3" ht="14.1" customHeight="1">
      <c r="A273" s="129" t="s">
        <v>6</v>
      </c>
      <c r="B273" s="78">
        <v>0.8</v>
      </c>
      <c r="C273" s="79">
        <v>1</v>
      </c>
    </row>
    <row r="274" spans="1:3" ht="12.95" customHeight="1"/>
    <row r="275" spans="1:3" ht="12.95" customHeight="1"/>
    <row r="276" spans="1:3" ht="12.95" customHeight="1">
      <c r="A276" s="250" t="s">
        <v>52</v>
      </c>
      <c r="B276" s="250"/>
      <c r="C276" s="250"/>
    </row>
    <row r="277" spans="1:3" ht="27.95" customHeight="1">
      <c r="A277" s="37" t="s">
        <v>1</v>
      </c>
      <c r="B277" s="33" t="s">
        <v>2</v>
      </c>
      <c r="C277" s="33" t="s">
        <v>3</v>
      </c>
    </row>
    <row r="278" spans="1:3" ht="14.1" customHeight="1">
      <c r="A278" s="37" t="s">
        <v>4</v>
      </c>
      <c r="B278" s="38">
        <f>SUM(B279)</f>
        <v>108.20380031000001</v>
      </c>
      <c r="C278" s="33">
        <v>8</v>
      </c>
    </row>
    <row r="279" spans="1:3" ht="14.1" customHeight="1">
      <c r="A279" s="39" t="s">
        <v>5</v>
      </c>
      <c r="B279" s="78">
        <v>108.20380031000001</v>
      </c>
      <c r="C279" s="79">
        <v>8</v>
      </c>
    </row>
    <row r="280" spans="1:3" ht="12.95" customHeight="1">
      <c r="A280" s="51"/>
    </row>
    <row r="281" spans="1:3" ht="12.95" customHeight="1"/>
    <row r="282" spans="1:3" ht="12.95" customHeight="1">
      <c r="A282" s="250" t="s">
        <v>53</v>
      </c>
      <c r="B282" s="250"/>
      <c r="C282" s="250"/>
    </row>
    <row r="283" spans="1:3" ht="27.95" customHeight="1">
      <c r="A283" s="37" t="s">
        <v>1</v>
      </c>
      <c r="B283" s="33" t="s">
        <v>2</v>
      </c>
      <c r="C283" s="33" t="s">
        <v>3</v>
      </c>
    </row>
    <row r="284" spans="1:3" ht="14.1" customHeight="1">
      <c r="A284" s="37" t="s">
        <v>4</v>
      </c>
      <c r="B284" s="38">
        <f>SUM(B285:B285)</f>
        <v>0.5</v>
      </c>
      <c r="C284" s="33">
        <v>1</v>
      </c>
    </row>
    <row r="285" spans="1:3" ht="14.1" customHeight="1">
      <c r="A285" s="39" t="s">
        <v>6</v>
      </c>
      <c r="B285" s="78">
        <v>0.5</v>
      </c>
      <c r="C285" s="79">
        <v>1</v>
      </c>
    </row>
    <row r="286" spans="1:3" ht="12.95" customHeight="1"/>
    <row r="287" spans="1:3" ht="12.95" customHeight="1"/>
    <row r="288" spans="1:3" ht="12.95" customHeight="1">
      <c r="A288" s="250" t="s">
        <v>54</v>
      </c>
      <c r="B288" s="250"/>
      <c r="C288" s="250"/>
    </row>
    <row r="289" spans="1:7" ht="27.95" customHeight="1">
      <c r="A289" s="37" t="s">
        <v>1</v>
      </c>
      <c r="B289" s="33" t="s">
        <v>2</v>
      </c>
      <c r="C289" s="33" t="s">
        <v>3</v>
      </c>
    </row>
    <row r="290" spans="1:7" ht="14.1" customHeight="1">
      <c r="A290" s="37" t="s">
        <v>4</v>
      </c>
      <c r="B290" s="38">
        <f>SUM(B291)</f>
        <v>31.4</v>
      </c>
      <c r="C290" s="33">
        <v>3</v>
      </c>
    </row>
    <row r="291" spans="1:7" ht="14.1" customHeight="1">
      <c r="A291" s="39" t="s">
        <v>5</v>
      </c>
      <c r="B291" s="78">
        <v>31.4</v>
      </c>
      <c r="C291" s="79">
        <v>3</v>
      </c>
    </row>
    <row r="292" spans="1:7" ht="12.95" customHeight="1"/>
    <row r="293" spans="1:7" ht="12.95" customHeight="1"/>
    <row r="294" spans="1:7" ht="12.95" customHeight="1">
      <c r="A294" s="250" t="s">
        <v>55</v>
      </c>
      <c r="B294" s="250"/>
      <c r="C294" s="250"/>
    </row>
    <row r="295" spans="1:7" ht="27.95" customHeight="1">
      <c r="A295" s="35" t="s">
        <v>1</v>
      </c>
      <c r="B295" s="36" t="s">
        <v>2</v>
      </c>
      <c r="C295" s="36" t="s">
        <v>3</v>
      </c>
      <c r="G295" s="178"/>
    </row>
    <row r="296" spans="1:7" ht="14.1" customHeight="1">
      <c r="A296" s="37" t="s">
        <v>4</v>
      </c>
      <c r="B296" s="38">
        <f>SUM(B297:B299)</f>
        <v>760.59500000000003</v>
      </c>
      <c r="C296" s="33">
        <v>19</v>
      </c>
      <c r="G296" s="178"/>
    </row>
    <row r="297" spans="1:7" ht="14.1" customHeight="1">
      <c r="A297" s="39" t="s">
        <v>11</v>
      </c>
      <c r="B297" s="78">
        <v>747.34500000000003</v>
      </c>
      <c r="C297" s="79">
        <v>6</v>
      </c>
    </row>
    <row r="298" spans="1:7" ht="14.1" customHeight="1">
      <c r="A298" s="39" t="s">
        <v>56</v>
      </c>
      <c r="B298" s="78">
        <v>0.8</v>
      </c>
      <c r="C298" s="79">
        <v>2</v>
      </c>
    </row>
    <row r="299" spans="1:7" ht="14.1" customHeight="1">
      <c r="A299" s="39" t="s">
        <v>6</v>
      </c>
      <c r="B299" s="78">
        <v>12.45</v>
      </c>
      <c r="C299" s="79">
        <v>11</v>
      </c>
    </row>
    <row r="300" spans="1:7" ht="14.1">
      <c r="A300" s="127" t="s">
        <v>7</v>
      </c>
      <c r="B300" s="78">
        <v>2091.1516811199999</v>
      </c>
      <c r="C300" s="79">
        <v>12</v>
      </c>
    </row>
    <row r="301" spans="1:7" ht="12.95" customHeight="1">
      <c r="B301" s="49"/>
      <c r="C301" s="50"/>
    </row>
    <row r="302" spans="1:7" ht="12.95" customHeight="1"/>
    <row r="303" spans="1:7" ht="12.95" customHeight="1">
      <c r="A303" s="250" t="s">
        <v>57</v>
      </c>
      <c r="B303" s="250"/>
      <c r="C303" s="250"/>
    </row>
    <row r="304" spans="1:7" ht="27.95" customHeight="1">
      <c r="A304" s="37" t="s">
        <v>1</v>
      </c>
      <c r="B304" s="33" t="s">
        <v>2</v>
      </c>
      <c r="C304" s="33" t="s">
        <v>3</v>
      </c>
    </row>
    <row r="305" spans="1:3" ht="14.1" customHeight="1">
      <c r="A305" s="37" t="s">
        <v>4</v>
      </c>
      <c r="B305" s="38">
        <f>SUM(B306:B306)</f>
        <v>10.992578160000001</v>
      </c>
      <c r="C305" s="33">
        <v>3</v>
      </c>
    </row>
    <row r="306" spans="1:3" ht="14.1" customHeight="1">
      <c r="A306" s="39" t="s">
        <v>5</v>
      </c>
      <c r="B306" s="78">
        <v>10.992578160000001</v>
      </c>
      <c r="C306" s="79">
        <v>3</v>
      </c>
    </row>
    <row r="307" spans="1:3" ht="14.1" customHeight="1"/>
    <row r="308" spans="1:3" ht="12.95" customHeight="1"/>
    <row r="309" spans="1:3" ht="12.95" customHeight="1">
      <c r="A309" s="250" t="s">
        <v>58</v>
      </c>
      <c r="B309" s="250"/>
      <c r="C309" s="250"/>
    </row>
    <row r="310" spans="1:3" ht="27.95" customHeight="1">
      <c r="A310" s="37" t="s">
        <v>1</v>
      </c>
      <c r="B310" s="33" t="s">
        <v>2</v>
      </c>
      <c r="C310" s="33" t="s">
        <v>3</v>
      </c>
    </row>
    <row r="311" spans="1:3" ht="14.1" customHeight="1">
      <c r="A311" s="37" t="s">
        <v>4</v>
      </c>
      <c r="B311" s="38">
        <f>SUM(B312:B313)</f>
        <v>47.004091000000003</v>
      </c>
      <c r="C311" s="33">
        <v>10</v>
      </c>
    </row>
    <row r="312" spans="1:3" ht="14.1" customHeight="1">
      <c r="A312" s="39" t="s">
        <v>5</v>
      </c>
      <c r="B312" s="78">
        <v>17.481000000000002</v>
      </c>
      <c r="C312" s="79">
        <v>5</v>
      </c>
    </row>
    <row r="313" spans="1:3" ht="14.1" customHeight="1">
      <c r="A313" s="39" t="s">
        <v>6</v>
      </c>
      <c r="B313" s="78">
        <v>29.523091000000001</v>
      </c>
      <c r="C313" s="79">
        <v>5</v>
      </c>
    </row>
    <row r="314" spans="1:3" ht="14.1">
      <c r="A314" s="127" t="s">
        <v>7</v>
      </c>
      <c r="B314" s="78">
        <v>7551.6601470879323</v>
      </c>
      <c r="C314" s="79">
        <v>28</v>
      </c>
    </row>
    <row r="315" spans="1:3">
      <c r="A315" s="32"/>
    </row>
    <row r="316" spans="1:3">
      <c r="A316" s="40"/>
      <c r="B316" s="41"/>
      <c r="C316" s="41"/>
    </row>
    <row r="317" spans="1:3">
      <c r="A317" s="32"/>
      <c r="B317" s="42"/>
      <c r="C317" s="43"/>
    </row>
    <row r="318" spans="1:3">
      <c r="B318" s="44"/>
      <c r="C318" s="45"/>
    </row>
    <row r="319" spans="1:3">
      <c r="B319" s="44"/>
      <c r="C319" s="45"/>
    </row>
    <row r="320" spans="1:3">
      <c r="A320" s="32"/>
      <c r="B320" s="42"/>
      <c r="C320" s="43"/>
    </row>
    <row r="323" spans="1:3">
      <c r="A323" s="46"/>
      <c r="B323" s="46"/>
      <c r="C323" s="46"/>
    </row>
    <row r="324" spans="1:3">
      <c r="A324" s="46"/>
      <c r="B324" s="46"/>
      <c r="C324" s="46"/>
    </row>
    <row r="325" spans="1:3">
      <c r="A325" s="46"/>
      <c r="B325" s="41"/>
      <c r="C325" s="41"/>
    </row>
    <row r="326" spans="1:3">
      <c r="A326" s="46"/>
      <c r="B326" s="47"/>
      <c r="C326" s="41"/>
    </row>
    <row r="327" spans="1:3">
      <c r="A327" s="48"/>
      <c r="B327" s="49"/>
      <c r="C327" s="50"/>
    </row>
    <row r="328" spans="1:3">
      <c r="A328" s="48"/>
      <c r="B328" s="49"/>
      <c r="C328" s="50"/>
    </row>
    <row r="329" spans="1:3">
      <c r="A329" s="48"/>
      <c r="B329" s="49"/>
      <c r="C329" s="50"/>
    </row>
    <row r="330" spans="1:3">
      <c r="A330" s="46"/>
      <c r="B330" s="47"/>
      <c r="C330" s="41"/>
    </row>
    <row r="333" spans="1:3">
      <c r="A333" s="30"/>
    </row>
    <row r="334" spans="1:3">
      <c r="A334" s="32"/>
    </row>
    <row r="335" spans="1:3">
      <c r="A335" s="40"/>
      <c r="B335" s="41"/>
      <c r="C335" s="41"/>
    </row>
    <row r="336" spans="1:3">
      <c r="A336" s="32"/>
      <c r="B336" s="42"/>
      <c r="C336" s="43"/>
    </row>
    <row r="337" spans="1:3">
      <c r="B337" s="44"/>
      <c r="C337" s="45"/>
    </row>
    <row r="338" spans="1:3">
      <c r="B338" s="44"/>
      <c r="C338" s="45"/>
    </row>
    <row r="339" spans="1:3">
      <c r="A339" s="32"/>
      <c r="B339" s="42"/>
      <c r="C339" s="43"/>
    </row>
    <row r="342" spans="1:3">
      <c r="A342" s="46"/>
      <c r="B342" s="46"/>
      <c r="C342" s="46"/>
    </row>
    <row r="343" spans="1:3">
      <c r="A343" s="46"/>
      <c r="B343" s="46"/>
      <c r="C343" s="46"/>
    </row>
    <row r="344" spans="1:3">
      <c r="A344" s="46"/>
      <c r="B344" s="41"/>
      <c r="C344" s="41"/>
    </row>
    <row r="345" spans="1:3">
      <c r="A345" s="46"/>
      <c r="B345" s="47"/>
      <c r="C345" s="41"/>
    </row>
    <row r="346" spans="1:3">
      <c r="A346" s="48"/>
      <c r="B346" s="49"/>
      <c r="C346" s="50"/>
    </row>
    <row r="347" spans="1:3">
      <c r="A347" s="48"/>
      <c r="B347" s="49"/>
      <c r="C347" s="50"/>
    </row>
    <row r="348" spans="1:3">
      <c r="A348" s="48"/>
      <c r="B348" s="49"/>
      <c r="C348" s="50"/>
    </row>
    <row r="349" spans="1:3">
      <c r="A349" s="46"/>
      <c r="B349" s="47"/>
      <c r="C349" s="41"/>
    </row>
    <row r="352" spans="1:3">
      <c r="A352" s="30"/>
    </row>
    <row r="353" spans="1:3">
      <c r="A353" s="32"/>
    </row>
    <row r="354" spans="1:3">
      <c r="A354" s="40"/>
      <c r="B354" s="41"/>
      <c r="C354" s="41"/>
    </row>
    <row r="355" spans="1:3">
      <c r="A355" s="32"/>
      <c r="B355" s="42"/>
      <c r="C355" s="43"/>
    </row>
    <row r="356" spans="1:3">
      <c r="B356" s="44"/>
      <c r="C356" s="45"/>
    </row>
    <row r="357" spans="1:3">
      <c r="B357" s="44"/>
      <c r="C357" s="45"/>
    </row>
    <row r="358" spans="1:3">
      <c r="A358" s="32"/>
      <c r="B358" s="42"/>
      <c r="C358" s="43"/>
    </row>
    <row r="361" spans="1:3">
      <c r="A361" s="46"/>
      <c r="B361" s="46"/>
      <c r="C361" s="46"/>
    </row>
    <row r="362" spans="1:3">
      <c r="A362" s="46"/>
      <c r="B362" s="46"/>
      <c r="C362" s="46"/>
    </row>
    <row r="363" spans="1:3">
      <c r="A363" s="46"/>
      <c r="B363" s="41"/>
      <c r="C363" s="41"/>
    </row>
    <row r="364" spans="1:3">
      <c r="A364" s="46"/>
      <c r="B364" s="47"/>
      <c r="C364" s="41"/>
    </row>
    <row r="365" spans="1:3">
      <c r="A365" s="48"/>
      <c r="B365" s="49"/>
      <c r="C365" s="50"/>
    </row>
    <row r="366" spans="1:3">
      <c r="A366" s="48"/>
      <c r="B366" s="49"/>
      <c r="C366" s="50"/>
    </row>
    <row r="367" spans="1:3">
      <c r="A367" s="48"/>
      <c r="B367" s="49"/>
      <c r="C367" s="50"/>
    </row>
    <row r="368" spans="1:3">
      <c r="A368" s="46"/>
      <c r="B368" s="47"/>
      <c r="C368" s="41"/>
    </row>
    <row r="371" spans="1:3">
      <c r="A371" s="30"/>
    </row>
    <row r="372" spans="1:3">
      <c r="A372" s="32"/>
    </row>
    <row r="373" spans="1:3">
      <c r="A373" s="40"/>
      <c r="B373" s="41"/>
      <c r="C373" s="41"/>
    </row>
    <row r="374" spans="1:3">
      <c r="A374" s="32"/>
      <c r="B374" s="42"/>
      <c r="C374" s="43"/>
    </row>
    <row r="375" spans="1:3">
      <c r="B375" s="44"/>
      <c r="C375" s="45"/>
    </row>
    <row r="376" spans="1:3">
      <c r="B376" s="44"/>
      <c r="C376" s="45"/>
    </row>
    <row r="377" spans="1:3">
      <c r="A377" s="32"/>
      <c r="B377" s="42"/>
      <c r="C377" s="43"/>
    </row>
    <row r="380" spans="1:3">
      <c r="A380" s="46"/>
      <c r="B380" s="46"/>
      <c r="C380" s="46"/>
    </row>
    <row r="381" spans="1:3">
      <c r="A381" s="46"/>
      <c r="B381" s="46"/>
      <c r="C381" s="46"/>
    </row>
    <row r="382" spans="1:3">
      <c r="A382" s="46"/>
      <c r="B382" s="41"/>
      <c r="C382" s="41"/>
    </row>
    <row r="383" spans="1:3">
      <c r="A383" s="46"/>
      <c r="B383" s="47"/>
      <c r="C383" s="41"/>
    </row>
    <row r="384" spans="1:3">
      <c r="A384" s="48"/>
      <c r="B384" s="49"/>
      <c r="C384" s="50"/>
    </row>
    <row r="385" spans="1:3">
      <c r="A385" s="48"/>
      <c r="B385" s="49"/>
      <c r="C385" s="50"/>
    </row>
    <row r="386" spans="1:3">
      <c r="A386" s="48"/>
      <c r="B386" s="49"/>
      <c r="C386" s="50"/>
    </row>
    <row r="387" spans="1:3">
      <c r="A387" s="46"/>
      <c r="B387" s="47"/>
      <c r="C387" s="41"/>
    </row>
    <row r="390" spans="1:3">
      <c r="A390" s="30"/>
    </row>
    <row r="391" spans="1:3">
      <c r="A391" s="32"/>
    </row>
    <row r="392" spans="1:3">
      <c r="A392" s="40"/>
      <c r="B392" s="41"/>
      <c r="C392" s="41"/>
    </row>
    <row r="393" spans="1:3">
      <c r="A393" s="32"/>
      <c r="B393" s="42"/>
      <c r="C393" s="43"/>
    </row>
    <row r="394" spans="1:3">
      <c r="B394" s="44"/>
      <c r="C394" s="45"/>
    </row>
    <row r="395" spans="1:3">
      <c r="B395" s="44"/>
      <c r="C395" s="45"/>
    </row>
    <row r="396" spans="1:3">
      <c r="A396" s="32"/>
      <c r="B396" s="42"/>
      <c r="C396" s="43"/>
    </row>
    <row r="399" spans="1:3">
      <c r="A399" s="46"/>
      <c r="B399" s="46"/>
      <c r="C399" s="46"/>
    </row>
    <row r="400" spans="1:3">
      <c r="A400" s="46"/>
      <c r="B400" s="46"/>
      <c r="C400" s="46"/>
    </row>
    <row r="401" spans="1:3">
      <c r="A401" s="46"/>
      <c r="B401" s="41"/>
      <c r="C401" s="41"/>
    </row>
    <row r="402" spans="1:3">
      <c r="A402" s="46"/>
      <c r="B402" s="47"/>
      <c r="C402" s="41"/>
    </row>
    <row r="403" spans="1:3">
      <c r="A403" s="48"/>
      <c r="B403" s="49"/>
      <c r="C403" s="50"/>
    </row>
    <row r="404" spans="1:3">
      <c r="A404" s="48"/>
      <c r="B404" s="49"/>
      <c r="C404" s="50"/>
    </row>
    <row r="405" spans="1:3">
      <c r="A405" s="48"/>
      <c r="B405" s="49"/>
      <c r="C405" s="50"/>
    </row>
    <row r="406" spans="1:3">
      <c r="A406" s="46"/>
      <c r="B406" s="47"/>
      <c r="C406" s="41"/>
    </row>
    <row r="409" spans="1:3">
      <c r="A409" s="30"/>
    </row>
    <row r="410" spans="1:3">
      <c r="A410" s="32"/>
    </row>
    <row r="411" spans="1:3">
      <c r="A411" s="40"/>
      <c r="B411" s="41"/>
      <c r="C411" s="41"/>
    </row>
    <row r="412" spans="1:3">
      <c r="A412" s="32"/>
      <c r="B412" s="42"/>
      <c r="C412" s="43"/>
    </row>
    <row r="413" spans="1:3">
      <c r="B413" s="44"/>
      <c r="C413" s="45"/>
    </row>
    <row r="414" spans="1:3">
      <c r="B414" s="44"/>
      <c r="C414" s="45"/>
    </row>
    <row r="415" spans="1:3">
      <c r="A415" s="32"/>
      <c r="B415" s="42"/>
      <c r="C415" s="43"/>
    </row>
    <row r="418" spans="1:3">
      <c r="A418" s="46"/>
      <c r="B418" s="46"/>
      <c r="C418" s="46"/>
    </row>
    <row r="419" spans="1:3">
      <c r="A419" s="46"/>
      <c r="B419" s="46"/>
      <c r="C419" s="46"/>
    </row>
    <row r="420" spans="1:3">
      <c r="A420" s="46"/>
      <c r="B420" s="41"/>
      <c r="C420" s="41"/>
    </row>
    <row r="421" spans="1:3">
      <c r="A421" s="46"/>
      <c r="B421" s="47"/>
      <c r="C421" s="41"/>
    </row>
    <row r="422" spans="1:3">
      <c r="A422" s="48"/>
      <c r="B422" s="49"/>
      <c r="C422" s="50"/>
    </row>
    <row r="423" spans="1:3">
      <c r="A423" s="48"/>
      <c r="B423" s="49"/>
      <c r="C423" s="50"/>
    </row>
    <row r="424" spans="1:3">
      <c r="A424" s="48"/>
      <c r="B424" s="49"/>
      <c r="C424" s="50"/>
    </row>
    <row r="425" spans="1:3">
      <c r="A425" s="46"/>
      <c r="B425" s="47"/>
      <c r="C425" s="41"/>
    </row>
    <row r="428" spans="1:3">
      <c r="A428" s="30"/>
    </row>
    <row r="429" spans="1:3">
      <c r="A429" s="32"/>
    </row>
    <row r="430" spans="1:3">
      <c r="A430" s="40"/>
      <c r="B430" s="41"/>
      <c r="C430" s="41"/>
    </row>
    <row r="431" spans="1:3">
      <c r="A431" s="32"/>
      <c r="B431" s="42"/>
      <c r="C431" s="43"/>
    </row>
    <row r="432" spans="1:3">
      <c r="B432" s="44"/>
      <c r="C432" s="45"/>
    </row>
    <row r="433" spans="1:3">
      <c r="B433" s="44"/>
      <c r="C433" s="45"/>
    </row>
    <row r="434" spans="1:3">
      <c r="A434" s="32"/>
      <c r="B434" s="42"/>
      <c r="C434" s="43"/>
    </row>
    <row r="437" spans="1:3">
      <c r="A437" s="46"/>
      <c r="B437" s="46"/>
      <c r="C437" s="46"/>
    </row>
    <row r="438" spans="1:3">
      <c r="A438" s="46"/>
      <c r="B438" s="46"/>
      <c r="C438" s="46"/>
    </row>
    <row r="439" spans="1:3">
      <c r="A439" s="46"/>
      <c r="B439" s="41"/>
      <c r="C439" s="41"/>
    </row>
    <row r="440" spans="1:3">
      <c r="A440" s="46"/>
      <c r="B440" s="47"/>
      <c r="C440" s="41"/>
    </row>
    <row r="441" spans="1:3">
      <c r="A441" s="48"/>
      <c r="B441" s="49"/>
      <c r="C441" s="50"/>
    </row>
    <row r="442" spans="1:3">
      <c r="A442" s="48"/>
      <c r="B442" s="49"/>
      <c r="C442" s="50"/>
    </row>
    <row r="443" spans="1:3">
      <c r="A443" s="48"/>
      <c r="B443" s="49"/>
      <c r="C443" s="50"/>
    </row>
    <row r="444" spans="1:3">
      <c r="A444" s="46"/>
      <c r="B444" s="47"/>
      <c r="C444" s="41"/>
    </row>
  </sheetData>
  <autoFilter ref="A3:C314" xr:uid="{70D78397-2EF2-4525-BC8C-E13D85B77749}"/>
  <pageMargins left="0.7" right="0.7" top="0.75" bottom="0.75" header="0.3" footer="0.3"/>
  <pageSetup orientation="portrait" r:id="rId1"/>
  <headerFooter>
    <oddFooter>&amp;L&amp;"Calibri"&amp;11&amp;K000000&amp;C_x000D_&amp;1#&amp;"Calibri"&amp;8&amp;K000000 CONFIDENTIAL. This information is accessible to specific named ADB Management and/or staff. It may not be shared with other ADB staff or external parties without appropriate permission.</oddFooter>
  </headerFooter>
  <ignoredErrors>
    <ignoredError sqref="B20 B74 B105 B183 B254 B296 B147 B64 B28 B85 B46 B95 B156 B219 B311 B12 B243 B263 B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9569-AEC1-4CDE-A0CF-B63D9E0703CB}">
  <sheetPr>
    <tabColor theme="0" tint="-0.499984740745262"/>
  </sheetPr>
  <dimension ref="A1:M141"/>
  <sheetViews>
    <sheetView workbookViewId="0">
      <selection activeCell="B9" sqref="B9"/>
    </sheetView>
  </sheetViews>
  <sheetFormatPr defaultColWidth="8.85546875" defaultRowHeight="15"/>
  <cols>
    <col min="1" max="1" width="39.7109375" bestFit="1" customWidth="1"/>
  </cols>
  <sheetData>
    <row r="1" spans="1:13" ht="19.5" customHeight="1">
      <c r="A1" s="260" t="s">
        <v>2130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3" ht="19.5" customHeight="1">
      <c r="A2" s="318" t="s">
        <v>2131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1:13">
      <c r="A3" s="262" t="s">
        <v>685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13" ht="12.75" customHeight="1"/>
    <row r="5" spans="1:13">
      <c r="A5" s="193"/>
      <c r="B5" s="319" t="s">
        <v>686</v>
      </c>
      <c r="C5" s="327"/>
      <c r="D5" s="327"/>
      <c r="E5" s="327"/>
      <c r="F5" s="327"/>
      <c r="G5" s="328"/>
      <c r="H5" s="320" t="s">
        <v>687</v>
      </c>
      <c r="I5" s="327"/>
      <c r="J5" s="327"/>
      <c r="K5" s="327"/>
      <c r="L5" s="327"/>
      <c r="M5" s="328"/>
    </row>
    <row r="6" spans="1:13">
      <c r="A6" s="163" t="s">
        <v>741</v>
      </c>
      <c r="B6" s="317" t="s">
        <v>690</v>
      </c>
      <c r="C6" s="338"/>
      <c r="D6" s="338"/>
      <c r="E6" s="339"/>
      <c r="F6" s="163" t="s">
        <v>692</v>
      </c>
      <c r="G6" s="163" t="s">
        <v>693</v>
      </c>
      <c r="H6" s="317" t="s">
        <v>690</v>
      </c>
      <c r="I6" s="338"/>
      <c r="J6" s="338"/>
      <c r="K6" s="339"/>
      <c r="L6" s="163" t="s">
        <v>692</v>
      </c>
      <c r="M6" s="163" t="s">
        <v>694</v>
      </c>
    </row>
    <row r="7" spans="1:13">
      <c r="A7" s="137"/>
      <c r="B7" s="194" t="s">
        <v>695</v>
      </c>
      <c r="C7" s="194" t="s">
        <v>696</v>
      </c>
      <c r="D7" s="195" t="s">
        <v>697</v>
      </c>
      <c r="E7" s="195" t="s">
        <v>691</v>
      </c>
      <c r="F7" s="137"/>
      <c r="G7" s="137"/>
      <c r="H7" s="194" t="s">
        <v>695</v>
      </c>
      <c r="I7" s="194" t="s">
        <v>696</v>
      </c>
      <c r="J7" s="195" t="s">
        <v>698</v>
      </c>
      <c r="K7" s="195" t="s">
        <v>691</v>
      </c>
      <c r="L7" s="137"/>
      <c r="M7" s="137"/>
    </row>
    <row r="8" spans="1:13">
      <c r="A8" s="227" t="s">
        <v>1539</v>
      </c>
      <c r="B8" s="201">
        <v>0</v>
      </c>
      <c r="C8" s="201">
        <v>0</v>
      </c>
      <c r="D8" s="201">
        <v>0</v>
      </c>
      <c r="E8" s="201">
        <v>0</v>
      </c>
      <c r="F8" s="201">
        <v>3</v>
      </c>
      <c r="G8" s="201">
        <v>3</v>
      </c>
      <c r="H8" s="202">
        <v>0</v>
      </c>
      <c r="I8" s="202">
        <v>0</v>
      </c>
      <c r="J8" s="202">
        <v>0</v>
      </c>
      <c r="K8" s="202">
        <v>0</v>
      </c>
      <c r="L8" s="202">
        <v>11.975</v>
      </c>
      <c r="M8" s="202">
        <v>11.975</v>
      </c>
    </row>
    <row r="9" spans="1:13">
      <c r="A9" s="227" t="s">
        <v>889</v>
      </c>
      <c r="B9" s="201">
        <v>2</v>
      </c>
      <c r="C9" s="201">
        <v>21</v>
      </c>
      <c r="D9" s="201">
        <v>0</v>
      </c>
      <c r="E9" s="201">
        <v>22</v>
      </c>
      <c r="F9" s="201">
        <v>28</v>
      </c>
      <c r="G9" s="201">
        <v>50</v>
      </c>
      <c r="H9" s="202">
        <v>1151.6497730000001</v>
      </c>
      <c r="I9" s="202">
        <v>244.04739993000001</v>
      </c>
      <c r="J9" s="202">
        <v>0</v>
      </c>
      <c r="K9" s="202">
        <v>1395.6971729300001</v>
      </c>
      <c r="L9" s="202">
        <v>70.293796259999993</v>
      </c>
      <c r="M9" s="202">
        <v>1465.99096919</v>
      </c>
    </row>
    <row r="10" spans="1:13">
      <c r="A10" s="203" t="s">
        <v>702</v>
      </c>
      <c r="B10" s="204">
        <v>2</v>
      </c>
      <c r="C10" s="204">
        <v>21</v>
      </c>
      <c r="D10" s="204">
        <v>0</v>
      </c>
      <c r="E10" s="204">
        <v>22</v>
      </c>
      <c r="F10" s="204">
        <v>31</v>
      </c>
      <c r="G10" s="205">
        <v>53</v>
      </c>
      <c r="H10" s="206">
        <v>1151.6497730000001</v>
      </c>
      <c r="I10" s="206">
        <v>244.04739993000001</v>
      </c>
      <c r="J10" s="206">
        <v>0</v>
      </c>
      <c r="K10" s="207">
        <v>1395.6971729300001</v>
      </c>
      <c r="L10" s="206">
        <v>82.268796260000002</v>
      </c>
      <c r="M10" s="206">
        <v>1477.9659691899999</v>
      </c>
    </row>
    <row r="13" spans="1:13">
      <c r="A13" s="196"/>
      <c r="B13" s="321" t="s">
        <v>686</v>
      </c>
      <c r="C13" s="340"/>
      <c r="D13" s="340"/>
      <c r="E13" s="340"/>
      <c r="F13" s="340"/>
      <c r="G13" s="341"/>
      <c r="H13" s="322" t="s">
        <v>687</v>
      </c>
      <c r="I13" s="340"/>
      <c r="J13" s="340"/>
      <c r="K13" s="340"/>
      <c r="L13" s="340"/>
      <c r="M13" s="341"/>
    </row>
    <row r="14" spans="1:13">
      <c r="A14" s="197" t="s">
        <v>741</v>
      </c>
      <c r="B14" s="323" t="s">
        <v>690</v>
      </c>
      <c r="C14" s="342"/>
      <c r="D14" s="342"/>
      <c r="E14" s="343"/>
      <c r="F14" s="197" t="s">
        <v>692</v>
      </c>
      <c r="G14" s="197" t="s">
        <v>693</v>
      </c>
      <c r="H14" s="323" t="s">
        <v>690</v>
      </c>
      <c r="I14" s="342"/>
      <c r="J14" s="342"/>
      <c r="K14" s="343"/>
      <c r="L14" s="197" t="s">
        <v>692</v>
      </c>
      <c r="M14" s="197" t="s">
        <v>694</v>
      </c>
    </row>
    <row r="15" spans="1:13">
      <c r="A15" s="199"/>
      <c r="B15" s="200" t="s">
        <v>695</v>
      </c>
      <c r="C15" s="200" t="s">
        <v>696</v>
      </c>
      <c r="D15" s="198" t="s">
        <v>697</v>
      </c>
      <c r="E15" s="198" t="s">
        <v>691</v>
      </c>
      <c r="F15" s="199"/>
      <c r="G15" s="199"/>
      <c r="H15" s="200" t="s">
        <v>695</v>
      </c>
      <c r="I15" s="200" t="s">
        <v>696</v>
      </c>
      <c r="J15" s="198" t="s">
        <v>698</v>
      </c>
      <c r="K15" s="198" t="s">
        <v>691</v>
      </c>
      <c r="L15" s="199"/>
      <c r="M15" s="199"/>
    </row>
    <row r="16" spans="1:13">
      <c r="A16" s="227" t="s">
        <v>1678</v>
      </c>
      <c r="B16" s="201">
        <v>0</v>
      </c>
      <c r="C16" s="201">
        <v>0</v>
      </c>
      <c r="D16" s="201">
        <v>0</v>
      </c>
      <c r="E16" s="201">
        <v>0</v>
      </c>
      <c r="F16" s="201">
        <v>5</v>
      </c>
      <c r="G16" s="201">
        <v>5</v>
      </c>
      <c r="H16" s="202">
        <v>0</v>
      </c>
      <c r="I16" s="202">
        <v>0</v>
      </c>
      <c r="J16" s="202">
        <v>0</v>
      </c>
      <c r="K16" s="202">
        <v>0</v>
      </c>
      <c r="L16" s="202">
        <v>4.2463075699999999</v>
      </c>
      <c r="M16" s="202">
        <v>4.2463075699999999</v>
      </c>
    </row>
    <row r="17" spans="1:13">
      <c r="A17" s="203" t="s">
        <v>702</v>
      </c>
      <c r="B17" s="204">
        <v>0</v>
      </c>
      <c r="C17" s="204">
        <v>0</v>
      </c>
      <c r="D17" s="204">
        <v>0</v>
      </c>
      <c r="E17" s="204">
        <v>0</v>
      </c>
      <c r="F17" s="204">
        <v>5</v>
      </c>
      <c r="G17" s="205">
        <v>5</v>
      </c>
      <c r="H17" s="206">
        <v>0</v>
      </c>
      <c r="I17" s="206">
        <v>0</v>
      </c>
      <c r="J17" s="206">
        <v>0</v>
      </c>
      <c r="K17" s="207">
        <v>0</v>
      </c>
      <c r="L17" s="206">
        <v>4.2463075699999999</v>
      </c>
      <c r="M17" s="206">
        <v>4.2463075699999999</v>
      </c>
    </row>
    <row r="20" spans="1:13">
      <c r="A20" s="196"/>
      <c r="B20" s="321" t="s">
        <v>686</v>
      </c>
      <c r="C20" s="340"/>
      <c r="D20" s="340"/>
      <c r="E20" s="340"/>
      <c r="F20" s="340"/>
      <c r="G20" s="341"/>
      <c r="H20" s="322" t="s">
        <v>687</v>
      </c>
      <c r="I20" s="340"/>
      <c r="J20" s="340"/>
      <c r="K20" s="340"/>
      <c r="L20" s="340"/>
      <c r="M20" s="341"/>
    </row>
    <row r="21" spans="1:13">
      <c r="A21" s="197" t="s">
        <v>741</v>
      </c>
      <c r="B21" s="323" t="s">
        <v>690</v>
      </c>
      <c r="C21" s="342"/>
      <c r="D21" s="342"/>
      <c r="E21" s="343"/>
      <c r="F21" s="197" t="s">
        <v>692</v>
      </c>
      <c r="G21" s="197" t="s">
        <v>693</v>
      </c>
      <c r="H21" s="323" t="s">
        <v>690</v>
      </c>
      <c r="I21" s="342"/>
      <c r="J21" s="342"/>
      <c r="K21" s="343"/>
      <c r="L21" s="197" t="s">
        <v>692</v>
      </c>
      <c r="M21" s="197" t="s">
        <v>694</v>
      </c>
    </row>
    <row r="22" spans="1:13">
      <c r="A22" s="199"/>
      <c r="B22" s="200" t="s">
        <v>695</v>
      </c>
      <c r="C22" s="200" t="s">
        <v>696</v>
      </c>
      <c r="D22" s="198" t="s">
        <v>697</v>
      </c>
      <c r="E22" s="198" t="s">
        <v>691</v>
      </c>
      <c r="F22" s="199"/>
      <c r="G22" s="199"/>
      <c r="H22" s="200" t="s">
        <v>695</v>
      </c>
      <c r="I22" s="200" t="s">
        <v>696</v>
      </c>
      <c r="J22" s="198" t="s">
        <v>698</v>
      </c>
      <c r="K22" s="198" t="s">
        <v>691</v>
      </c>
      <c r="L22" s="199"/>
      <c r="M22" s="199"/>
    </row>
    <row r="23" spans="1:13">
      <c r="A23" s="227" t="s">
        <v>865</v>
      </c>
      <c r="B23" s="201">
        <v>0</v>
      </c>
      <c r="C23" s="201">
        <v>2</v>
      </c>
      <c r="D23" s="201">
        <v>0</v>
      </c>
      <c r="E23" s="201">
        <v>2</v>
      </c>
      <c r="F23" s="201">
        <v>2</v>
      </c>
      <c r="G23" s="201">
        <v>4</v>
      </c>
      <c r="H23" s="202">
        <v>0</v>
      </c>
      <c r="I23" s="202">
        <v>6.7496163100000004</v>
      </c>
      <c r="J23" s="202">
        <v>0</v>
      </c>
      <c r="K23" s="202">
        <v>6.7496163100000004</v>
      </c>
      <c r="L23" s="202">
        <v>3.17398282</v>
      </c>
      <c r="M23" s="202">
        <v>9.9235991299999995</v>
      </c>
    </row>
    <row r="24" spans="1:13">
      <c r="A24" s="227" t="s">
        <v>1742</v>
      </c>
      <c r="B24" s="201">
        <v>0</v>
      </c>
      <c r="C24" s="201">
        <v>0</v>
      </c>
      <c r="D24" s="201">
        <v>0</v>
      </c>
      <c r="E24" s="201">
        <v>0</v>
      </c>
      <c r="F24" s="201">
        <v>3</v>
      </c>
      <c r="G24" s="201">
        <v>3</v>
      </c>
      <c r="H24" s="202">
        <v>0</v>
      </c>
      <c r="I24" s="202">
        <v>0</v>
      </c>
      <c r="J24" s="202">
        <v>0</v>
      </c>
      <c r="K24" s="202">
        <v>0</v>
      </c>
      <c r="L24" s="202">
        <v>0.7</v>
      </c>
      <c r="M24" s="202">
        <v>0.7</v>
      </c>
    </row>
    <row r="25" spans="1:13">
      <c r="A25" s="203" t="s">
        <v>702</v>
      </c>
      <c r="B25" s="204">
        <v>0</v>
      </c>
      <c r="C25" s="204">
        <v>2</v>
      </c>
      <c r="D25" s="204">
        <v>0</v>
      </c>
      <c r="E25" s="204">
        <v>2</v>
      </c>
      <c r="F25" s="204">
        <v>5</v>
      </c>
      <c r="G25" s="205">
        <v>7</v>
      </c>
      <c r="H25" s="206">
        <v>0</v>
      </c>
      <c r="I25" s="206">
        <v>6.7496163100000004</v>
      </c>
      <c r="J25" s="206">
        <v>0</v>
      </c>
      <c r="K25" s="207">
        <v>6.7496163100000004</v>
      </c>
      <c r="L25" s="206">
        <v>3.8739828200000002</v>
      </c>
      <c r="M25" s="206">
        <v>10.623599130000001</v>
      </c>
    </row>
    <row r="28" spans="1:13">
      <c r="A28" s="196"/>
      <c r="B28" s="321" t="s">
        <v>686</v>
      </c>
      <c r="C28" s="340"/>
      <c r="D28" s="340"/>
      <c r="E28" s="340"/>
      <c r="F28" s="340"/>
      <c r="G28" s="341"/>
      <c r="H28" s="322" t="s">
        <v>687</v>
      </c>
      <c r="I28" s="340"/>
      <c r="J28" s="340"/>
      <c r="K28" s="340"/>
      <c r="L28" s="340"/>
      <c r="M28" s="341"/>
    </row>
    <row r="29" spans="1:13">
      <c r="A29" s="197" t="s">
        <v>741</v>
      </c>
      <c r="B29" s="323" t="s">
        <v>690</v>
      </c>
      <c r="C29" s="342"/>
      <c r="D29" s="342"/>
      <c r="E29" s="343"/>
      <c r="F29" s="197" t="s">
        <v>692</v>
      </c>
      <c r="G29" s="197" t="s">
        <v>693</v>
      </c>
      <c r="H29" s="323" t="s">
        <v>690</v>
      </c>
      <c r="I29" s="342"/>
      <c r="J29" s="342"/>
      <c r="K29" s="343"/>
      <c r="L29" s="197" t="s">
        <v>692</v>
      </c>
      <c r="M29" s="197" t="s">
        <v>694</v>
      </c>
    </row>
    <row r="30" spans="1:13">
      <c r="A30" s="199"/>
      <c r="B30" s="200" t="s">
        <v>695</v>
      </c>
      <c r="C30" s="200" t="s">
        <v>696</v>
      </c>
      <c r="D30" s="198" t="s">
        <v>697</v>
      </c>
      <c r="E30" s="198" t="s">
        <v>691</v>
      </c>
      <c r="F30" s="199"/>
      <c r="G30" s="199"/>
      <c r="H30" s="200" t="s">
        <v>695</v>
      </c>
      <c r="I30" s="200" t="s">
        <v>696</v>
      </c>
      <c r="J30" s="198" t="s">
        <v>698</v>
      </c>
      <c r="K30" s="198" t="s">
        <v>691</v>
      </c>
      <c r="L30" s="199"/>
      <c r="M30" s="199"/>
    </row>
    <row r="31" spans="1:13">
      <c r="A31" s="227" t="s">
        <v>1310</v>
      </c>
      <c r="B31" s="201">
        <v>0</v>
      </c>
      <c r="C31" s="201">
        <v>1</v>
      </c>
      <c r="D31" s="201">
        <v>0</v>
      </c>
      <c r="E31" s="201">
        <v>1</v>
      </c>
      <c r="F31" s="201">
        <v>0</v>
      </c>
      <c r="G31" s="201">
        <v>1</v>
      </c>
      <c r="H31" s="202">
        <v>0</v>
      </c>
      <c r="I31" s="202">
        <v>7.51</v>
      </c>
      <c r="J31" s="202">
        <v>0</v>
      </c>
      <c r="K31" s="202">
        <v>7.51</v>
      </c>
      <c r="L31" s="202">
        <v>0</v>
      </c>
      <c r="M31" s="202">
        <v>7.51</v>
      </c>
    </row>
    <row r="32" spans="1:13">
      <c r="A32" s="203" t="s">
        <v>702</v>
      </c>
      <c r="B32" s="204">
        <v>0</v>
      </c>
      <c r="C32" s="204">
        <v>1</v>
      </c>
      <c r="D32" s="204">
        <v>0</v>
      </c>
      <c r="E32" s="204">
        <v>1</v>
      </c>
      <c r="F32" s="204">
        <v>0</v>
      </c>
      <c r="G32" s="205">
        <v>1</v>
      </c>
      <c r="H32" s="206">
        <v>0</v>
      </c>
      <c r="I32" s="206">
        <v>7.51</v>
      </c>
      <c r="J32" s="206">
        <v>0</v>
      </c>
      <c r="K32" s="207">
        <v>7.51</v>
      </c>
      <c r="L32" s="206">
        <v>0</v>
      </c>
      <c r="M32" s="206">
        <v>7.51</v>
      </c>
    </row>
    <row r="35" spans="1:13">
      <c r="A35" s="196"/>
      <c r="B35" s="321" t="s">
        <v>686</v>
      </c>
      <c r="C35" s="340"/>
      <c r="D35" s="340"/>
      <c r="E35" s="340"/>
      <c r="F35" s="340"/>
      <c r="G35" s="341"/>
      <c r="H35" s="322" t="s">
        <v>687</v>
      </c>
      <c r="I35" s="340"/>
      <c r="J35" s="340"/>
      <c r="K35" s="340"/>
      <c r="L35" s="340"/>
      <c r="M35" s="341"/>
    </row>
    <row r="36" spans="1:13">
      <c r="A36" s="197" t="s">
        <v>741</v>
      </c>
      <c r="B36" s="323" t="s">
        <v>690</v>
      </c>
      <c r="C36" s="342"/>
      <c r="D36" s="342"/>
      <c r="E36" s="343"/>
      <c r="F36" s="197" t="s">
        <v>692</v>
      </c>
      <c r="G36" s="197" t="s">
        <v>693</v>
      </c>
      <c r="H36" s="323" t="s">
        <v>690</v>
      </c>
      <c r="I36" s="342"/>
      <c r="J36" s="342"/>
      <c r="K36" s="343"/>
      <c r="L36" s="197" t="s">
        <v>692</v>
      </c>
      <c r="M36" s="197" t="s">
        <v>694</v>
      </c>
    </row>
    <row r="37" spans="1:13">
      <c r="A37" s="199"/>
      <c r="B37" s="200" t="s">
        <v>695</v>
      </c>
      <c r="C37" s="200" t="s">
        <v>696</v>
      </c>
      <c r="D37" s="198" t="s">
        <v>697</v>
      </c>
      <c r="E37" s="198" t="s">
        <v>691</v>
      </c>
      <c r="F37" s="199"/>
      <c r="G37" s="199"/>
      <c r="H37" s="200" t="s">
        <v>695</v>
      </c>
      <c r="I37" s="200" t="s">
        <v>696</v>
      </c>
      <c r="J37" s="198" t="s">
        <v>698</v>
      </c>
      <c r="K37" s="198" t="s">
        <v>691</v>
      </c>
      <c r="L37" s="199"/>
      <c r="M37" s="199"/>
    </row>
    <row r="38" spans="1:13">
      <c r="A38" s="227" t="s">
        <v>770</v>
      </c>
      <c r="B38" s="201">
        <v>19</v>
      </c>
      <c r="C38" s="201">
        <v>1</v>
      </c>
      <c r="D38" s="201">
        <v>0</v>
      </c>
      <c r="E38" s="201">
        <v>19</v>
      </c>
      <c r="F38" s="201">
        <v>2</v>
      </c>
      <c r="G38" s="201">
        <v>21</v>
      </c>
      <c r="H38" s="202">
        <v>1421.5002056870001</v>
      </c>
      <c r="I38" s="202">
        <v>8.0474999999999994</v>
      </c>
      <c r="J38" s="202">
        <v>0</v>
      </c>
      <c r="K38" s="202">
        <v>1429.547705687</v>
      </c>
      <c r="L38" s="202">
        <v>0.96279999999999999</v>
      </c>
      <c r="M38" s="202">
        <v>1430.510505687</v>
      </c>
    </row>
    <row r="39" spans="1:13">
      <c r="A39" s="227" t="s">
        <v>916</v>
      </c>
      <c r="B39" s="201">
        <v>0</v>
      </c>
      <c r="C39" s="201">
        <v>0</v>
      </c>
      <c r="D39" s="201">
        <v>0</v>
      </c>
      <c r="E39" s="201">
        <v>0</v>
      </c>
      <c r="F39" s="201">
        <v>9</v>
      </c>
      <c r="G39" s="201">
        <v>9</v>
      </c>
      <c r="H39" s="202">
        <v>0</v>
      </c>
      <c r="I39" s="202">
        <v>0</v>
      </c>
      <c r="J39" s="202">
        <v>0</v>
      </c>
      <c r="K39" s="202">
        <v>0</v>
      </c>
      <c r="L39" s="202">
        <v>4.75</v>
      </c>
      <c r="M39" s="202">
        <v>4.75</v>
      </c>
    </row>
    <row r="40" spans="1:13">
      <c r="A40" s="203" t="s">
        <v>702</v>
      </c>
      <c r="B40" s="204">
        <v>19</v>
      </c>
      <c r="C40" s="204">
        <v>1</v>
      </c>
      <c r="D40" s="204">
        <v>0</v>
      </c>
      <c r="E40" s="204">
        <v>19</v>
      </c>
      <c r="F40" s="204">
        <v>11</v>
      </c>
      <c r="G40" s="205">
        <v>30</v>
      </c>
      <c r="H40" s="206">
        <v>1421.5002056870001</v>
      </c>
      <c r="I40" s="206">
        <v>8.0474999999999994</v>
      </c>
      <c r="J40" s="206">
        <v>0</v>
      </c>
      <c r="K40" s="207">
        <v>1429.547705687</v>
      </c>
      <c r="L40" s="206">
        <v>5.7127999999999997</v>
      </c>
      <c r="M40" s="206">
        <v>1435.260505687</v>
      </c>
    </row>
    <row r="43" spans="1:13">
      <c r="A43" s="196"/>
      <c r="B43" s="321" t="s">
        <v>686</v>
      </c>
      <c r="C43" s="340"/>
      <c r="D43" s="340"/>
      <c r="E43" s="340"/>
      <c r="F43" s="340"/>
      <c r="G43" s="341"/>
      <c r="H43" s="322" t="s">
        <v>687</v>
      </c>
      <c r="I43" s="340"/>
      <c r="J43" s="340"/>
      <c r="K43" s="340"/>
      <c r="L43" s="340"/>
      <c r="M43" s="341"/>
    </row>
    <row r="44" spans="1:13">
      <c r="A44" s="197" t="s">
        <v>741</v>
      </c>
      <c r="B44" s="323" t="s">
        <v>690</v>
      </c>
      <c r="C44" s="342"/>
      <c r="D44" s="342"/>
      <c r="E44" s="343"/>
      <c r="F44" s="197" t="s">
        <v>692</v>
      </c>
      <c r="G44" s="197" t="s">
        <v>693</v>
      </c>
      <c r="H44" s="323" t="s">
        <v>690</v>
      </c>
      <c r="I44" s="342"/>
      <c r="J44" s="342"/>
      <c r="K44" s="343"/>
      <c r="L44" s="197" t="s">
        <v>692</v>
      </c>
      <c r="M44" s="197" t="s">
        <v>694</v>
      </c>
    </row>
    <row r="45" spans="1:13">
      <c r="A45" s="199"/>
      <c r="B45" s="200" t="s">
        <v>695</v>
      </c>
      <c r="C45" s="200" t="s">
        <v>696</v>
      </c>
      <c r="D45" s="198" t="s">
        <v>697</v>
      </c>
      <c r="E45" s="198" t="s">
        <v>691</v>
      </c>
      <c r="F45" s="199"/>
      <c r="G45" s="199"/>
      <c r="H45" s="200" t="s">
        <v>695</v>
      </c>
      <c r="I45" s="200" t="s">
        <v>696</v>
      </c>
      <c r="J45" s="198" t="s">
        <v>698</v>
      </c>
      <c r="K45" s="198" t="s">
        <v>691</v>
      </c>
      <c r="L45" s="199"/>
      <c r="M45" s="199"/>
    </row>
    <row r="46" spans="1:13">
      <c r="A46" s="227" t="s">
        <v>1817</v>
      </c>
      <c r="B46" s="201">
        <v>0</v>
      </c>
      <c r="C46" s="201">
        <v>0</v>
      </c>
      <c r="D46" s="201">
        <v>0</v>
      </c>
      <c r="E46" s="201">
        <v>0</v>
      </c>
      <c r="F46" s="201">
        <v>1</v>
      </c>
      <c r="G46" s="201">
        <v>1</v>
      </c>
      <c r="H46" s="202">
        <v>0</v>
      </c>
      <c r="I46" s="202">
        <v>0</v>
      </c>
      <c r="J46" s="202">
        <v>0</v>
      </c>
      <c r="K46" s="202">
        <v>0</v>
      </c>
      <c r="L46" s="202">
        <v>1.2760800000000001</v>
      </c>
      <c r="M46" s="202">
        <v>1.2760800000000001</v>
      </c>
    </row>
    <row r="47" spans="1:13">
      <c r="A47" s="227" t="s">
        <v>1171</v>
      </c>
      <c r="B47" s="201">
        <v>0</v>
      </c>
      <c r="C47" s="201">
        <v>1</v>
      </c>
      <c r="D47" s="201">
        <v>0</v>
      </c>
      <c r="E47" s="201">
        <v>1</v>
      </c>
      <c r="F47" s="201">
        <v>2</v>
      </c>
      <c r="G47" s="201">
        <v>3</v>
      </c>
      <c r="H47" s="202">
        <v>0</v>
      </c>
      <c r="I47" s="202">
        <v>24.709109519999998</v>
      </c>
      <c r="J47" s="202">
        <v>0</v>
      </c>
      <c r="K47" s="202">
        <v>24.709109519999998</v>
      </c>
      <c r="L47" s="202">
        <v>2.3620547799999998</v>
      </c>
      <c r="M47" s="202">
        <v>27.0711643</v>
      </c>
    </row>
    <row r="48" spans="1:13">
      <c r="A48" s="227" t="s">
        <v>974</v>
      </c>
      <c r="B48" s="201">
        <v>12</v>
      </c>
      <c r="C48" s="201">
        <v>1</v>
      </c>
      <c r="D48" s="201">
        <v>0</v>
      </c>
      <c r="E48" s="201">
        <v>12</v>
      </c>
      <c r="F48" s="201">
        <v>0</v>
      </c>
      <c r="G48" s="201">
        <v>12</v>
      </c>
      <c r="H48" s="202">
        <v>3116.4841859100002</v>
      </c>
      <c r="I48" s="202">
        <v>2.12</v>
      </c>
      <c r="J48" s="202">
        <v>0</v>
      </c>
      <c r="K48" s="202">
        <v>3118.6041859100001</v>
      </c>
      <c r="L48" s="202">
        <v>0</v>
      </c>
      <c r="M48" s="202">
        <v>3118.6041859100001</v>
      </c>
    </row>
    <row r="49" spans="1:13">
      <c r="A49" s="203" t="s">
        <v>702</v>
      </c>
      <c r="B49" s="204">
        <v>12</v>
      </c>
      <c r="C49" s="204">
        <v>2</v>
      </c>
      <c r="D49" s="204">
        <v>0</v>
      </c>
      <c r="E49" s="204">
        <v>13</v>
      </c>
      <c r="F49" s="204">
        <v>3</v>
      </c>
      <c r="G49" s="205">
        <v>16</v>
      </c>
      <c r="H49" s="206">
        <v>3116.4841859100002</v>
      </c>
      <c r="I49" s="206">
        <v>26.829109519999999</v>
      </c>
      <c r="J49" s="206">
        <v>0</v>
      </c>
      <c r="K49" s="207">
        <v>3143.3132954299999</v>
      </c>
      <c r="L49" s="206">
        <v>3.6381347800000001</v>
      </c>
      <c r="M49" s="206">
        <v>3146.9514302100001</v>
      </c>
    </row>
    <row r="52" spans="1:13">
      <c r="A52" s="196"/>
      <c r="B52" s="321" t="s">
        <v>686</v>
      </c>
      <c r="C52" s="340"/>
      <c r="D52" s="340"/>
      <c r="E52" s="340"/>
      <c r="F52" s="340"/>
      <c r="G52" s="341"/>
      <c r="H52" s="322" t="s">
        <v>687</v>
      </c>
      <c r="I52" s="340"/>
      <c r="J52" s="340"/>
      <c r="K52" s="340"/>
      <c r="L52" s="340"/>
      <c r="M52" s="341"/>
    </row>
    <row r="53" spans="1:13">
      <c r="A53" s="197" t="s">
        <v>741</v>
      </c>
      <c r="B53" s="323" t="s">
        <v>690</v>
      </c>
      <c r="C53" s="342"/>
      <c r="D53" s="342"/>
      <c r="E53" s="343"/>
      <c r="F53" s="197" t="s">
        <v>692</v>
      </c>
      <c r="G53" s="197" t="s">
        <v>693</v>
      </c>
      <c r="H53" s="323" t="s">
        <v>690</v>
      </c>
      <c r="I53" s="342"/>
      <c r="J53" s="342"/>
      <c r="K53" s="343"/>
      <c r="L53" s="197" t="s">
        <v>692</v>
      </c>
      <c r="M53" s="197" t="s">
        <v>694</v>
      </c>
    </row>
    <row r="54" spans="1:13">
      <c r="A54" s="199"/>
      <c r="B54" s="200" t="s">
        <v>695</v>
      </c>
      <c r="C54" s="200" t="s">
        <v>696</v>
      </c>
      <c r="D54" s="198" t="s">
        <v>697</v>
      </c>
      <c r="E54" s="198" t="s">
        <v>691</v>
      </c>
      <c r="F54" s="199"/>
      <c r="G54" s="199"/>
      <c r="H54" s="200" t="s">
        <v>695</v>
      </c>
      <c r="I54" s="200" t="s">
        <v>696</v>
      </c>
      <c r="J54" s="198" t="s">
        <v>698</v>
      </c>
      <c r="K54" s="198" t="s">
        <v>691</v>
      </c>
      <c r="L54" s="199"/>
      <c r="M54" s="199"/>
    </row>
    <row r="55" spans="1:13">
      <c r="A55" s="227" t="s">
        <v>1383</v>
      </c>
      <c r="B55" s="201">
        <v>0</v>
      </c>
      <c r="C55" s="201">
        <v>5</v>
      </c>
      <c r="D55" s="201">
        <v>0</v>
      </c>
      <c r="E55" s="201">
        <v>5</v>
      </c>
      <c r="F55" s="201">
        <v>9</v>
      </c>
      <c r="G55" s="201">
        <v>14</v>
      </c>
      <c r="H55" s="202">
        <v>0</v>
      </c>
      <c r="I55" s="202">
        <v>3</v>
      </c>
      <c r="J55" s="202">
        <v>0</v>
      </c>
      <c r="K55" s="202">
        <v>3</v>
      </c>
      <c r="L55" s="202">
        <v>7.0209999999999999</v>
      </c>
      <c r="M55" s="202">
        <v>10.021000000000001</v>
      </c>
    </row>
    <row r="56" spans="1:13">
      <c r="A56" s="203" t="s">
        <v>702</v>
      </c>
      <c r="B56" s="204">
        <v>0</v>
      </c>
      <c r="C56" s="204">
        <v>5</v>
      </c>
      <c r="D56" s="204">
        <v>0</v>
      </c>
      <c r="E56" s="204">
        <v>5</v>
      </c>
      <c r="F56" s="204">
        <v>9</v>
      </c>
      <c r="G56" s="205">
        <v>14</v>
      </c>
      <c r="H56" s="206">
        <v>0</v>
      </c>
      <c r="I56" s="206">
        <v>3</v>
      </c>
      <c r="J56" s="206">
        <v>0</v>
      </c>
      <c r="K56" s="207">
        <v>3</v>
      </c>
      <c r="L56" s="206">
        <v>7.0209999999999999</v>
      </c>
      <c r="M56" s="206">
        <v>10.021000000000001</v>
      </c>
    </row>
    <row r="59" spans="1:13">
      <c r="A59" s="196"/>
      <c r="B59" s="321" t="s">
        <v>686</v>
      </c>
      <c r="C59" s="340"/>
      <c r="D59" s="340"/>
      <c r="E59" s="340"/>
      <c r="F59" s="340"/>
      <c r="G59" s="341"/>
      <c r="H59" s="322" t="s">
        <v>687</v>
      </c>
      <c r="I59" s="340"/>
      <c r="J59" s="340"/>
      <c r="K59" s="340"/>
      <c r="L59" s="340"/>
      <c r="M59" s="341"/>
    </row>
    <row r="60" spans="1:13">
      <c r="A60" s="197" t="s">
        <v>741</v>
      </c>
      <c r="B60" s="323" t="s">
        <v>690</v>
      </c>
      <c r="C60" s="342"/>
      <c r="D60" s="342"/>
      <c r="E60" s="343"/>
      <c r="F60" s="197" t="s">
        <v>692</v>
      </c>
      <c r="G60" s="197" t="s">
        <v>693</v>
      </c>
      <c r="H60" s="323" t="s">
        <v>690</v>
      </c>
      <c r="I60" s="342"/>
      <c r="J60" s="342"/>
      <c r="K60" s="343"/>
      <c r="L60" s="197" t="s">
        <v>692</v>
      </c>
      <c r="M60" s="197" t="s">
        <v>694</v>
      </c>
    </row>
    <row r="61" spans="1:13">
      <c r="A61" s="199"/>
      <c r="B61" s="200" t="s">
        <v>695</v>
      </c>
      <c r="C61" s="200" t="s">
        <v>696</v>
      </c>
      <c r="D61" s="198" t="s">
        <v>697</v>
      </c>
      <c r="E61" s="198" t="s">
        <v>691</v>
      </c>
      <c r="F61" s="199"/>
      <c r="G61" s="199"/>
      <c r="H61" s="200" t="s">
        <v>695</v>
      </c>
      <c r="I61" s="200" t="s">
        <v>696</v>
      </c>
      <c r="J61" s="198" t="s">
        <v>698</v>
      </c>
      <c r="K61" s="198" t="s">
        <v>691</v>
      </c>
      <c r="L61" s="199"/>
      <c r="M61" s="199"/>
    </row>
    <row r="62" spans="1:13">
      <c r="A62" s="227" t="s">
        <v>846</v>
      </c>
      <c r="B62" s="201">
        <v>0</v>
      </c>
      <c r="C62" s="201">
        <v>1</v>
      </c>
      <c r="D62" s="201">
        <v>0</v>
      </c>
      <c r="E62" s="201">
        <v>1</v>
      </c>
      <c r="F62" s="201">
        <v>8</v>
      </c>
      <c r="G62" s="201">
        <v>9</v>
      </c>
      <c r="H62" s="202">
        <v>0</v>
      </c>
      <c r="I62" s="202">
        <v>3</v>
      </c>
      <c r="J62" s="202">
        <v>0</v>
      </c>
      <c r="K62" s="202">
        <v>3</v>
      </c>
      <c r="L62" s="202">
        <v>9.0500000000000007</v>
      </c>
      <c r="M62" s="202">
        <v>12.05</v>
      </c>
    </row>
    <row r="63" spans="1:13">
      <c r="A63" s="227" t="s">
        <v>1606</v>
      </c>
      <c r="B63" s="201">
        <v>0</v>
      </c>
      <c r="C63" s="201">
        <v>0</v>
      </c>
      <c r="D63" s="201">
        <v>0</v>
      </c>
      <c r="E63" s="201">
        <v>0</v>
      </c>
      <c r="F63" s="201">
        <v>4</v>
      </c>
      <c r="G63" s="201">
        <v>4</v>
      </c>
      <c r="H63" s="202">
        <v>0</v>
      </c>
      <c r="I63" s="202">
        <v>0</v>
      </c>
      <c r="J63" s="202">
        <v>0</v>
      </c>
      <c r="K63" s="202">
        <v>0</v>
      </c>
      <c r="L63" s="202">
        <v>6.2</v>
      </c>
      <c r="M63" s="202">
        <v>6.2</v>
      </c>
    </row>
    <row r="64" spans="1:13">
      <c r="A64" s="227" t="s">
        <v>1706</v>
      </c>
      <c r="B64" s="201">
        <v>0</v>
      </c>
      <c r="C64" s="201">
        <v>0</v>
      </c>
      <c r="D64" s="201">
        <v>0</v>
      </c>
      <c r="E64" s="201">
        <v>0</v>
      </c>
      <c r="F64" s="201">
        <v>1</v>
      </c>
      <c r="G64" s="201">
        <v>1</v>
      </c>
      <c r="H64" s="202">
        <v>0</v>
      </c>
      <c r="I64" s="202">
        <v>0</v>
      </c>
      <c r="J64" s="202">
        <v>0</v>
      </c>
      <c r="K64" s="202">
        <v>0</v>
      </c>
      <c r="L64" s="202">
        <v>0.12138599999999999</v>
      </c>
      <c r="M64" s="202">
        <v>0.12138599999999999</v>
      </c>
    </row>
    <row r="65" spans="1:13">
      <c r="A65" s="227" t="s">
        <v>1253</v>
      </c>
      <c r="B65" s="201">
        <v>0</v>
      </c>
      <c r="C65" s="201">
        <v>1</v>
      </c>
      <c r="D65" s="201">
        <v>0</v>
      </c>
      <c r="E65" s="201">
        <v>1</v>
      </c>
      <c r="F65" s="201">
        <v>1</v>
      </c>
      <c r="G65" s="201">
        <v>2</v>
      </c>
      <c r="H65" s="202">
        <v>0</v>
      </c>
      <c r="I65" s="202">
        <v>1.5</v>
      </c>
      <c r="J65" s="202">
        <v>0</v>
      </c>
      <c r="K65" s="202">
        <v>1.5</v>
      </c>
      <c r="L65" s="202">
        <v>0.75</v>
      </c>
      <c r="M65" s="202">
        <v>2.25</v>
      </c>
    </row>
    <row r="66" spans="1:13">
      <c r="A66" s="227" t="s">
        <v>800</v>
      </c>
      <c r="B66" s="201">
        <v>0</v>
      </c>
      <c r="C66" s="201">
        <v>41</v>
      </c>
      <c r="D66" s="201">
        <v>0</v>
      </c>
      <c r="E66" s="201">
        <v>41</v>
      </c>
      <c r="F66" s="201">
        <v>83</v>
      </c>
      <c r="G66" s="201">
        <v>124</v>
      </c>
      <c r="H66" s="202">
        <v>0</v>
      </c>
      <c r="I66" s="202">
        <v>112.15</v>
      </c>
      <c r="J66" s="202">
        <v>0</v>
      </c>
      <c r="K66" s="202">
        <v>112.15</v>
      </c>
      <c r="L66" s="202">
        <v>144.14994999999999</v>
      </c>
      <c r="M66" s="202">
        <v>256.29995000000002</v>
      </c>
    </row>
    <row r="67" spans="1:13">
      <c r="A67" s="227" t="s">
        <v>1072</v>
      </c>
      <c r="B67" s="201">
        <v>0</v>
      </c>
      <c r="C67" s="201">
        <v>4</v>
      </c>
      <c r="D67" s="201">
        <v>0</v>
      </c>
      <c r="E67" s="201">
        <v>4</v>
      </c>
      <c r="F67" s="201">
        <v>2</v>
      </c>
      <c r="G67" s="201">
        <v>6</v>
      </c>
      <c r="H67" s="202">
        <v>0</v>
      </c>
      <c r="I67" s="202">
        <v>29.68</v>
      </c>
      <c r="J67" s="202">
        <v>0</v>
      </c>
      <c r="K67" s="202">
        <v>29.68</v>
      </c>
      <c r="L67" s="202">
        <v>2.5</v>
      </c>
      <c r="M67" s="202">
        <v>32.18</v>
      </c>
    </row>
    <row r="68" spans="1:13">
      <c r="A68" s="227" t="s">
        <v>810</v>
      </c>
      <c r="B68" s="201">
        <v>18</v>
      </c>
      <c r="C68" s="201">
        <v>2</v>
      </c>
      <c r="D68" s="201">
        <v>0</v>
      </c>
      <c r="E68" s="201">
        <v>20</v>
      </c>
      <c r="F68" s="201">
        <v>0</v>
      </c>
      <c r="G68" s="201">
        <v>20</v>
      </c>
      <c r="H68" s="202">
        <v>8051.7575906561997</v>
      </c>
      <c r="I68" s="202">
        <v>67.752968999999993</v>
      </c>
      <c r="J68" s="202">
        <v>0</v>
      </c>
      <c r="K68" s="202">
        <v>8119.5105596561998</v>
      </c>
      <c r="L68" s="202">
        <v>0</v>
      </c>
      <c r="M68" s="202">
        <v>8119.5105596561998</v>
      </c>
    </row>
    <row r="69" spans="1:13">
      <c r="A69" s="203" t="s">
        <v>702</v>
      </c>
      <c r="B69" s="204">
        <v>18</v>
      </c>
      <c r="C69" s="204">
        <v>48</v>
      </c>
      <c r="D69" s="204">
        <v>0</v>
      </c>
      <c r="E69" s="204">
        <v>66</v>
      </c>
      <c r="F69" s="204">
        <v>99</v>
      </c>
      <c r="G69" s="205">
        <v>165</v>
      </c>
      <c r="H69" s="206">
        <v>8051.7575906561997</v>
      </c>
      <c r="I69" s="206">
        <v>214.08296899999999</v>
      </c>
      <c r="J69" s="206">
        <v>0</v>
      </c>
      <c r="K69" s="207">
        <v>8265.8405596562006</v>
      </c>
      <c r="L69" s="206">
        <v>162.77133599999999</v>
      </c>
      <c r="M69" s="206">
        <v>8428.6118956562004</v>
      </c>
    </row>
    <row r="72" spans="1:13">
      <c r="A72" s="196"/>
      <c r="B72" s="321" t="s">
        <v>686</v>
      </c>
      <c r="C72" s="340"/>
      <c r="D72" s="340"/>
      <c r="E72" s="340"/>
      <c r="F72" s="340"/>
      <c r="G72" s="341"/>
      <c r="H72" s="322" t="s">
        <v>687</v>
      </c>
      <c r="I72" s="340"/>
      <c r="J72" s="340"/>
      <c r="K72" s="340"/>
      <c r="L72" s="340"/>
      <c r="M72" s="341"/>
    </row>
    <row r="73" spans="1:13">
      <c r="A73" s="197" t="s">
        <v>741</v>
      </c>
      <c r="B73" s="323" t="s">
        <v>690</v>
      </c>
      <c r="C73" s="342"/>
      <c r="D73" s="342"/>
      <c r="E73" s="343"/>
      <c r="F73" s="197" t="s">
        <v>692</v>
      </c>
      <c r="G73" s="197" t="s">
        <v>693</v>
      </c>
      <c r="H73" s="323" t="s">
        <v>690</v>
      </c>
      <c r="I73" s="342"/>
      <c r="J73" s="342"/>
      <c r="K73" s="343"/>
      <c r="L73" s="197" t="s">
        <v>692</v>
      </c>
      <c r="M73" s="197" t="s">
        <v>694</v>
      </c>
    </row>
    <row r="74" spans="1:13">
      <c r="A74" s="199"/>
      <c r="B74" s="200" t="s">
        <v>695</v>
      </c>
      <c r="C74" s="200" t="s">
        <v>696</v>
      </c>
      <c r="D74" s="198" t="s">
        <v>697</v>
      </c>
      <c r="E74" s="198" t="s">
        <v>691</v>
      </c>
      <c r="F74" s="199"/>
      <c r="G74" s="199"/>
      <c r="H74" s="200" t="s">
        <v>695</v>
      </c>
      <c r="I74" s="200" t="s">
        <v>696</v>
      </c>
      <c r="J74" s="198" t="s">
        <v>698</v>
      </c>
      <c r="K74" s="198" t="s">
        <v>691</v>
      </c>
      <c r="L74" s="199"/>
      <c r="M74" s="199"/>
    </row>
    <row r="75" spans="1:13">
      <c r="A75" s="227" t="s">
        <v>821</v>
      </c>
      <c r="B75" s="201">
        <v>0</v>
      </c>
      <c r="C75" s="201">
        <v>2</v>
      </c>
      <c r="D75" s="201">
        <v>0</v>
      </c>
      <c r="E75" s="201">
        <v>2</v>
      </c>
      <c r="F75" s="201">
        <v>0</v>
      </c>
      <c r="G75" s="201">
        <v>2</v>
      </c>
      <c r="H75" s="202">
        <v>0</v>
      </c>
      <c r="I75" s="202">
        <v>35.69</v>
      </c>
      <c r="J75" s="202">
        <v>0</v>
      </c>
      <c r="K75" s="202">
        <v>35.69</v>
      </c>
      <c r="L75" s="202">
        <v>0</v>
      </c>
      <c r="M75" s="202">
        <v>35.69</v>
      </c>
    </row>
    <row r="76" spans="1:13">
      <c r="A76" s="227" t="s">
        <v>837</v>
      </c>
      <c r="B76" s="201">
        <v>0</v>
      </c>
      <c r="C76" s="201">
        <v>0</v>
      </c>
      <c r="D76" s="201">
        <v>0</v>
      </c>
      <c r="E76" s="201">
        <v>0</v>
      </c>
      <c r="F76" s="201">
        <v>11</v>
      </c>
      <c r="G76" s="201">
        <v>11</v>
      </c>
      <c r="H76" s="202">
        <v>0</v>
      </c>
      <c r="I76" s="202">
        <v>0</v>
      </c>
      <c r="J76" s="202">
        <v>0</v>
      </c>
      <c r="K76" s="202">
        <v>0</v>
      </c>
      <c r="L76" s="202">
        <v>7.2249999999999996</v>
      </c>
      <c r="M76" s="202">
        <v>7.2249999999999996</v>
      </c>
    </row>
    <row r="77" spans="1:13">
      <c r="A77" s="203" t="s">
        <v>702</v>
      </c>
      <c r="B77" s="204">
        <v>0</v>
      </c>
      <c r="C77" s="204">
        <v>2</v>
      </c>
      <c r="D77" s="204">
        <v>0</v>
      </c>
      <c r="E77" s="204">
        <v>2</v>
      </c>
      <c r="F77" s="204">
        <v>11</v>
      </c>
      <c r="G77" s="205">
        <v>13</v>
      </c>
      <c r="H77" s="206">
        <v>0</v>
      </c>
      <c r="I77" s="206">
        <v>35.69</v>
      </c>
      <c r="J77" s="206">
        <v>0</v>
      </c>
      <c r="K77" s="207">
        <v>35.69</v>
      </c>
      <c r="L77" s="206">
        <v>7.2249999999999996</v>
      </c>
      <c r="M77" s="206">
        <v>42.914999999999999</v>
      </c>
    </row>
    <row r="80" spans="1:13">
      <c r="A80" s="196"/>
      <c r="B80" s="321" t="s">
        <v>686</v>
      </c>
      <c r="C80" s="340"/>
      <c r="D80" s="340"/>
      <c r="E80" s="340"/>
      <c r="F80" s="340"/>
      <c r="G80" s="341"/>
      <c r="H80" s="322" t="s">
        <v>687</v>
      </c>
      <c r="I80" s="340"/>
      <c r="J80" s="340"/>
      <c r="K80" s="340"/>
      <c r="L80" s="340"/>
      <c r="M80" s="341"/>
    </row>
    <row r="81" spans="1:13">
      <c r="A81" s="197" t="s">
        <v>741</v>
      </c>
      <c r="B81" s="323" t="s">
        <v>690</v>
      </c>
      <c r="C81" s="342"/>
      <c r="D81" s="342"/>
      <c r="E81" s="343"/>
      <c r="F81" s="197" t="s">
        <v>692</v>
      </c>
      <c r="G81" s="197" t="s">
        <v>693</v>
      </c>
      <c r="H81" s="323" t="s">
        <v>690</v>
      </c>
      <c r="I81" s="342"/>
      <c r="J81" s="342"/>
      <c r="K81" s="343"/>
      <c r="L81" s="197" t="s">
        <v>692</v>
      </c>
      <c r="M81" s="197" t="s">
        <v>694</v>
      </c>
    </row>
    <row r="82" spans="1:13">
      <c r="A82" s="199"/>
      <c r="B82" s="200" t="s">
        <v>695</v>
      </c>
      <c r="C82" s="200" t="s">
        <v>696</v>
      </c>
      <c r="D82" s="198" t="s">
        <v>697</v>
      </c>
      <c r="E82" s="198" t="s">
        <v>691</v>
      </c>
      <c r="F82" s="199"/>
      <c r="G82" s="199"/>
      <c r="H82" s="200" t="s">
        <v>695</v>
      </c>
      <c r="I82" s="200" t="s">
        <v>696</v>
      </c>
      <c r="J82" s="198" t="s">
        <v>698</v>
      </c>
      <c r="K82" s="198" t="s">
        <v>691</v>
      </c>
      <c r="L82" s="199"/>
      <c r="M82" s="199"/>
    </row>
    <row r="83" spans="1:13">
      <c r="A83" s="227" t="s">
        <v>924</v>
      </c>
      <c r="B83" s="201">
        <v>0</v>
      </c>
      <c r="C83" s="201">
        <v>17</v>
      </c>
      <c r="D83" s="201">
        <v>0</v>
      </c>
      <c r="E83" s="201">
        <v>17</v>
      </c>
      <c r="F83" s="201">
        <v>9</v>
      </c>
      <c r="G83" s="201">
        <v>26</v>
      </c>
      <c r="H83" s="202">
        <v>0</v>
      </c>
      <c r="I83" s="202">
        <v>72.828550030000002</v>
      </c>
      <c r="J83" s="202">
        <v>0</v>
      </c>
      <c r="K83" s="202">
        <v>72.828550030000002</v>
      </c>
      <c r="L83" s="202">
        <v>16.57711995</v>
      </c>
      <c r="M83" s="202">
        <v>89.405669979999999</v>
      </c>
    </row>
    <row r="84" spans="1:13">
      <c r="A84" s="203" t="s">
        <v>702</v>
      </c>
      <c r="B84" s="204">
        <v>0</v>
      </c>
      <c r="C84" s="204">
        <v>17</v>
      </c>
      <c r="D84" s="204">
        <v>0</v>
      </c>
      <c r="E84" s="204">
        <v>17</v>
      </c>
      <c r="F84" s="204">
        <v>9</v>
      </c>
      <c r="G84" s="205">
        <v>26</v>
      </c>
      <c r="H84" s="206">
        <v>0</v>
      </c>
      <c r="I84" s="206">
        <v>72.828550030000002</v>
      </c>
      <c r="J84" s="206">
        <v>0</v>
      </c>
      <c r="K84" s="207">
        <v>72.828550030000002</v>
      </c>
      <c r="L84" s="206">
        <v>16.57711995</v>
      </c>
      <c r="M84" s="206">
        <v>89.405669979999999</v>
      </c>
    </row>
    <row r="87" spans="1:13">
      <c r="A87" s="196"/>
      <c r="B87" s="321" t="s">
        <v>686</v>
      </c>
      <c r="C87" s="340"/>
      <c r="D87" s="340"/>
      <c r="E87" s="340"/>
      <c r="F87" s="340"/>
      <c r="G87" s="341"/>
      <c r="H87" s="322" t="s">
        <v>687</v>
      </c>
      <c r="I87" s="340"/>
      <c r="J87" s="340"/>
      <c r="K87" s="340"/>
      <c r="L87" s="340"/>
      <c r="M87" s="341"/>
    </row>
    <row r="88" spans="1:13">
      <c r="A88" s="197" t="s">
        <v>741</v>
      </c>
      <c r="B88" s="323" t="s">
        <v>690</v>
      </c>
      <c r="C88" s="342"/>
      <c r="D88" s="342"/>
      <c r="E88" s="343"/>
      <c r="F88" s="197" t="s">
        <v>692</v>
      </c>
      <c r="G88" s="197" t="s">
        <v>693</v>
      </c>
      <c r="H88" s="323" t="s">
        <v>690</v>
      </c>
      <c r="I88" s="342"/>
      <c r="J88" s="342"/>
      <c r="K88" s="343"/>
      <c r="L88" s="197" t="s">
        <v>692</v>
      </c>
      <c r="M88" s="197" t="s">
        <v>694</v>
      </c>
    </row>
    <row r="89" spans="1:13">
      <c r="A89" s="199"/>
      <c r="B89" s="200" t="s">
        <v>695</v>
      </c>
      <c r="C89" s="200" t="s">
        <v>696</v>
      </c>
      <c r="D89" s="198" t="s">
        <v>697</v>
      </c>
      <c r="E89" s="198" t="s">
        <v>691</v>
      </c>
      <c r="F89" s="199"/>
      <c r="G89" s="199"/>
      <c r="H89" s="200" t="s">
        <v>695</v>
      </c>
      <c r="I89" s="200" t="s">
        <v>696</v>
      </c>
      <c r="J89" s="198" t="s">
        <v>698</v>
      </c>
      <c r="K89" s="198" t="s">
        <v>691</v>
      </c>
      <c r="L89" s="199"/>
      <c r="M89" s="199"/>
    </row>
    <row r="90" spans="1:13">
      <c r="A90" s="227" t="s">
        <v>1298</v>
      </c>
      <c r="B90" s="201">
        <v>0</v>
      </c>
      <c r="C90" s="201">
        <v>3</v>
      </c>
      <c r="D90" s="201">
        <v>0</v>
      </c>
      <c r="E90" s="201">
        <v>3</v>
      </c>
      <c r="F90" s="201">
        <v>3</v>
      </c>
      <c r="G90" s="201">
        <v>6</v>
      </c>
      <c r="H90" s="202">
        <v>0</v>
      </c>
      <c r="I90" s="202">
        <v>47.040768659999998</v>
      </c>
      <c r="J90" s="202">
        <v>0</v>
      </c>
      <c r="K90" s="202">
        <v>47.040768659999998</v>
      </c>
      <c r="L90" s="202">
        <v>5.9913069999999999</v>
      </c>
      <c r="M90" s="202">
        <v>53.032075659999997</v>
      </c>
    </row>
    <row r="91" spans="1:13">
      <c r="A91" s="203" t="s">
        <v>702</v>
      </c>
      <c r="B91" s="204">
        <v>0</v>
      </c>
      <c r="C91" s="204">
        <v>3</v>
      </c>
      <c r="D91" s="204">
        <v>0</v>
      </c>
      <c r="E91" s="204">
        <v>3</v>
      </c>
      <c r="F91" s="204">
        <v>3</v>
      </c>
      <c r="G91" s="205">
        <v>6</v>
      </c>
      <c r="H91" s="206">
        <v>0</v>
      </c>
      <c r="I91" s="206">
        <v>47.040768659999998</v>
      </c>
      <c r="J91" s="206">
        <v>0</v>
      </c>
      <c r="K91" s="207">
        <v>47.040768659999998</v>
      </c>
      <c r="L91" s="206">
        <v>5.9913069999999999</v>
      </c>
      <c r="M91" s="206">
        <v>53.032075659999997</v>
      </c>
    </row>
    <row r="94" spans="1:13">
      <c r="A94" s="196"/>
      <c r="B94" s="321" t="s">
        <v>686</v>
      </c>
      <c r="C94" s="340"/>
      <c r="D94" s="340"/>
      <c r="E94" s="340"/>
      <c r="F94" s="340"/>
      <c r="G94" s="341"/>
      <c r="H94" s="322" t="s">
        <v>687</v>
      </c>
      <c r="I94" s="340"/>
      <c r="J94" s="340"/>
      <c r="K94" s="340"/>
      <c r="L94" s="340"/>
      <c r="M94" s="341"/>
    </row>
    <row r="95" spans="1:13">
      <c r="A95" s="197" t="s">
        <v>741</v>
      </c>
      <c r="B95" s="323" t="s">
        <v>690</v>
      </c>
      <c r="C95" s="342"/>
      <c r="D95" s="342"/>
      <c r="E95" s="343"/>
      <c r="F95" s="197" t="s">
        <v>692</v>
      </c>
      <c r="G95" s="197" t="s">
        <v>693</v>
      </c>
      <c r="H95" s="323" t="s">
        <v>690</v>
      </c>
      <c r="I95" s="342"/>
      <c r="J95" s="342"/>
      <c r="K95" s="343"/>
      <c r="L95" s="197" t="s">
        <v>692</v>
      </c>
      <c r="M95" s="197" t="s">
        <v>694</v>
      </c>
    </row>
    <row r="96" spans="1:13">
      <c r="A96" s="199"/>
      <c r="B96" s="200" t="s">
        <v>695</v>
      </c>
      <c r="C96" s="200" t="s">
        <v>696</v>
      </c>
      <c r="D96" s="198" t="s">
        <v>697</v>
      </c>
      <c r="E96" s="198" t="s">
        <v>691</v>
      </c>
      <c r="F96" s="199"/>
      <c r="G96" s="199"/>
      <c r="H96" s="200" t="s">
        <v>695</v>
      </c>
      <c r="I96" s="200" t="s">
        <v>696</v>
      </c>
      <c r="J96" s="198" t="s">
        <v>698</v>
      </c>
      <c r="K96" s="198" t="s">
        <v>691</v>
      </c>
      <c r="L96" s="199"/>
      <c r="M96" s="199"/>
    </row>
    <row r="97" spans="1:13">
      <c r="A97" s="227" t="s">
        <v>824</v>
      </c>
      <c r="B97" s="201">
        <v>8</v>
      </c>
      <c r="C97" s="201">
        <v>0</v>
      </c>
      <c r="D97" s="201">
        <v>0</v>
      </c>
      <c r="E97" s="201">
        <v>8</v>
      </c>
      <c r="F97" s="201">
        <v>0</v>
      </c>
      <c r="G97" s="201">
        <v>8</v>
      </c>
      <c r="H97" s="202">
        <v>621.6</v>
      </c>
      <c r="I97" s="202">
        <v>0</v>
      </c>
      <c r="J97" s="202">
        <v>0</v>
      </c>
      <c r="K97" s="202">
        <v>621.6</v>
      </c>
      <c r="L97" s="202">
        <v>0</v>
      </c>
      <c r="M97" s="202">
        <v>621.6</v>
      </c>
    </row>
    <row r="98" spans="1:13">
      <c r="A98" s="227" t="s">
        <v>1737</v>
      </c>
      <c r="B98" s="201">
        <v>0</v>
      </c>
      <c r="C98" s="201">
        <v>0</v>
      </c>
      <c r="D98" s="201">
        <v>0</v>
      </c>
      <c r="E98" s="201">
        <v>0</v>
      </c>
      <c r="F98" s="201">
        <v>2</v>
      </c>
      <c r="G98" s="201">
        <v>2</v>
      </c>
      <c r="H98" s="202">
        <v>0</v>
      </c>
      <c r="I98" s="202">
        <v>0</v>
      </c>
      <c r="J98" s="202">
        <v>0</v>
      </c>
      <c r="K98" s="202">
        <v>0</v>
      </c>
      <c r="L98" s="202">
        <v>0.32959888999999998</v>
      </c>
      <c r="M98" s="202">
        <v>0.32959888999999998</v>
      </c>
    </row>
    <row r="99" spans="1:13">
      <c r="A99" s="227" t="s">
        <v>1794</v>
      </c>
      <c r="B99" s="201">
        <v>0</v>
      </c>
      <c r="C99" s="201">
        <v>0</v>
      </c>
      <c r="D99" s="201">
        <v>0</v>
      </c>
      <c r="E99" s="201">
        <v>0</v>
      </c>
      <c r="F99" s="201">
        <v>2</v>
      </c>
      <c r="G99" s="201">
        <v>2</v>
      </c>
      <c r="H99" s="202">
        <v>0</v>
      </c>
      <c r="I99" s="202">
        <v>0</v>
      </c>
      <c r="J99" s="202">
        <v>0</v>
      </c>
      <c r="K99" s="202">
        <v>0</v>
      </c>
      <c r="L99" s="202">
        <v>2.7021000000000002</v>
      </c>
      <c r="M99" s="202">
        <v>2.7021000000000002</v>
      </c>
    </row>
    <row r="100" spans="1:13">
      <c r="A100" s="227" t="s">
        <v>1519</v>
      </c>
      <c r="B100" s="201">
        <v>0</v>
      </c>
      <c r="C100" s="201">
        <v>0</v>
      </c>
      <c r="D100" s="201">
        <v>0</v>
      </c>
      <c r="E100" s="201">
        <v>0</v>
      </c>
      <c r="F100" s="201">
        <v>1</v>
      </c>
      <c r="G100" s="201">
        <v>1</v>
      </c>
      <c r="H100" s="202">
        <v>0</v>
      </c>
      <c r="I100" s="202">
        <v>0</v>
      </c>
      <c r="J100" s="202">
        <v>0</v>
      </c>
      <c r="K100" s="202">
        <v>0</v>
      </c>
      <c r="L100" s="202">
        <v>0.64570000000000005</v>
      </c>
      <c r="M100" s="202">
        <v>0.64570000000000005</v>
      </c>
    </row>
    <row r="101" spans="1:13">
      <c r="A101" s="227" t="s">
        <v>773</v>
      </c>
      <c r="B101" s="201">
        <v>0</v>
      </c>
      <c r="C101" s="201">
        <v>0</v>
      </c>
      <c r="D101" s="201">
        <v>0</v>
      </c>
      <c r="E101" s="201">
        <v>0</v>
      </c>
      <c r="F101" s="201">
        <v>91</v>
      </c>
      <c r="G101" s="201">
        <v>91</v>
      </c>
      <c r="H101" s="202">
        <v>0</v>
      </c>
      <c r="I101" s="202">
        <v>0</v>
      </c>
      <c r="J101" s="202">
        <v>0</v>
      </c>
      <c r="K101" s="202">
        <v>0</v>
      </c>
      <c r="L101" s="202">
        <v>57.61</v>
      </c>
      <c r="M101" s="202">
        <v>57.61</v>
      </c>
    </row>
    <row r="102" spans="1:13">
      <c r="A102" s="203" t="s">
        <v>702</v>
      </c>
      <c r="B102" s="204">
        <v>8</v>
      </c>
      <c r="C102" s="204">
        <v>0</v>
      </c>
      <c r="D102" s="204">
        <v>0</v>
      </c>
      <c r="E102" s="204">
        <v>8</v>
      </c>
      <c r="F102" s="204">
        <v>96</v>
      </c>
      <c r="G102" s="205">
        <v>104</v>
      </c>
      <c r="H102" s="206">
        <v>621.6</v>
      </c>
      <c r="I102" s="206">
        <v>0</v>
      </c>
      <c r="J102" s="206">
        <v>0</v>
      </c>
      <c r="K102" s="207">
        <v>621.6</v>
      </c>
      <c r="L102" s="206">
        <v>61.287398889999999</v>
      </c>
      <c r="M102" s="206">
        <v>682.88739888999999</v>
      </c>
    </row>
    <row r="105" spans="1:13">
      <c r="A105" s="196"/>
      <c r="B105" s="321" t="s">
        <v>686</v>
      </c>
      <c r="C105" s="340"/>
      <c r="D105" s="340"/>
      <c r="E105" s="340"/>
      <c r="F105" s="340"/>
      <c r="G105" s="341"/>
      <c r="H105" s="322" t="s">
        <v>687</v>
      </c>
      <c r="I105" s="340"/>
      <c r="J105" s="340"/>
      <c r="K105" s="340"/>
      <c r="L105" s="340"/>
      <c r="M105" s="341"/>
    </row>
    <row r="106" spans="1:13">
      <c r="A106" s="197" t="s">
        <v>741</v>
      </c>
      <c r="B106" s="323" t="s">
        <v>690</v>
      </c>
      <c r="C106" s="342"/>
      <c r="D106" s="342"/>
      <c r="E106" s="343"/>
      <c r="F106" s="197" t="s">
        <v>692</v>
      </c>
      <c r="G106" s="197" t="s">
        <v>693</v>
      </c>
      <c r="H106" s="323" t="s">
        <v>690</v>
      </c>
      <c r="I106" s="342"/>
      <c r="J106" s="342"/>
      <c r="K106" s="343"/>
      <c r="L106" s="197" t="s">
        <v>692</v>
      </c>
      <c r="M106" s="197" t="s">
        <v>694</v>
      </c>
    </row>
    <row r="107" spans="1:13">
      <c r="A107" s="199"/>
      <c r="B107" s="200" t="s">
        <v>695</v>
      </c>
      <c r="C107" s="200" t="s">
        <v>696</v>
      </c>
      <c r="D107" s="198" t="s">
        <v>697</v>
      </c>
      <c r="E107" s="198" t="s">
        <v>691</v>
      </c>
      <c r="F107" s="199"/>
      <c r="G107" s="199"/>
      <c r="H107" s="200" t="s">
        <v>695</v>
      </c>
      <c r="I107" s="200" t="s">
        <v>696</v>
      </c>
      <c r="J107" s="198" t="s">
        <v>698</v>
      </c>
      <c r="K107" s="198" t="s">
        <v>691</v>
      </c>
      <c r="L107" s="199"/>
      <c r="M107" s="199"/>
    </row>
    <row r="108" spans="1:13">
      <c r="A108" s="227" t="s">
        <v>963</v>
      </c>
      <c r="B108" s="201">
        <v>0</v>
      </c>
      <c r="C108" s="201">
        <v>0</v>
      </c>
      <c r="D108" s="201">
        <v>0</v>
      </c>
      <c r="E108" s="201">
        <v>0</v>
      </c>
      <c r="F108" s="201">
        <v>7</v>
      </c>
      <c r="G108" s="201">
        <v>7</v>
      </c>
      <c r="H108" s="202">
        <v>0</v>
      </c>
      <c r="I108" s="202">
        <v>0</v>
      </c>
      <c r="J108" s="202">
        <v>0</v>
      </c>
      <c r="K108" s="202">
        <v>0</v>
      </c>
      <c r="L108" s="202">
        <v>3</v>
      </c>
      <c r="M108" s="202">
        <v>3</v>
      </c>
    </row>
    <row r="109" spans="1:13">
      <c r="A109" s="203" t="s">
        <v>702</v>
      </c>
      <c r="B109" s="204">
        <v>0</v>
      </c>
      <c r="C109" s="204">
        <v>0</v>
      </c>
      <c r="D109" s="204">
        <v>0</v>
      </c>
      <c r="E109" s="204">
        <v>0</v>
      </c>
      <c r="F109" s="204">
        <v>7</v>
      </c>
      <c r="G109" s="205">
        <v>7</v>
      </c>
      <c r="H109" s="206">
        <v>0</v>
      </c>
      <c r="I109" s="206">
        <v>0</v>
      </c>
      <c r="J109" s="206">
        <v>0</v>
      </c>
      <c r="K109" s="207">
        <v>0</v>
      </c>
      <c r="L109" s="206">
        <v>3</v>
      </c>
      <c r="M109" s="206">
        <v>3</v>
      </c>
    </row>
    <row r="112" spans="1:13">
      <c r="A112" s="196"/>
      <c r="B112" s="321" t="s">
        <v>686</v>
      </c>
      <c r="C112" s="340"/>
      <c r="D112" s="340"/>
      <c r="E112" s="340"/>
      <c r="F112" s="340"/>
      <c r="G112" s="341"/>
      <c r="H112" s="322" t="s">
        <v>687</v>
      </c>
      <c r="I112" s="340"/>
      <c r="J112" s="340"/>
      <c r="K112" s="340"/>
      <c r="L112" s="340"/>
      <c r="M112" s="341"/>
    </row>
    <row r="113" spans="1:13">
      <c r="A113" s="197" t="s">
        <v>741</v>
      </c>
      <c r="B113" s="323" t="s">
        <v>690</v>
      </c>
      <c r="C113" s="342"/>
      <c r="D113" s="342"/>
      <c r="E113" s="343"/>
      <c r="F113" s="197" t="s">
        <v>692</v>
      </c>
      <c r="G113" s="197" t="s">
        <v>693</v>
      </c>
      <c r="H113" s="323" t="s">
        <v>690</v>
      </c>
      <c r="I113" s="342"/>
      <c r="J113" s="342"/>
      <c r="K113" s="343"/>
      <c r="L113" s="197" t="s">
        <v>692</v>
      </c>
      <c r="M113" s="197" t="s">
        <v>694</v>
      </c>
    </row>
    <row r="114" spans="1:13">
      <c r="A114" s="199"/>
      <c r="B114" s="200" t="s">
        <v>695</v>
      </c>
      <c r="C114" s="200" t="s">
        <v>696</v>
      </c>
      <c r="D114" s="198" t="s">
        <v>697</v>
      </c>
      <c r="E114" s="198" t="s">
        <v>691</v>
      </c>
      <c r="F114" s="199"/>
      <c r="G114" s="199"/>
      <c r="H114" s="200" t="s">
        <v>695</v>
      </c>
      <c r="I114" s="200" t="s">
        <v>696</v>
      </c>
      <c r="J114" s="198" t="s">
        <v>698</v>
      </c>
      <c r="K114" s="198" t="s">
        <v>691</v>
      </c>
      <c r="L114" s="199"/>
      <c r="M114" s="199"/>
    </row>
    <row r="115" spans="1:13">
      <c r="A115" s="227" t="s">
        <v>1816</v>
      </c>
      <c r="B115" s="201">
        <v>0</v>
      </c>
      <c r="C115" s="201">
        <v>0</v>
      </c>
      <c r="D115" s="201">
        <v>0</v>
      </c>
      <c r="E115" s="201">
        <v>0</v>
      </c>
      <c r="F115" s="201">
        <v>1</v>
      </c>
      <c r="G115" s="201">
        <v>1</v>
      </c>
      <c r="H115" s="202">
        <v>0</v>
      </c>
      <c r="I115" s="202">
        <v>0</v>
      </c>
      <c r="J115" s="202">
        <v>0</v>
      </c>
      <c r="K115" s="202">
        <v>0</v>
      </c>
      <c r="L115" s="202">
        <v>1</v>
      </c>
      <c r="M115" s="202">
        <v>1</v>
      </c>
    </row>
    <row r="116" spans="1:13">
      <c r="A116" s="203" t="s">
        <v>702</v>
      </c>
      <c r="B116" s="204">
        <v>0</v>
      </c>
      <c r="C116" s="204">
        <v>0</v>
      </c>
      <c r="D116" s="204">
        <v>0</v>
      </c>
      <c r="E116" s="204">
        <v>0</v>
      </c>
      <c r="F116" s="204">
        <v>1</v>
      </c>
      <c r="G116" s="205">
        <v>1</v>
      </c>
      <c r="H116" s="206">
        <v>0</v>
      </c>
      <c r="I116" s="206">
        <v>0</v>
      </c>
      <c r="J116" s="206">
        <v>0</v>
      </c>
      <c r="K116" s="207">
        <v>0</v>
      </c>
      <c r="L116" s="206">
        <v>1</v>
      </c>
      <c r="M116" s="206">
        <v>1</v>
      </c>
    </row>
    <row r="119" spans="1:13">
      <c r="A119" s="196"/>
      <c r="B119" s="321" t="s">
        <v>686</v>
      </c>
      <c r="C119" s="340"/>
      <c r="D119" s="340"/>
      <c r="E119" s="340"/>
      <c r="F119" s="340"/>
      <c r="G119" s="341"/>
      <c r="H119" s="322" t="s">
        <v>687</v>
      </c>
      <c r="I119" s="340"/>
      <c r="J119" s="340"/>
      <c r="K119" s="340"/>
      <c r="L119" s="340"/>
      <c r="M119" s="341"/>
    </row>
    <row r="120" spans="1:13">
      <c r="A120" s="197" t="s">
        <v>741</v>
      </c>
      <c r="B120" s="323" t="s">
        <v>690</v>
      </c>
      <c r="C120" s="342"/>
      <c r="D120" s="342"/>
      <c r="E120" s="343"/>
      <c r="F120" s="197" t="s">
        <v>692</v>
      </c>
      <c r="G120" s="197" t="s">
        <v>693</v>
      </c>
      <c r="H120" s="323" t="s">
        <v>690</v>
      </c>
      <c r="I120" s="342"/>
      <c r="J120" s="342"/>
      <c r="K120" s="343"/>
      <c r="L120" s="197" t="s">
        <v>692</v>
      </c>
      <c r="M120" s="197" t="s">
        <v>694</v>
      </c>
    </row>
    <row r="121" spans="1:13">
      <c r="A121" s="199"/>
      <c r="B121" s="200" t="s">
        <v>695</v>
      </c>
      <c r="C121" s="200" t="s">
        <v>696</v>
      </c>
      <c r="D121" s="198" t="s">
        <v>697</v>
      </c>
      <c r="E121" s="198" t="s">
        <v>691</v>
      </c>
      <c r="F121" s="199"/>
      <c r="G121" s="199"/>
      <c r="H121" s="200" t="s">
        <v>695</v>
      </c>
      <c r="I121" s="200" t="s">
        <v>696</v>
      </c>
      <c r="J121" s="198" t="s">
        <v>698</v>
      </c>
      <c r="K121" s="198" t="s">
        <v>691</v>
      </c>
      <c r="L121" s="199"/>
      <c r="M121" s="199"/>
    </row>
    <row r="122" spans="1:13">
      <c r="A122" s="227" t="s">
        <v>1333</v>
      </c>
      <c r="B122" s="201">
        <v>0</v>
      </c>
      <c r="C122" s="201">
        <v>1</v>
      </c>
      <c r="D122" s="201">
        <v>0</v>
      </c>
      <c r="E122" s="201">
        <v>1</v>
      </c>
      <c r="F122" s="201">
        <v>2</v>
      </c>
      <c r="G122" s="201">
        <v>3</v>
      </c>
      <c r="H122" s="202">
        <v>0</v>
      </c>
      <c r="I122" s="202">
        <v>1.5</v>
      </c>
      <c r="J122" s="202">
        <v>0</v>
      </c>
      <c r="K122" s="202">
        <v>1.5</v>
      </c>
      <c r="L122" s="202">
        <v>5.97</v>
      </c>
      <c r="M122" s="202">
        <v>7.47</v>
      </c>
    </row>
    <row r="123" spans="1:13">
      <c r="A123" s="203" t="s">
        <v>702</v>
      </c>
      <c r="B123" s="204">
        <v>0</v>
      </c>
      <c r="C123" s="204">
        <v>1</v>
      </c>
      <c r="D123" s="204">
        <v>0</v>
      </c>
      <c r="E123" s="204">
        <v>1</v>
      </c>
      <c r="F123" s="204">
        <v>2</v>
      </c>
      <c r="G123" s="205">
        <v>3</v>
      </c>
      <c r="H123" s="206">
        <v>0</v>
      </c>
      <c r="I123" s="206">
        <v>1.5</v>
      </c>
      <c r="J123" s="206">
        <v>0</v>
      </c>
      <c r="K123" s="207">
        <v>1.5</v>
      </c>
      <c r="L123" s="206">
        <v>5.97</v>
      </c>
      <c r="M123" s="206">
        <v>7.47</v>
      </c>
    </row>
    <row r="126" spans="1:13">
      <c r="A126" s="196"/>
      <c r="B126" s="321" t="s">
        <v>686</v>
      </c>
      <c r="C126" s="340"/>
      <c r="D126" s="340"/>
      <c r="E126" s="340"/>
      <c r="F126" s="340"/>
      <c r="G126" s="341"/>
      <c r="H126" s="322" t="s">
        <v>687</v>
      </c>
      <c r="I126" s="340"/>
      <c r="J126" s="340"/>
      <c r="K126" s="340"/>
      <c r="L126" s="340"/>
      <c r="M126" s="341"/>
    </row>
    <row r="127" spans="1:13">
      <c r="A127" s="197" t="s">
        <v>741</v>
      </c>
      <c r="B127" s="323" t="s">
        <v>690</v>
      </c>
      <c r="C127" s="342"/>
      <c r="D127" s="342"/>
      <c r="E127" s="343"/>
      <c r="F127" s="197" t="s">
        <v>692</v>
      </c>
      <c r="G127" s="197" t="s">
        <v>693</v>
      </c>
      <c r="H127" s="323" t="s">
        <v>690</v>
      </c>
      <c r="I127" s="342"/>
      <c r="J127" s="342"/>
      <c r="K127" s="343"/>
      <c r="L127" s="197" t="s">
        <v>692</v>
      </c>
      <c r="M127" s="197" t="s">
        <v>694</v>
      </c>
    </row>
    <row r="128" spans="1:13">
      <c r="A128" s="199"/>
      <c r="B128" s="200" t="s">
        <v>695</v>
      </c>
      <c r="C128" s="200" t="s">
        <v>696</v>
      </c>
      <c r="D128" s="198" t="s">
        <v>697</v>
      </c>
      <c r="E128" s="198" t="s">
        <v>691</v>
      </c>
      <c r="F128" s="199"/>
      <c r="G128" s="199"/>
      <c r="H128" s="200" t="s">
        <v>695</v>
      </c>
      <c r="I128" s="200" t="s">
        <v>696</v>
      </c>
      <c r="J128" s="198" t="s">
        <v>698</v>
      </c>
      <c r="K128" s="198" t="s">
        <v>691</v>
      </c>
      <c r="L128" s="199"/>
      <c r="M128" s="199"/>
    </row>
    <row r="129" spans="1:13">
      <c r="A129" s="227" t="s">
        <v>1679</v>
      </c>
      <c r="B129" s="201">
        <v>0</v>
      </c>
      <c r="C129" s="201">
        <v>0</v>
      </c>
      <c r="D129" s="201">
        <v>0</v>
      </c>
      <c r="E129" s="201">
        <v>0</v>
      </c>
      <c r="F129" s="201">
        <v>2</v>
      </c>
      <c r="G129" s="201">
        <v>2</v>
      </c>
      <c r="H129" s="202">
        <v>0</v>
      </c>
      <c r="I129" s="202">
        <v>0</v>
      </c>
      <c r="J129" s="202">
        <v>0</v>
      </c>
      <c r="K129" s="202">
        <v>0</v>
      </c>
      <c r="L129" s="202">
        <v>1.46278</v>
      </c>
      <c r="M129" s="202">
        <v>1.46278</v>
      </c>
    </row>
    <row r="130" spans="1:13">
      <c r="A130" s="227" t="s">
        <v>1587</v>
      </c>
      <c r="B130" s="201">
        <v>0</v>
      </c>
      <c r="C130" s="201">
        <v>0</v>
      </c>
      <c r="D130" s="201">
        <v>0</v>
      </c>
      <c r="E130" s="201">
        <v>0</v>
      </c>
      <c r="F130" s="201">
        <v>12</v>
      </c>
      <c r="G130" s="201">
        <v>12</v>
      </c>
      <c r="H130" s="202">
        <v>0</v>
      </c>
      <c r="I130" s="202">
        <v>0</v>
      </c>
      <c r="J130" s="202">
        <v>0</v>
      </c>
      <c r="K130" s="202">
        <v>0</v>
      </c>
      <c r="L130" s="202">
        <v>17.850000000000001</v>
      </c>
      <c r="M130" s="202">
        <v>17.850000000000001</v>
      </c>
    </row>
    <row r="131" spans="1:13">
      <c r="A131" s="227" t="s">
        <v>1062</v>
      </c>
      <c r="B131" s="201">
        <v>1</v>
      </c>
      <c r="C131" s="201">
        <v>0</v>
      </c>
      <c r="D131" s="201">
        <v>0</v>
      </c>
      <c r="E131" s="201">
        <v>1</v>
      </c>
      <c r="F131" s="201">
        <v>2</v>
      </c>
      <c r="G131" s="201">
        <v>3</v>
      </c>
      <c r="H131" s="202">
        <v>10</v>
      </c>
      <c r="I131" s="202">
        <v>0</v>
      </c>
      <c r="J131" s="202">
        <v>0</v>
      </c>
      <c r="K131" s="202">
        <v>10</v>
      </c>
      <c r="L131" s="202">
        <v>1.7</v>
      </c>
      <c r="M131" s="202">
        <v>11.7</v>
      </c>
    </row>
    <row r="132" spans="1:13">
      <c r="A132" s="203" t="s">
        <v>702</v>
      </c>
      <c r="B132" s="204">
        <v>1</v>
      </c>
      <c r="C132" s="204">
        <v>0</v>
      </c>
      <c r="D132" s="204">
        <v>0</v>
      </c>
      <c r="E132" s="204">
        <v>1</v>
      </c>
      <c r="F132" s="204">
        <v>15</v>
      </c>
      <c r="G132" s="205">
        <v>16</v>
      </c>
      <c r="H132" s="206">
        <v>10</v>
      </c>
      <c r="I132" s="206">
        <v>0</v>
      </c>
      <c r="J132" s="206">
        <v>0</v>
      </c>
      <c r="K132" s="207">
        <v>10</v>
      </c>
      <c r="L132" s="206">
        <v>21.012779999999999</v>
      </c>
      <c r="M132" s="206">
        <v>31.012779999999999</v>
      </c>
    </row>
    <row r="135" spans="1:13">
      <c r="A135" s="196"/>
      <c r="B135" s="321" t="s">
        <v>686</v>
      </c>
      <c r="C135" s="340"/>
      <c r="D135" s="340"/>
      <c r="E135" s="340"/>
      <c r="F135" s="340"/>
      <c r="G135" s="341"/>
      <c r="H135" s="322" t="s">
        <v>687</v>
      </c>
      <c r="I135" s="340"/>
      <c r="J135" s="340"/>
      <c r="K135" s="340"/>
      <c r="L135" s="340"/>
      <c r="M135" s="341"/>
    </row>
    <row r="136" spans="1:13">
      <c r="A136" s="197" t="s">
        <v>741</v>
      </c>
      <c r="B136" s="323" t="s">
        <v>690</v>
      </c>
      <c r="C136" s="342"/>
      <c r="D136" s="342"/>
      <c r="E136" s="343"/>
      <c r="F136" s="197" t="s">
        <v>692</v>
      </c>
      <c r="G136" s="197" t="s">
        <v>693</v>
      </c>
      <c r="H136" s="323" t="s">
        <v>690</v>
      </c>
      <c r="I136" s="342"/>
      <c r="J136" s="342"/>
      <c r="K136" s="343"/>
      <c r="L136" s="197" t="s">
        <v>692</v>
      </c>
      <c r="M136" s="197" t="s">
        <v>694</v>
      </c>
    </row>
    <row r="137" spans="1:13">
      <c r="A137" s="199"/>
      <c r="B137" s="200" t="s">
        <v>695</v>
      </c>
      <c r="C137" s="200" t="s">
        <v>696</v>
      </c>
      <c r="D137" s="198" t="s">
        <v>697</v>
      </c>
      <c r="E137" s="198" t="s">
        <v>691</v>
      </c>
      <c r="F137" s="199"/>
      <c r="G137" s="199"/>
      <c r="H137" s="200" t="s">
        <v>695</v>
      </c>
      <c r="I137" s="200" t="s">
        <v>696</v>
      </c>
      <c r="J137" s="198" t="s">
        <v>698</v>
      </c>
      <c r="K137" s="198" t="s">
        <v>691</v>
      </c>
      <c r="L137" s="199"/>
      <c r="M137" s="199"/>
    </row>
    <row r="138" spans="1:13">
      <c r="A138" s="227" t="s">
        <v>1777</v>
      </c>
      <c r="B138" s="201">
        <v>0</v>
      </c>
      <c r="C138" s="201">
        <v>0</v>
      </c>
      <c r="D138" s="201">
        <v>0</v>
      </c>
      <c r="E138" s="201">
        <v>0</v>
      </c>
      <c r="F138" s="201">
        <v>1</v>
      </c>
      <c r="G138" s="201">
        <v>1</v>
      </c>
      <c r="H138" s="202">
        <v>0</v>
      </c>
      <c r="I138" s="202">
        <v>0</v>
      </c>
      <c r="J138" s="202">
        <v>0</v>
      </c>
      <c r="K138" s="202">
        <v>0</v>
      </c>
      <c r="L138" s="202">
        <v>0.52500000000000002</v>
      </c>
      <c r="M138" s="202">
        <v>0.52500000000000002</v>
      </c>
    </row>
    <row r="139" spans="1:13">
      <c r="A139" s="227" t="s">
        <v>1567</v>
      </c>
      <c r="B139" s="201">
        <v>0</v>
      </c>
      <c r="C139" s="201">
        <v>0</v>
      </c>
      <c r="D139" s="201">
        <v>0</v>
      </c>
      <c r="E139" s="201">
        <v>0</v>
      </c>
      <c r="F139" s="201">
        <v>2</v>
      </c>
      <c r="G139" s="201">
        <v>2</v>
      </c>
      <c r="H139" s="202">
        <v>0</v>
      </c>
      <c r="I139" s="202">
        <v>0</v>
      </c>
      <c r="J139" s="202">
        <v>0</v>
      </c>
      <c r="K139" s="202">
        <v>0</v>
      </c>
      <c r="L139" s="202">
        <v>3.25</v>
      </c>
      <c r="M139" s="202">
        <v>3.25</v>
      </c>
    </row>
    <row r="140" spans="1:13">
      <c r="A140" s="227" t="s">
        <v>1303</v>
      </c>
      <c r="B140" s="201">
        <v>0</v>
      </c>
      <c r="C140" s="201">
        <v>2</v>
      </c>
      <c r="D140" s="201">
        <v>0</v>
      </c>
      <c r="E140" s="201">
        <v>2</v>
      </c>
      <c r="F140" s="201">
        <v>1</v>
      </c>
      <c r="G140" s="201">
        <v>3</v>
      </c>
      <c r="H140" s="202">
        <v>0</v>
      </c>
      <c r="I140" s="202">
        <v>11.88</v>
      </c>
      <c r="J140" s="202">
        <v>0</v>
      </c>
      <c r="K140" s="202">
        <v>11.88</v>
      </c>
      <c r="L140" s="202">
        <v>5.2618610000000003E-2</v>
      </c>
      <c r="M140" s="202">
        <v>11.93261861</v>
      </c>
    </row>
    <row r="141" spans="1:13">
      <c r="A141" s="203" t="s">
        <v>702</v>
      </c>
      <c r="B141" s="204">
        <v>0</v>
      </c>
      <c r="C141" s="204">
        <v>2</v>
      </c>
      <c r="D141" s="204">
        <v>0</v>
      </c>
      <c r="E141" s="204">
        <v>2</v>
      </c>
      <c r="F141" s="204">
        <v>4</v>
      </c>
      <c r="G141" s="205">
        <v>6</v>
      </c>
      <c r="H141" s="206">
        <v>0</v>
      </c>
      <c r="I141" s="206">
        <v>11.88</v>
      </c>
      <c r="J141" s="206">
        <v>0</v>
      </c>
      <c r="K141" s="207">
        <v>11.88</v>
      </c>
      <c r="L141" s="206">
        <v>3.82761861</v>
      </c>
      <c r="M141" s="206">
        <v>15.707618610000001</v>
      </c>
    </row>
  </sheetData>
  <mergeCells count="71">
    <mergeCell ref="B136:E136"/>
    <mergeCell ref="H136:K136"/>
    <mergeCell ref="B135:G135"/>
    <mergeCell ref="H135:M135"/>
    <mergeCell ref="B120:E120"/>
    <mergeCell ref="H120:K120"/>
    <mergeCell ref="B119:G119"/>
    <mergeCell ref="H119:M119"/>
    <mergeCell ref="B127:E127"/>
    <mergeCell ref="H127:K127"/>
    <mergeCell ref="B126:G126"/>
    <mergeCell ref="H126:M126"/>
    <mergeCell ref="B106:E106"/>
    <mergeCell ref="H106:K106"/>
    <mergeCell ref="B105:G105"/>
    <mergeCell ref="H105:M105"/>
    <mergeCell ref="B113:E113"/>
    <mergeCell ref="H113:K113"/>
    <mergeCell ref="B112:G112"/>
    <mergeCell ref="H112:M112"/>
    <mergeCell ref="B88:E88"/>
    <mergeCell ref="H88:K88"/>
    <mergeCell ref="B87:G87"/>
    <mergeCell ref="H87:M87"/>
    <mergeCell ref="B95:E95"/>
    <mergeCell ref="H95:K95"/>
    <mergeCell ref="B94:G94"/>
    <mergeCell ref="H94:M94"/>
    <mergeCell ref="B73:E73"/>
    <mergeCell ref="H73:K73"/>
    <mergeCell ref="B72:G72"/>
    <mergeCell ref="H72:M72"/>
    <mergeCell ref="B81:E81"/>
    <mergeCell ref="H81:K81"/>
    <mergeCell ref="B80:G80"/>
    <mergeCell ref="H80:M80"/>
    <mergeCell ref="B53:E53"/>
    <mergeCell ref="H53:K53"/>
    <mergeCell ref="B52:G52"/>
    <mergeCell ref="H52:M52"/>
    <mergeCell ref="B60:E60"/>
    <mergeCell ref="H60:K60"/>
    <mergeCell ref="B59:G59"/>
    <mergeCell ref="H59:M59"/>
    <mergeCell ref="B36:E36"/>
    <mergeCell ref="H36:K36"/>
    <mergeCell ref="B35:G35"/>
    <mergeCell ref="H35:M35"/>
    <mergeCell ref="B44:E44"/>
    <mergeCell ref="H44:K44"/>
    <mergeCell ref="B43:G43"/>
    <mergeCell ref="H43:M43"/>
    <mergeCell ref="B29:E29"/>
    <mergeCell ref="H29:K29"/>
    <mergeCell ref="B28:G28"/>
    <mergeCell ref="H28:M28"/>
    <mergeCell ref="B14:E14"/>
    <mergeCell ref="H14:K14"/>
    <mergeCell ref="B13:G13"/>
    <mergeCell ref="H13:M13"/>
    <mergeCell ref="B21:E21"/>
    <mergeCell ref="H21:K21"/>
    <mergeCell ref="B20:G20"/>
    <mergeCell ref="H20:M20"/>
    <mergeCell ref="B6:E6"/>
    <mergeCell ref="H6:K6"/>
    <mergeCell ref="A1:M1"/>
    <mergeCell ref="A2:M2"/>
    <mergeCell ref="A3:M3"/>
    <mergeCell ref="B5:G5"/>
    <mergeCell ref="H5:M5"/>
  </mergeCells>
  <pageMargins left="0.7" right="0.7" top="0.75" bottom="0.75" header="0.3" footer="0.3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4C6C-91D2-49FB-93DC-57A3E8C4C500}">
  <sheetPr>
    <tabColor rgb="FF00B050"/>
  </sheetPr>
  <dimension ref="A1:K147"/>
  <sheetViews>
    <sheetView tabSelected="1" zoomScale="80" zoomScaleNormal="80" workbookViewId="0">
      <pane xSplit="1" ySplit="1" topLeftCell="B2" activePane="bottomRight" state="frozen"/>
      <selection pane="bottomRight" activeCell="D1" sqref="D1"/>
      <selection pane="bottomLeft" activeCell="A2" sqref="A2"/>
      <selection pane="topRight" activeCell="B1" sqref="B1"/>
    </sheetView>
  </sheetViews>
  <sheetFormatPr defaultColWidth="8.85546875" defaultRowHeight="15"/>
  <cols>
    <col min="1" max="1" width="10.85546875" customWidth="1"/>
    <col min="2" max="2" width="25.85546875" style="68" customWidth="1"/>
    <col min="3" max="3" width="18.42578125" style="68" customWidth="1"/>
    <col min="4" max="4" width="19.140625" style="72" customWidth="1"/>
    <col min="5" max="5" width="14.42578125" style="68" customWidth="1"/>
    <col min="6" max="7" width="8.85546875" style="68"/>
    <col min="8" max="8" width="22.28515625" style="68" bestFit="1" customWidth="1"/>
    <col min="9" max="16384" width="8.85546875" style="68"/>
  </cols>
  <sheetData>
    <row r="1" spans="1:11" s="63" customFormat="1" ht="15.95">
      <c r="A1" s="130" t="s">
        <v>59</v>
      </c>
      <c r="B1" s="61" t="s">
        <v>1</v>
      </c>
      <c r="C1" s="61" t="s">
        <v>60</v>
      </c>
      <c r="D1" s="62" t="s">
        <v>61</v>
      </c>
      <c r="E1" s="131" t="s">
        <v>62</v>
      </c>
      <c r="F1" s="119" t="s">
        <v>63</v>
      </c>
      <c r="H1" s="68"/>
      <c r="I1" s="68"/>
      <c r="J1" s="68"/>
      <c r="K1" s="68"/>
    </row>
    <row r="2" spans="1:11" ht="15.95">
      <c r="A2" s="177" t="s">
        <v>64</v>
      </c>
      <c r="B2" s="64" t="s">
        <v>65</v>
      </c>
      <c r="C2" s="65">
        <v>3</v>
      </c>
      <c r="D2" s="66">
        <f>SUM(D3:D4)</f>
        <v>359.56</v>
      </c>
      <c r="E2" s="67" t="s">
        <v>66</v>
      </c>
      <c r="F2" s="68" t="s">
        <v>66</v>
      </c>
    </row>
    <row r="3" spans="1:11" ht="15.95">
      <c r="A3" s="177" t="s">
        <v>64</v>
      </c>
      <c r="B3" s="64" t="s">
        <v>67</v>
      </c>
      <c r="C3" s="65">
        <v>2</v>
      </c>
      <c r="D3" s="66">
        <v>358</v>
      </c>
      <c r="E3" s="67" t="s">
        <v>66</v>
      </c>
      <c r="F3" s="68" t="s">
        <v>66</v>
      </c>
    </row>
    <row r="4" spans="1:11" ht="15.95">
      <c r="A4" s="177" t="s">
        <v>64</v>
      </c>
      <c r="B4" s="64" t="s">
        <v>68</v>
      </c>
      <c r="C4" s="65">
        <v>1</v>
      </c>
      <c r="D4" s="66">
        <v>1.56</v>
      </c>
      <c r="E4" s="67" t="s">
        <v>66</v>
      </c>
      <c r="F4" s="68" t="s">
        <v>66</v>
      </c>
    </row>
    <row r="5" spans="1:11" ht="15.95">
      <c r="A5" s="177" t="s">
        <v>64</v>
      </c>
      <c r="B5" s="64" t="s">
        <v>7</v>
      </c>
      <c r="C5" s="65">
        <v>2</v>
      </c>
      <c r="D5" s="66">
        <v>13.85</v>
      </c>
      <c r="E5" s="67" t="s">
        <v>66</v>
      </c>
      <c r="F5" t="s">
        <v>66</v>
      </c>
    </row>
    <row r="6" spans="1:11" ht="15.95">
      <c r="A6" s="177" t="s">
        <v>69</v>
      </c>
      <c r="B6" s="64" t="s">
        <v>65</v>
      </c>
      <c r="C6" s="69">
        <v>5</v>
      </c>
      <c r="D6" s="66">
        <f>SUM(D7:D8)</f>
        <v>103.28</v>
      </c>
      <c r="E6" s="70" t="s">
        <v>70</v>
      </c>
      <c r="F6" s="68" t="s">
        <v>70</v>
      </c>
    </row>
    <row r="7" spans="1:11" ht="15.95">
      <c r="A7" s="177" t="s">
        <v>69</v>
      </c>
      <c r="B7" s="64" t="s">
        <v>71</v>
      </c>
      <c r="C7" s="69">
        <v>1</v>
      </c>
      <c r="D7" s="66">
        <v>100</v>
      </c>
      <c r="E7" s="70" t="s">
        <v>70</v>
      </c>
      <c r="F7" s="68" t="s">
        <v>70</v>
      </c>
    </row>
    <row r="8" spans="1:11" ht="15.95">
      <c r="A8" s="177" t="s">
        <v>69</v>
      </c>
      <c r="B8" s="64" t="s">
        <v>68</v>
      </c>
      <c r="C8" s="65">
        <v>4</v>
      </c>
      <c r="D8" s="66">
        <v>3.28</v>
      </c>
      <c r="E8" s="70" t="s">
        <v>70</v>
      </c>
      <c r="F8" s="68" t="s">
        <v>70</v>
      </c>
    </row>
    <row r="9" spans="1:11" ht="15.95">
      <c r="A9" s="177" t="s">
        <v>69</v>
      </c>
      <c r="B9" s="64" t="s">
        <v>7</v>
      </c>
      <c r="C9" s="65">
        <v>4</v>
      </c>
      <c r="D9" s="66">
        <v>186.76089392</v>
      </c>
      <c r="E9" s="67" t="s">
        <v>70</v>
      </c>
      <c r="F9" t="s">
        <v>70</v>
      </c>
    </row>
    <row r="10" spans="1:11" ht="15.95">
      <c r="A10" s="177" t="s">
        <v>72</v>
      </c>
      <c r="B10" s="64" t="s">
        <v>65</v>
      </c>
      <c r="C10" s="65">
        <v>6</v>
      </c>
      <c r="D10" s="66">
        <f>SUM(D11:D12)</f>
        <v>176.9</v>
      </c>
      <c r="E10" s="70" t="s">
        <v>73</v>
      </c>
      <c r="F10" s="68" t="s">
        <v>73</v>
      </c>
    </row>
    <row r="11" spans="1:11" ht="15.95">
      <c r="A11" s="177" t="s">
        <v>72</v>
      </c>
      <c r="B11" s="64" t="s">
        <v>74</v>
      </c>
      <c r="C11" s="65">
        <v>2</v>
      </c>
      <c r="D11" s="66">
        <v>175</v>
      </c>
      <c r="E11" s="70" t="s">
        <v>73</v>
      </c>
      <c r="F11" s="68" t="s">
        <v>73</v>
      </c>
    </row>
    <row r="12" spans="1:11" ht="15.95">
      <c r="A12" s="177" t="s">
        <v>72</v>
      </c>
      <c r="B12" s="64" t="s">
        <v>68</v>
      </c>
      <c r="C12" s="65">
        <v>4</v>
      </c>
      <c r="D12" s="66">
        <v>1.9</v>
      </c>
      <c r="E12" s="70" t="s">
        <v>73</v>
      </c>
      <c r="F12" s="68" t="s">
        <v>73</v>
      </c>
    </row>
    <row r="13" spans="1:11" ht="15.95">
      <c r="A13" s="177" t="s">
        <v>72</v>
      </c>
      <c r="B13" s="64" t="s">
        <v>7</v>
      </c>
      <c r="C13" s="65">
        <v>3</v>
      </c>
      <c r="D13" s="66">
        <v>115.57744</v>
      </c>
      <c r="E13" s="67" t="s">
        <v>73</v>
      </c>
      <c r="F13" t="s">
        <v>73</v>
      </c>
    </row>
    <row r="14" spans="1:11" ht="15.95">
      <c r="A14" s="177" t="s">
        <v>75</v>
      </c>
      <c r="B14" s="64" t="s">
        <v>65</v>
      </c>
      <c r="C14" s="69">
        <v>25</v>
      </c>
      <c r="D14" s="66">
        <f>SUM(D15:D17)</f>
        <v>3514.9463902099997</v>
      </c>
      <c r="E14" s="70" t="s">
        <v>76</v>
      </c>
      <c r="F14" s="68" t="s">
        <v>77</v>
      </c>
    </row>
    <row r="15" spans="1:11" ht="15.95">
      <c r="A15" s="177" t="s">
        <v>75</v>
      </c>
      <c r="B15" s="64" t="s">
        <v>74</v>
      </c>
      <c r="C15" s="65">
        <v>11</v>
      </c>
      <c r="D15" s="66">
        <v>3427.7534212099999</v>
      </c>
      <c r="E15" s="70" t="s">
        <v>76</v>
      </c>
      <c r="F15" s="68" t="s">
        <v>77</v>
      </c>
    </row>
    <row r="16" spans="1:11" ht="15.95">
      <c r="A16" s="177" t="s">
        <v>75</v>
      </c>
      <c r="B16" s="64" t="s">
        <v>67</v>
      </c>
      <c r="C16" s="65">
        <v>4</v>
      </c>
      <c r="D16" s="66">
        <v>73.092968999999997</v>
      </c>
      <c r="E16" s="70" t="s">
        <v>76</v>
      </c>
      <c r="F16" s="68" t="s">
        <v>77</v>
      </c>
    </row>
    <row r="17" spans="1:8" ht="15.95">
      <c r="A17" s="177" t="s">
        <v>75</v>
      </c>
      <c r="B17" s="64" t="s">
        <v>68</v>
      </c>
      <c r="C17" s="65">
        <v>12</v>
      </c>
      <c r="D17" s="66">
        <v>14.1</v>
      </c>
      <c r="E17" s="70" t="s">
        <v>76</v>
      </c>
      <c r="F17" s="68" t="s">
        <v>77</v>
      </c>
    </row>
    <row r="18" spans="1:8" ht="15.95">
      <c r="A18" s="177" t="s">
        <v>75</v>
      </c>
      <c r="B18" s="64" t="s">
        <v>7</v>
      </c>
      <c r="C18" s="65">
        <v>8</v>
      </c>
      <c r="D18" s="66">
        <v>4871.6478101260855</v>
      </c>
      <c r="E18" s="67" t="s">
        <v>76</v>
      </c>
      <c r="F18" t="s">
        <v>77</v>
      </c>
    </row>
    <row r="19" spans="1:8" ht="15.95">
      <c r="A19" s="177" t="s">
        <v>78</v>
      </c>
      <c r="B19" s="64" t="s">
        <v>65</v>
      </c>
      <c r="C19" s="69">
        <v>7</v>
      </c>
      <c r="D19" s="66">
        <f>SUM(D20:D21)</f>
        <v>16.481625000000001</v>
      </c>
      <c r="E19" s="70" t="s">
        <v>79</v>
      </c>
      <c r="F19" t="s">
        <v>80</v>
      </c>
    </row>
    <row r="20" spans="1:8" ht="15.95">
      <c r="A20" s="177" t="s">
        <v>78</v>
      </c>
      <c r="B20" s="64" t="s">
        <v>67</v>
      </c>
      <c r="C20" s="65">
        <v>4</v>
      </c>
      <c r="D20" s="66">
        <v>13.531625</v>
      </c>
      <c r="E20" s="70" t="s">
        <v>79</v>
      </c>
      <c r="F20" t="s">
        <v>80</v>
      </c>
    </row>
    <row r="21" spans="1:8" ht="15.95">
      <c r="A21" s="177" t="s">
        <v>78</v>
      </c>
      <c r="B21" s="64" t="s">
        <v>81</v>
      </c>
      <c r="C21" s="65">
        <v>3</v>
      </c>
      <c r="D21" s="66">
        <v>2.95</v>
      </c>
      <c r="E21" s="70" t="s">
        <v>79</v>
      </c>
      <c r="F21" t="s">
        <v>80</v>
      </c>
    </row>
    <row r="22" spans="1:8" ht="15.95">
      <c r="A22" s="177" t="s">
        <v>82</v>
      </c>
      <c r="B22" s="64" t="s">
        <v>65</v>
      </c>
      <c r="C22" s="69">
        <v>21</v>
      </c>
      <c r="D22" s="66">
        <f>SUM(D23:D25)</f>
        <v>518.63923249999993</v>
      </c>
      <c r="E22" s="70" t="s">
        <v>83</v>
      </c>
      <c r="F22" t="s">
        <v>84</v>
      </c>
    </row>
    <row r="23" spans="1:8" ht="15.95">
      <c r="A23" s="177" t="s">
        <v>82</v>
      </c>
      <c r="B23" s="64" t="s">
        <v>74</v>
      </c>
      <c r="C23" s="65">
        <v>9</v>
      </c>
      <c r="D23" s="66">
        <v>478.48923250000001</v>
      </c>
      <c r="E23" s="70" t="s">
        <v>83</v>
      </c>
      <c r="F23" t="s">
        <v>84</v>
      </c>
    </row>
    <row r="24" spans="1:8" ht="15.95">
      <c r="A24" s="177" t="s">
        <v>82</v>
      </c>
      <c r="B24" s="64" t="s">
        <v>67</v>
      </c>
      <c r="C24" s="65">
        <v>9</v>
      </c>
      <c r="D24" s="66">
        <v>34.6</v>
      </c>
      <c r="E24" s="70" t="s">
        <v>83</v>
      </c>
      <c r="F24" t="s">
        <v>84</v>
      </c>
      <c r="H24" s="31"/>
    </row>
    <row r="25" spans="1:8" ht="15.95">
      <c r="A25" s="177" t="s">
        <v>82</v>
      </c>
      <c r="B25" s="64" t="s">
        <v>68</v>
      </c>
      <c r="C25" s="65">
        <v>6</v>
      </c>
      <c r="D25" s="66">
        <v>5.55</v>
      </c>
      <c r="E25" s="70" t="s">
        <v>83</v>
      </c>
      <c r="F25" t="s">
        <v>84</v>
      </c>
    </row>
    <row r="26" spans="1:8" ht="15.95">
      <c r="A26" s="177" t="s">
        <v>82</v>
      </c>
      <c r="B26" s="64" t="s">
        <v>7</v>
      </c>
      <c r="C26" s="65">
        <v>3</v>
      </c>
      <c r="D26" s="66">
        <v>53.18</v>
      </c>
      <c r="E26" s="67" t="s">
        <v>83</v>
      </c>
      <c r="F26" t="s">
        <v>84</v>
      </c>
    </row>
    <row r="27" spans="1:8" ht="15.95">
      <c r="A27" s="177" t="s">
        <v>85</v>
      </c>
      <c r="B27" s="64" t="s">
        <v>65</v>
      </c>
      <c r="C27" s="65">
        <v>3</v>
      </c>
      <c r="D27" s="66">
        <f>SUM(D28:D29)</f>
        <v>53.1</v>
      </c>
      <c r="E27" s="67" t="s">
        <v>86</v>
      </c>
      <c r="F27" s="68" t="s">
        <v>87</v>
      </c>
    </row>
    <row r="28" spans="1:8" ht="15.95">
      <c r="A28" s="177" t="s">
        <v>85</v>
      </c>
      <c r="B28" s="64" t="s">
        <v>71</v>
      </c>
      <c r="C28" s="65">
        <v>1</v>
      </c>
      <c r="D28" s="66">
        <v>20</v>
      </c>
      <c r="E28" s="67" t="s">
        <v>86</v>
      </c>
      <c r="F28" s="68" t="s">
        <v>87</v>
      </c>
    </row>
    <row r="29" spans="1:8" ht="15.95">
      <c r="A29" s="177" t="s">
        <v>85</v>
      </c>
      <c r="B29" s="64" t="s">
        <v>67</v>
      </c>
      <c r="C29" s="65">
        <v>3</v>
      </c>
      <c r="D29" s="66">
        <v>33.1</v>
      </c>
      <c r="E29" s="67" t="s">
        <v>86</v>
      </c>
      <c r="F29" s="68" t="s">
        <v>87</v>
      </c>
    </row>
    <row r="30" spans="1:8" ht="15.95">
      <c r="A30" s="177" t="s">
        <v>88</v>
      </c>
      <c r="B30" s="64" t="s">
        <v>65</v>
      </c>
      <c r="C30" s="65">
        <v>8</v>
      </c>
      <c r="D30" s="66">
        <f>SUM(D31:D33)</f>
        <v>409.79775899999993</v>
      </c>
      <c r="E30" s="64" t="s">
        <v>89</v>
      </c>
      <c r="F30" s="68" t="s">
        <v>90</v>
      </c>
    </row>
    <row r="31" spans="1:8" ht="15.95">
      <c r="A31" s="177" t="s">
        <v>88</v>
      </c>
      <c r="B31" s="64" t="s">
        <v>74</v>
      </c>
      <c r="C31" s="65">
        <v>3</v>
      </c>
      <c r="D31" s="66">
        <v>335.43167399999999</v>
      </c>
      <c r="E31" s="64" t="s">
        <v>89</v>
      </c>
      <c r="F31" s="68" t="s">
        <v>90</v>
      </c>
    </row>
    <row r="32" spans="1:8" ht="15.95">
      <c r="A32" s="177" t="s">
        <v>88</v>
      </c>
      <c r="B32" s="64" t="s">
        <v>67</v>
      </c>
      <c r="C32" s="65">
        <v>5</v>
      </c>
      <c r="D32" s="66">
        <v>71.599999999999994</v>
      </c>
      <c r="E32" s="64" t="s">
        <v>89</v>
      </c>
      <c r="F32" s="68" t="s">
        <v>90</v>
      </c>
    </row>
    <row r="33" spans="1:8" ht="15.95">
      <c r="A33" s="177" t="s">
        <v>88</v>
      </c>
      <c r="B33" s="64" t="s">
        <v>68</v>
      </c>
      <c r="C33" s="65">
        <v>3</v>
      </c>
      <c r="D33" s="66">
        <v>2.7660849999999999</v>
      </c>
      <c r="E33" s="64" t="s">
        <v>89</v>
      </c>
      <c r="F33" s="68" t="s">
        <v>90</v>
      </c>
    </row>
    <row r="34" spans="1:8" ht="15.95">
      <c r="A34" s="177" t="s">
        <v>88</v>
      </c>
      <c r="B34" s="64" t="s">
        <v>7</v>
      </c>
      <c r="C34" s="65">
        <v>1</v>
      </c>
      <c r="D34" s="66">
        <v>25</v>
      </c>
      <c r="E34" s="67" t="s">
        <v>89</v>
      </c>
      <c r="F34" t="s">
        <v>90</v>
      </c>
    </row>
    <row r="35" spans="1:8" ht="15.95">
      <c r="A35" s="177" t="s">
        <v>91</v>
      </c>
      <c r="B35" s="64" t="s">
        <v>65</v>
      </c>
      <c r="C35" s="69">
        <v>7</v>
      </c>
      <c r="D35" s="66">
        <f>SUM(D36:D38)</f>
        <v>139.591514547</v>
      </c>
      <c r="E35" s="71" t="s">
        <v>92</v>
      </c>
      <c r="F35" s="68" t="s">
        <v>92</v>
      </c>
    </row>
    <row r="36" spans="1:8" ht="15.95">
      <c r="A36" s="177" t="s">
        <v>91</v>
      </c>
      <c r="B36" s="64" t="s">
        <v>74</v>
      </c>
      <c r="C36" s="65">
        <v>3</v>
      </c>
      <c r="D36" s="66">
        <v>129.31901454699999</v>
      </c>
      <c r="E36" s="71" t="s">
        <v>92</v>
      </c>
      <c r="F36" s="68" t="s">
        <v>92</v>
      </c>
    </row>
    <row r="37" spans="1:8" ht="15.95">
      <c r="A37" s="177" t="s">
        <v>91</v>
      </c>
      <c r="B37" s="64" t="s">
        <v>93</v>
      </c>
      <c r="C37" s="65">
        <v>1</v>
      </c>
      <c r="D37" s="66">
        <v>8.0474999999999994</v>
      </c>
      <c r="E37" s="71" t="s">
        <v>92</v>
      </c>
      <c r="F37" s="68" t="s">
        <v>92</v>
      </c>
    </row>
    <row r="38" spans="1:8" ht="15.95">
      <c r="A38" s="177" t="s">
        <v>91</v>
      </c>
      <c r="B38" s="64" t="s">
        <v>68</v>
      </c>
      <c r="C38" s="65">
        <v>4</v>
      </c>
      <c r="D38" s="66">
        <v>2.2250000000000001</v>
      </c>
      <c r="E38" s="71" t="s">
        <v>92</v>
      </c>
      <c r="F38" s="68" t="s">
        <v>92</v>
      </c>
    </row>
    <row r="39" spans="1:8" ht="15.95">
      <c r="A39" s="177" t="s">
        <v>91</v>
      </c>
      <c r="B39" s="64" t="s">
        <v>7</v>
      </c>
      <c r="C39" s="65">
        <v>11</v>
      </c>
      <c r="D39" s="66">
        <v>626.64750455000001</v>
      </c>
      <c r="E39" s="67" t="s">
        <v>92</v>
      </c>
      <c r="F39" t="s">
        <v>92</v>
      </c>
    </row>
    <row r="40" spans="1:8" ht="15.95">
      <c r="A40" s="177" t="s">
        <v>94</v>
      </c>
      <c r="B40" s="64" t="s">
        <v>65</v>
      </c>
      <c r="C40" s="69">
        <v>39</v>
      </c>
      <c r="D40" s="66">
        <f>SUM(D41:D43)</f>
        <v>4938.3201083262002</v>
      </c>
      <c r="E40" s="70" t="s">
        <v>95</v>
      </c>
      <c r="F40" s="68" t="s">
        <v>95</v>
      </c>
    </row>
    <row r="41" spans="1:8" ht="15.95">
      <c r="A41" s="177" t="s">
        <v>94</v>
      </c>
      <c r="B41" s="64" t="s">
        <v>74</v>
      </c>
      <c r="C41" s="65">
        <v>14</v>
      </c>
      <c r="D41" s="66">
        <v>4876.4087383262004</v>
      </c>
      <c r="E41" s="67" t="s">
        <v>95</v>
      </c>
      <c r="F41" s="68" t="s">
        <v>95</v>
      </c>
    </row>
    <row r="42" spans="1:8" ht="15.95">
      <c r="A42" s="177" t="s">
        <v>94</v>
      </c>
      <c r="B42" s="64" t="s">
        <v>67</v>
      </c>
      <c r="C42" s="65">
        <v>6</v>
      </c>
      <c r="D42" s="66">
        <v>20</v>
      </c>
      <c r="E42" s="67" t="s">
        <v>95</v>
      </c>
      <c r="F42" s="68" t="s">
        <v>95</v>
      </c>
    </row>
    <row r="43" spans="1:8" ht="15.95">
      <c r="A43" s="177" t="s">
        <v>94</v>
      </c>
      <c r="B43" s="64" t="s">
        <v>68</v>
      </c>
      <c r="C43" s="65">
        <v>21</v>
      </c>
      <c r="D43" s="66">
        <v>41.911369999999998</v>
      </c>
      <c r="E43" s="67" t="s">
        <v>95</v>
      </c>
      <c r="F43" s="68" t="s">
        <v>95</v>
      </c>
    </row>
    <row r="44" spans="1:8" ht="15.95">
      <c r="A44" s="177" t="s">
        <v>94</v>
      </c>
      <c r="B44" s="64" t="s">
        <v>7</v>
      </c>
      <c r="C44" s="65">
        <v>35</v>
      </c>
      <c r="D44" s="66">
        <v>2471.2845263448039</v>
      </c>
      <c r="E44" s="67" t="s">
        <v>95</v>
      </c>
      <c r="F44" t="s">
        <v>95</v>
      </c>
    </row>
    <row r="45" spans="1:8" ht="15.95">
      <c r="A45" s="177" t="s">
        <v>96</v>
      </c>
      <c r="B45" s="64" t="s">
        <v>65</v>
      </c>
      <c r="C45" s="69">
        <v>34</v>
      </c>
      <c r="D45" s="66">
        <f>SUM(D46:D48)</f>
        <v>7614.0232734900001</v>
      </c>
      <c r="E45" s="70" t="s">
        <v>97</v>
      </c>
      <c r="F45" s="68" t="s">
        <v>98</v>
      </c>
      <c r="H45" s="31"/>
    </row>
    <row r="46" spans="1:8" ht="15.95">
      <c r="A46" s="177" t="s">
        <v>96</v>
      </c>
      <c r="B46" s="64" t="s">
        <v>74</v>
      </c>
      <c r="C46" s="65">
        <v>13</v>
      </c>
      <c r="D46" s="66">
        <v>7558.9432734900001</v>
      </c>
      <c r="E46" s="67" t="s">
        <v>97</v>
      </c>
      <c r="F46" s="68" t="s">
        <v>98</v>
      </c>
    </row>
    <row r="47" spans="1:8" ht="15.95">
      <c r="A47" s="177" t="s">
        <v>96</v>
      </c>
      <c r="B47" s="64" t="s">
        <v>67</v>
      </c>
      <c r="C47" s="65">
        <v>2</v>
      </c>
      <c r="D47" s="66">
        <v>16</v>
      </c>
      <c r="E47" s="67" t="s">
        <v>97</v>
      </c>
      <c r="F47" s="68" t="s">
        <v>98</v>
      </c>
    </row>
    <row r="48" spans="1:8" ht="15.95">
      <c r="A48" s="177" t="s">
        <v>96</v>
      </c>
      <c r="B48" s="64" t="s">
        <v>68</v>
      </c>
      <c r="C48" s="65">
        <v>20</v>
      </c>
      <c r="D48" s="66">
        <v>39.08</v>
      </c>
      <c r="E48" s="67" t="s">
        <v>97</v>
      </c>
      <c r="F48" s="68" t="s">
        <v>98</v>
      </c>
      <c r="H48" s="31"/>
    </row>
    <row r="49" spans="1:8" ht="15.95">
      <c r="A49" s="177" t="s">
        <v>96</v>
      </c>
      <c r="B49" s="64" t="s">
        <v>7</v>
      </c>
      <c r="C49" s="65">
        <v>12</v>
      </c>
      <c r="D49" s="66">
        <v>377.74627894999998</v>
      </c>
      <c r="E49" s="67" t="s">
        <v>97</v>
      </c>
      <c r="F49" t="s">
        <v>98</v>
      </c>
    </row>
    <row r="50" spans="1:8" ht="15.95">
      <c r="A50" s="177" t="s">
        <v>99</v>
      </c>
      <c r="B50" s="64" t="s">
        <v>65</v>
      </c>
      <c r="C50" s="69">
        <v>6</v>
      </c>
      <c r="D50" s="66">
        <f>SUM(D51:D52)</f>
        <v>753.8</v>
      </c>
      <c r="E50" s="70" t="s">
        <v>100</v>
      </c>
      <c r="F50" s="68" t="s">
        <v>100</v>
      </c>
    </row>
    <row r="51" spans="1:8" ht="15.95">
      <c r="A51" s="177" t="s">
        <v>99</v>
      </c>
      <c r="B51" s="64" t="s">
        <v>71</v>
      </c>
      <c r="C51" s="65">
        <v>1</v>
      </c>
      <c r="D51" s="66">
        <v>750</v>
      </c>
      <c r="E51" s="67" t="s">
        <v>100</v>
      </c>
      <c r="F51" s="68" t="s">
        <v>100</v>
      </c>
    </row>
    <row r="52" spans="1:8" ht="15.95">
      <c r="A52" s="177" t="s">
        <v>99</v>
      </c>
      <c r="B52" s="64" t="s">
        <v>68</v>
      </c>
      <c r="C52" s="65">
        <v>5</v>
      </c>
      <c r="D52" s="66">
        <v>3.8</v>
      </c>
      <c r="E52" s="67" t="s">
        <v>100</v>
      </c>
      <c r="F52" s="68" t="s">
        <v>100</v>
      </c>
      <c r="H52" s="31"/>
    </row>
    <row r="53" spans="1:8" ht="15.95">
      <c r="A53" s="177" t="s">
        <v>99</v>
      </c>
      <c r="B53" s="64" t="s">
        <v>7</v>
      </c>
      <c r="C53" s="65">
        <v>3</v>
      </c>
      <c r="D53" s="66">
        <v>223.35000000000002</v>
      </c>
      <c r="E53" s="67" t="s">
        <v>100</v>
      </c>
      <c r="F53" t="s">
        <v>100</v>
      </c>
    </row>
    <row r="54" spans="1:8" ht="15.95">
      <c r="A54" s="177" t="s">
        <v>101</v>
      </c>
      <c r="B54" s="64" t="s">
        <v>65</v>
      </c>
      <c r="C54" s="65">
        <v>4</v>
      </c>
      <c r="D54" s="66">
        <f>SUM(D55)</f>
        <v>98.861305590000001</v>
      </c>
      <c r="E54" s="67" t="s">
        <v>102</v>
      </c>
      <c r="F54" s="68" t="s">
        <v>102</v>
      </c>
    </row>
    <row r="55" spans="1:8" ht="15.95">
      <c r="A55" s="177" t="s">
        <v>101</v>
      </c>
      <c r="B55" s="64" t="s">
        <v>67</v>
      </c>
      <c r="C55" s="65">
        <v>4</v>
      </c>
      <c r="D55" s="66">
        <v>98.861305590000001</v>
      </c>
      <c r="E55" s="67" t="s">
        <v>102</v>
      </c>
      <c r="F55" s="68" t="s">
        <v>102</v>
      </c>
    </row>
    <row r="56" spans="1:8" ht="15.95">
      <c r="A56" s="177" t="s">
        <v>103</v>
      </c>
      <c r="B56" s="64" t="s">
        <v>65</v>
      </c>
      <c r="C56" s="65">
        <v>2</v>
      </c>
      <c r="D56" s="66">
        <f>SUM(D57:D58)</f>
        <v>1.1499999999999999</v>
      </c>
      <c r="E56" s="67" t="s">
        <v>104</v>
      </c>
      <c r="F56" s="68" t="s">
        <v>104</v>
      </c>
      <c r="H56" s="31"/>
    </row>
    <row r="57" spans="1:8" ht="15.95">
      <c r="A57" s="177" t="s">
        <v>103</v>
      </c>
      <c r="B57" s="64" t="s">
        <v>93</v>
      </c>
      <c r="C57" s="65">
        <v>1</v>
      </c>
      <c r="D57" s="66">
        <v>0.65</v>
      </c>
      <c r="E57" s="67" t="s">
        <v>104</v>
      </c>
      <c r="F57" s="68" t="s">
        <v>104</v>
      </c>
    </row>
    <row r="58" spans="1:8" ht="15.95">
      <c r="A58" s="177" t="s">
        <v>103</v>
      </c>
      <c r="B58" s="64" t="s">
        <v>68</v>
      </c>
      <c r="C58" s="65">
        <v>1</v>
      </c>
      <c r="D58" s="66">
        <v>0.5</v>
      </c>
      <c r="E58" s="67" t="s">
        <v>104</v>
      </c>
      <c r="F58" s="68" t="s">
        <v>104</v>
      </c>
    </row>
    <row r="59" spans="1:8" ht="15.95">
      <c r="A59" s="177" t="s">
        <v>105</v>
      </c>
      <c r="B59" s="64" t="s">
        <v>7</v>
      </c>
      <c r="C59" s="65">
        <v>2</v>
      </c>
      <c r="D59" s="66">
        <v>582.54999999999995</v>
      </c>
      <c r="E59" s="67" t="s">
        <v>66</v>
      </c>
      <c r="F59" t="s">
        <v>66</v>
      </c>
    </row>
    <row r="60" spans="1:8" ht="15.95">
      <c r="A60" s="177" t="s">
        <v>106</v>
      </c>
      <c r="B60" s="64" t="s">
        <v>65</v>
      </c>
      <c r="C60" s="69">
        <v>2</v>
      </c>
      <c r="D60" s="66">
        <f>SUM(D61:D63)</f>
        <v>64.744109520000009</v>
      </c>
      <c r="E60" s="70" t="s">
        <v>107</v>
      </c>
      <c r="F60" s="68" t="s">
        <v>107</v>
      </c>
    </row>
    <row r="61" spans="1:8" ht="15.95">
      <c r="A61" s="177" t="s">
        <v>106</v>
      </c>
      <c r="B61" s="64" t="s">
        <v>71</v>
      </c>
      <c r="C61" s="65">
        <v>1</v>
      </c>
      <c r="D61" s="66">
        <v>21</v>
      </c>
      <c r="E61" s="67" t="s">
        <v>107</v>
      </c>
      <c r="F61" s="68" t="s">
        <v>107</v>
      </c>
    </row>
    <row r="62" spans="1:8" ht="15.95">
      <c r="A62" s="177" t="s">
        <v>106</v>
      </c>
      <c r="B62" s="64" t="s">
        <v>93</v>
      </c>
      <c r="C62" s="65">
        <v>1</v>
      </c>
      <c r="D62" s="66">
        <v>43.169109519999999</v>
      </c>
      <c r="E62" s="67" t="s">
        <v>107</v>
      </c>
      <c r="F62" s="68" t="s">
        <v>107</v>
      </c>
    </row>
    <row r="63" spans="1:8" ht="15.95">
      <c r="A63" s="177" t="s">
        <v>106</v>
      </c>
      <c r="B63" s="64" t="s">
        <v>68</v>
      </c>
      <c r="C63" s="65">
        <v>1</v>
      </c>
      <c r="D63" s="66">
        <v>0.57499999999999996</v>
      </c>
      <c r="E63" s="67" t="s">
        <v>107</v>
      </c>
      <c r="F63" s="68" t="s">
        <v>107</v>
      </c>
    </row>
    <row r="64" spans="1:8" ht="15.95">
      <c r="A64" s="177" t="s">
        <v>108</v>
      </c>
      <c r="B64" s="64" t="s">
        <v>65</v>
      </c>
      <c r="C64" s="65">
        <v>5</v>
      </c>
      <c r="D64" s="66">
        <f>SUM(D65:D67)</f>
        <v>144.85745400000002</v>
      </c>
      <c r="E64" s="67" t="s">
        <v>109</v>
      </c>
      <c r="F64" s="68" t="s">
        <v>110</v>
      </c>
    </row>
    <row r="65" spans="1:8" ht="15.95">
      <c r="A65" s="177" t="s">
        <v>108</v>
      </c>
      <c r="B65" s="64" t="s">
        <v>74</v>
      </c>
      <c r="C65" s="65">
        <v>3</v>
      </c>
      <c r="D65" s="66">
        <v>117.357454</v>
      </c>
      <c r="E65" s="67" t="s">
        <v>109</v>
      </c>
      <c r="F65" s="68" t="s">
        <v>110</v>
      </c>
    </row>
    <row r="66" spans="1:8" ht="15.95">
      <c r="A66" s="177" t="s">
        <v>108</v>
      </c>
      <c r="B66" s="64" t="s">
        <v>67</v>
      </c>
      <c r="C66" s="65">
        <v>2</v>
      </c>
      <c r="D66" s="66">
        <v>25</v>
      </c>
      <c r="E66" s="67" t="s">
        <v>109</v>
      </c>
      <c r="F66" s="68" t="s">
        <v>110</v>
      </c>
    </row>
    <row r="67" spans="1:8" ht="15.95">
      <c r="A67" s="177" t="s">
        <v>108</v>
      </c>
      <c r="B67" s="64" t="s">
        <v>68</v>
      </c>
      <c r="C67" s="65">
        <v>2</v>
      </c>
      <c r="D67" s="66">
        <v>2.5</v>
      </c>
      <c r="E67" s="67" t="s">
        <v>109</v>
      </c>
      <c r="F67" s="68" t="s">
        <v>110</v>
      </c>
      <c r="H67" s="31"/>
    </row>
    <row r="68" spans="1:8" ht="15.95">
      <c r="A68" s="177" t="s">
        <v>108</v>
      </c>
      <c r="B68" s="64" t="s">
        <v>7</v>
      </c>
      <c r="C68" s="65">
        <v>2</v>
      </c>
      <c r="D68" s="66">
        <v>24.908999999999999</v>
      </c>
      <c r="E68" s="67" t="s">
        <v>109</v>
      </c>
      <c r="F68" t="s">
        <v>110</v>
      </c>
    </row>
    <row r="69" spans="1:8" ht="15.95">
      <c r="A69" s="177" t="s">
        <v>111</v>
      </c>
      <c r="B69" s="64" t="s">
        <v>65</v>
      </c>
      <c r="C69" s="69">
        <v>41</v>
      </c>
      <c r="D69" s="66">
        <f>SUM(D70:D72)</f>
        <v>450.40499999999997</v>
      </c>
      <c r="E69" s="70" t="s">
        <v>112</v>
      </c>
      <c r="F69" s="68" t="s">
        <v>113</v>
      </c>
    </row>
    <row r="70" spans="1:8" ht="15.95">
      <c r="A70" s="177" t="s">
        <v>111</v>
      </c>
      <c r="B70" s="64" t="s">
        <v>74</v>
      </c>
      <c r="C70" s="65">
        <v>7</v>
      </c>
      <c r="D70" s="66">
        <v>399.65</v>
      </c>
      <c r="E70" s="67" t="s">
        <v>112</v>
      </c>
      <c r="F70" s="68" t="s">
        <v>113</v>
      </c>
    </row>
    <row r="71" spans="1:8" ht="15.95">
      <c r="A71" s="177" t="s">
        <v>111</v>
      </c>
      <c r="B71" s="64" t="s">
        <v>67</v>
      </c>
      <c r="C71" s="65">
        <v>13</v>
      </c>
      <c r="D71" s="66">
        <v>29.48</v>
      </c>
      <c r="E71" s="67" t="s">
        <v>112</v>
      </c>
      <c r="F71" s="68" t="s">
        <v>113</v>
      </c>
    </row>
    <row r="72" spans="1:8" ht="15.95">
      <c r="A72" s="177" t="s">
        <v>111</v>
      </c>
      <c r="B72" s="64" t="s">
        <v>68</v>
      </c>
      <c r="C72" s="65">
        <v>21</v>
      </c>
      <c r="D72" s="66">
        <v>21.274999999999999</v>
      </c>
      <c r="E72" s="67" t="s">
        <v>112</v>
      </c>
      <c r="F72" s="68" t="s">
        <v>113</v>
      </c>
    </row>
    <row r="73" spans="1:8" ht="15.95">
      <c r="A73" s="177" t="s">
        <v>111</v>
      </c>
      <c r="B73" s="64" t="s">
        <v>7</v>
      </c>
      <c r="C73" s="65">
        <v>3</v>
      </c>
      <c r="D73" s="66">
        <v>26.963170040000001</v>
      </c>
      <c r="E73" s="67" t="s">
        <v>112</v>
      </c>
      <c r="F73" t="s">
        <v>113</v>
      </c>
    </row>
    <row r="74" spans="1:8" ht="15.95">
      <c r="A74" s="177" t="s">
        <v>114</v>
      </c>
      <c r="B74" s="64" t="s">
        <v>65</v>
      </c>
      <c r="C74" s="69">
        <v>15</v>
      </c>
      <c r="D74" s="66">
        <f>SUM(D75:D77)</f>
        <v>501.46000000000004</v>
      </c>
      <c r="E74" s="70" t="s">
        <v>115</v>
      </c>
      <c r="F74" s="68" t="s">
        <v>116</v>
      </c>
    </row>
    <row r="75" spans="1:8" ht="15.95">
      <c r="A75" s="177" t="s">
        <v>114</v>
      </c>
      <c r="B75" s="64" t="s">
        <v>74</v>
      </c>
      <c r="C75" s="65">
        <v>4</v>
      </c>
      <c r="D75" s="66">
        <v>406.1</v>
      </c>
      <c r="E75" s="67" t="s">
        <v>115</v>
      </c>
      <c r="F75" s="68" t="s">
        <v>116</v>
      </c>
    </row>
    <row r="76" spans="1:8" ht="15.95">
      <c r="A76" s="177" t="s">
        <v>114</v>
      </c>
      <c r="B76" s="64" t="s">
        <v>67</v>
      </c>
      <c r="C76" s="65">
        <v>3</v>
      </c>
      <c r="D76" s="66">
        <v>47.3</v>
      </c>
      <c r="E76" s="67" t="s">
        <v>115</v>
      </c>
      <c r="F76" s="68" t="s">
        <v>116</v>
      </c>
    </row>
    <row r="77" spans="1:8" ht="15.95">
      <c r="A77" s="177" t="s">
        <v>114</v>
      </c>
      <c r="B77" s="64" t="s">
        <v>68</v>
      </c>
      <c r="C77" s="65">
        <v>9</v>
      </c>
      <c r="D77" s="66">
        <v>48.06</v>
      </c>
      <c r="E77" s="67" t="s">
        <v>115</v>
      </c>
      <c r="F77" s="68" t="s">
        <v>116</v>
      </c>
    </row>
    <row r="78" spans="1:8" ht="15.95">
      <c r="A78" s="177" t="s">
        <v>114</v>
      </c>
      <c r="B78" s="64" t="s">
        <v>7</v>
      </c>
      <c r="C78" s="65">
        <v>5</v>
      </c>
      <c r="D78" s="66">
        <v>236.38905678374155</v>
      </c>
      <c r="E78" s="67" t="s">
        <v>115</v>
      </c>
      <c r="F78" t="s">
        <v>116</v>
      </c>
      <c r="H78" s="31"/>
    </row>
    <row r="79" spans="1:8" ht="15.95">
      <c r="A79" s="177" t="s">
        <v>117</v>
      </c>
      <c r="B79" s="64" t="s">
        <v>65</v>
      </c>
      <c r="C79" s="65">
        <v>3</v>
      </c>
      <c r="D79" s="66">
        <f>SUM(D80:D81)</f>
        <v>1.2949999999999999</v>
      </c>
      <c r="E79" s="67" t="s">
        <v>118</v>
      </c>
      <c r="F79" s="68" t="s">
        <v>119</v>
      </c>
    </row>
    <row r="80" spans="1:8" ht="15.95">
      <c r="A80" s="177" t="s">
        <v>117</v>
      </c>
      <c r="B80" s="64" t="s">
        <v>93</v>
      </c>
      <c r="C80" s="65">
        <v>1</v>
      </c>
      <c r="D80" s="66">
        <v>0.32</v>
      </c>
      <c r="E80" s="67" t="s">
        <v>118</v>
      </c>
      <c r="F80" s="68" t="s">
        <v>119</v>
      </c>
    </row>
    <row r="81" spans="1:9" ht="15.95">
      <c r="A81" s="177" t="s">
        <v>117</v>
      </c>
      <c r="B81" s="64" t="s">
        <v>81</v>
      </c>
      <c r="C81" s="65">
        <v>2</v>
      </c>
      <c r="D81" s="66">
        <v>0.97499999999999998</v>
      </c>
      <c r="E81" s="67" t="s">
        <v>118</v>
      </c>
      <c r="F81" s="68" t="s">
        <v>119</v>
      </c>
    </row>
    <row r="82" spans="1:9" ht="15.95">
      <c r="A82" s="177" t="s">
        <v>120</v>
      </c>
      <c r="B82" s="64" t="s">
        <v>65</v>
      </c>
      <c r="C82" s="69">
        <v>12</v>
      </c>
      <c r="D82" s="66">
        <f>SUM(D83:D85)</f>
        <v>263.82130700000005</v>
      </c>
      <c r="E82" s="70" t="s">
        <v>121</v>
      </c>
      <c r="F82" t="s">
        <v>122</v>
      </c>
      <c r="H82" s="31"/>
    </row>
    <row r="83" spans="1:9" ht="15.95">
      <c r="A83" s="177" t="s">
        <v>120</v>
      </c>
      <c r="B83" s="64" t="s">
        <v>71</v>
      </c>
      <c r="C83" s="65">
        <v>1</v>
      </c>
      <c r="D83" s="66">
        <v>160</v>
      </c>
      <c r="E83" s="67" t="s">
        <v>121</v>
      </c>
      <c r="F83" t="s">
        <v>122</v>
      </c>
    </row>
    <row r="84" spans="1:9" ht="15.95">
      <c r="A84" s="177" t="s">
        <v>120</v>
      </c>
      <c r="B84" s="64" t="s">
        <v>67</v>
      </c>
      <c r="C84" s="65">
        <v>5</v>
      </c>
      <c r="D84" s="66">
        <v>94.48</v>
      </c>
      <c r="E84" s="67" t="s">
        <v>121</v>
      </c>
      <c r="F84" t="s">
        <v>122</v>
      </c>
    </row>
    <row r="85" spans="1:9" ht="15.95">
      <c r="A85" s="177" t="s">
        <v>120</v>
      </c>
      <c r="B85" s="64" t="s">
        <v>68</v>
      </c>
      <c r="C85" s="65">
        <v>7</v>
      </c>
      <c r="D85" s="66">
        <v>9.3413070000000005</v>
      </c>
      <c r="E85" s="67" t="s">
        <v>121</v>
      </c>
      <c r="F85" t="s">
        <v>122</v>
      </c>
    </row>
    <row r="86" spans="1:9" ht="15.95">
      <c r="A86" s="177" t="s">
        <v>120</v>
      </c>
      <c r="B86" s="64" t="s">
        <v>7</v>
      </c>
      <c r="C86" s="65">
        <v>4</v>
      </c>
      <c r="D86" s="66">
        <v>206.07078121440645</v>
      </c>
      <c r="E86" s="67" t="s">
        <v>121</v>
      </c>
      <c r="F86" t="s">
        <v>122</v>
      </c>
      <c r="G86"/>
      <c r="H86"/>
      <c r="I86"/>
    </row>
    <row r="87" spans="1:9" ht="15.95">
      <c r="A87" s="177" t="s">
        <v>123</v>
      </c>
      <c r="B87" s="64" t="s">
        <v>65</v>
      </c>
      <c r="C87" s="69">
        <v>27</v>
      </c>
      <c r="D87" s="66">
        <f>SUM(D88:D90)</f>
        <v>2557.3143684700003</v>
      </c>
      <c r="E87" t="s">
        <v>124</v>
      </c>
      <c r="F87" t="s">
        <v>124</v>
      </c>
      <c r="G87"/>
      <c r="H87"/>
      <c r="I87"/>
    </row>
    <row r="88" spans="1:9" ht="15.95">
      <c r="A88" s="177" t="s">
        <v>123</v>
      </c>
      <c r="B88" s="64" t="s">
        <v>74</v>
      </c>
      <c r="C88" s="65">
        <v>7</v>
      </c>
      <c r="D88" s="66">
        <v>2481.95359981</v>
      </c>
      <c r="E88" t="s">
        <v>124</v>
      </c>
      <c r="F88" t="s">
        <v>124</v>
      </c>
      <c r="G88"/>
      <c r="H88"/>
      <c r="I88"/>
    </row>
    <row r="89" spans="1:9" ht="15.95">
      <c r="A89" s="177" t="s">
        <v>123</v>
      </c>
      <c r="B89" s="64" t="s">
        <v>67</v>
      </c>
      <c r="C89" s="65">
        <v>8</v>
      </c>
      <c r="D89" s="66">
        <v>58.060768660000001</v>
      </c>
      <c r="E89" t="s">
        <v>124</v>
      </c>
      <c r="F89" t="s">
        <v>124</v>
      </c>
      <c r="G89"/>
      <c r="H89"/>
      <c r="I89"/>
    </row>
    <row r="90" spans="1:9" ht="15.95">
      <c r="A90" s="177" t="s">
        <v>123</v>
      </c>
      <c r="B90" s="64" t="s">
        <v>68</v>
      </c>
      <c r="C90" s="65">
        <v>14</v>
      </c>
      <c r="D90" s="66">
        <v>17.3</v>
      </c>
      <c r="E90" t="s">
        <v>124</v>
      </c>
      <c r="F90" t="s">
        <v>124</v>
      </c>
    </row>
    <row r="91" spans="1:9" ht="15.95">
      <c r="A91" s="177" t="s">
        <v>123</v>
      </c>
      <c r="B91" s="64" t="s">
        <v>7</v>
      </c>
      <c r="C91" s="65">
        <v>4</v>
      </c>
      <c r="D91" s="66">
        <v>4986.4681822000011</v>
      </c>
      <c r="E91" s="67" t="s">
        <v>124</v>
      </c>
      <c r="F91" t="s">
        <v>124</v>
      </c>
    </row>
    <row r="92" spans="1:9" ht="15.95">
      <c r="A92" s="177" t="s">
        <v>125</v>
      </c>
      <c r="B92" s="64" t="s">
        <v>65</v>
      </c>
      <c r="C92" s="65">
        <v>3</v>
      </c>
      <c r="D92" s="66">
        <f>SUM(D93:D94)</f>
        <v>7.45</v>
      </c>
      <c r="E92" t="s">
        <v>126</v>
      </c>
      <c r="F92" t="s">
        <v>127</v>
      </c>
    </row>
    <row r="93" spans="1:9" ht="15.95">
      <c r="A93" s="177" t="s">
        <v>125</v>
      </c>
      <c r="B93" s="64" t="s">
        <v>67</v>
      </c>
      <c r="C93" s="65">
        <v>2</v>
      </c>
      <c r="D93" s="66">
        <v>5.95</v>
      </c>
      <c r="E93" t="s">
        <v>126</v>
      </c>
      <c r="F93" t="s">
        <v>127</v>
      </c>
    </row>
    <row r="94" spans="1:9" ht="15.95">
      <c r="A94" s="177" t="s">
        <v>125</v>
      </c>
      <c r="B94" s="64" t="s">
        <v>68</v>
      </c>
      <c r="C94" s="65">
        <v>1</v>
      </c>
      <c r="D94" s="66">
        <v>1.5</v>
      </c>
      <c r="E94" t="s">
        <v>126</v>
      </c>
      <c r="F94" t="s">
        <v>127</v>
      </c>
      <c r="H94" s="31"/>
    </row>
    <row r="95" spans="1:9" ht="15.95">
      <c r="A95" s="177" t="s">
        <v>128</v>
      </c>
      <c r="B95" s="64" t="s">
        <v>65</v>
      </c>
      <c r="C95" s="65">
        <v>12</v>
      </c>
      <c r="D95" s="66">
        <f>SUM(D96:D98)</f>
        <v>485.03979199999998</v>
      </c>
      <c r="E95" t="s">
        <v>129</v>
      </c>
      <c r="F95" t="s">
        <v>129</v>
      </c>
    </row>
    <row r="96" spans="1:9" ht="15.95">
      <c r="A96" s="177" t="s">
        <v>128</v>
      </c>
      <c r="B96" s="64" t="s">
        <v>74</v>
      </c>
      <c r="C96" s="65">
        <v>3</v>
      </c>
      <c r="D96" s="66">
        <v>397.297392</v>
      </c>
      <c r="E96" t="s">
        <v>129</v>
      </c>
      <c r="F96" t="s">
        <v>129</v>
      </c>
      <c r="G96"/>
      <c r="H96"/>
      <c r="I96"/>
    </row>
    <row r="97" spans="1:10" ht="15.95">
      <c r="A97" s="177" t="s">
        <v>128</v>
      </c>
      <c r="B97" s="64" t="s">
        <v>67</v>
      </c>
      <c r="C97" s="65">
        <v>7</v>
      </c>
      <c r="D97" s="66">
        <v>87</v>
      </c>
      <c r="E97" t="s">
        <v>129</v>
      </c>
      <c r="F97" t="s">
        <v>129</v>
      </c>
      <c r="G97"/>
      <c r="H97"/>
      <c r="I97"/>
    </row>
    <row r="98" spans="1:10" ht="15.95">
      <c r="A98" s="177" t="s">
        <v>128</v>
      </c>
      <c r="B98" s="64" t="s">
        <v>68</v>
      </c>
      <c r="C98" s="65">
        <v>3</v>
      </c>
      <c r="D98" s="66">
        <v>0.74239999999999995</v>
      </c>
      <c r="E98" t="s">
        <v>129</v>
      </c>
      <c r="F98" t="s">
        <v>129</v>
      </c>
      <c r="G98"/>
      <c r="H98"/>
      <c r="I98"/>
    </row>
    <row r="99" spans="1:10" ht="15.95">
      <c r="A99" s="177" t="s">
        <v>128</v>
      </c>
      <c r="B99" s="64" t="s">
        <v>7</v>
      </c>
      <c r="C99" s="65">
        <v>1</v>
      </c>
      <c r="D99" s="66">
        <v>52</v>
      </c>
      <c r="E99" s="67" t="s">
        <v>129</v>
      </c>
      <c r="F99" t="s">
        <v>129</v>
      </c>
    </row>
    <row r="100" spans="1:10" ht="15.95">
      <c r="A100" s="177" t="s">
        <v>130</v>
      </c>
      <c r="B100" s="64" t="s">
        <v>7</v>
      </c>
      <c r="C100" s="65">
        <v>14</v>
      </c>
      <c r="D100" s="66">
        <v>1382.9150496700015</v>
      </c>
      <c r="E100" s="67" t="s">
        <v>66</v>
      </c>
      <c r="F100" t="s">
        <v>66</v>
      </c>
    </row>
    <row r="101" spans="1:10" ht="15.95">
      <c r="A101" s="177" t="s">
        <v>131</v>
      </c>
      <c r="B101" s="64" t="s">
        <v>65</v>
      </c>
      <c r="C101" s="69">
        <v>19</v>
      </c>
      <c r="D101" s="66">
        <f>SUM(D102:D103)</f>
        <v>992.79639051999993</v>
      </c>
      <c r="E101" t="s">
        <v>132</v>
      </c>
      <c r="F101" t="s">
        <v>133</v>
      </c>
    </row>
    <row r="102" spans="1:10" ht="15.95">
      <c r="A102" s="177" t="s">
        <v>131</v>
      </c>
      <c r="B102" s="64" t="s">
        <v>74</v>
      </c>
      <c r="C102" s="69">
        <v>6</v>
      </c>
      <c r="D102" s="66">
        <v>974.09450651999998</v>
      </c>
      <c r="E102" t="s">
        <v>132</v>
      </c>
      <c r="F102" t="s">
        <v>133</v>
      </c>
    </row>
    <row r="103" spans="1:10" ht="15.95">
      <c r="A103" s="177" t="s">
        <v>131</v>
      </c>
      <c r="B103" s="64" t="s">
        <v>68</v>
      </c>
      <c r="C103" s="69">
        <v>13</v>
      </c>
      <c r="D103" s="66">
        <v>18.701884</v>
      </c>
      <c r="E103" t="s">
        <v>132</v>
      </c>
      <c r="F103" t="s">
        <v>133</v>
      </c>
      <c r="G103"/>
      <c r="H103"/>
      <c r="I103"/>
    </row>
    <row r="104" spans="1:10" ht="15.95">
      <c r="A104" s="177" t="s">
        <v>134</v>
      </c>
      <c r="B104" s="64" t="s">
        <v>65</v>
      </c>
      <c r="C104" s="69">
        <v>28</v>
      </c>
      <c r="D104" s="66">
        <f>SUM(D105:D107)</f>
        <v>8252.4123870000003</v>
      </c>
      <c r="E104" t="s">
        <v>135</v>
      </c>
      <c r="F104" t="s">
        <v>136</v>
      </c>
      <c r="G104"/>
      <c r="H104"/>
      <c r="I104"/>
    </row>
    <row r="105" spans="1:10" ht="15.95">
      <c r="A105" s="177" t="s">
        <v>134</v>
      </c>
      <c r="B105" s="64" t="s">
        <v>74</v>
      </c>
      <c r="C105" s="65">
        <v>13</v>
      </c>
      <c r="D105" s="66">
        <v>8228.1673869999995</v>
      </c>
      <c r="E105" t="s">
        <v>135</v>
      </c>
      <c r="F105" t="s">
        <v>136</v>
      </c>
      <c r="G105"/>
      <c r="H105"/>
      <c r="I105"/>
    </row>
    <row r="106" spans="1:10" ht="15.95">
      <c r="A106" s="177" t="s">
        <v>134</v>
      </c>
      <c r="B106" s="64" t="s">
        <v>93</v>
      </c>
      <c r="C106" s="65">
        <v>1</v>
      </c>
      <c r="D106" s="66">
        <v>0.68</v>
      </c>
      <c r="E106" t="s">
        <v>135</v>
      </c>
      <c r="F106" t="s">
        <v>136</v>
      </c>
      <c r="G106"/>
      <c r="H106"/>
      <c r="I106"/>
      <c r="J106"/>
    </row>
    <row r="107" spans="1:10" ht="15.95">
      <c r="A107" s="177" t="s">
        <v>134</v>
      </c>
      <c r="B107" s="64" t="s">
        <v>68</v>
      </c>
      <c r="C107" s="65">
        <v>14</v>
      </c>
      <c r="D107" s="66">
        <v>23.565000000000001</v>
      </c>
      <c r="E107" t="s">
        <v>135</v>
      </c>
      <c r="F107" t="s">
        <v>136</v>
      </c>
      <c r="G107"/>
      <c r="H107"/>
      <c r="I107"/>
      <c r="J107"/>
    </row>
    <row r="108" spans="1:10" ht="15.95">
      <c r="A108" s="177" t="s">
        <v>134</v>
      </c>
      <c r="B108" s="64" t="s">
        <v>7</v>
      </c>
      <c r="C108" s="65">
        <v>4</v>
      </c>
      <c r="D108" s="66">
        <v>139.95887397898917</v>
      </c>
      <c r="E108" s="67" t="s">
        <v>135</v>
      </c>
      <c r="F108" t="s">
        <v>136</v>
      </c>
      <c r="G108"/>
      <c r="H108" s="31"/>
      <c r="I108"/>
      <c r="J108"/>
    </row>
    <row r="109" spans="1:10" ht="15.95">
      <c r="A109" s="177" t="s">
        <v>137</v>
      </c>
      <c r="B109" s="64" t="s">
        <v>65</v>
      </c>
      <c r="C109" s="65">
        <v>1</v>
      </c>
      <c r="D109" s="66">
        <f>SUM(D110)</f>
        <v>30.9</v>
      </c>
      <c r="E109" s="67" t="s">
        <v>138</v>
      </c>
      <c r="F109" t="s">
        <v>139</v>
      </c>
    </row>
    <row r="110" spans="1:10" ht="15.95">
      <c r="A110" s="177" t="s">
        <v>137</v>
      </c>
      <c r="B110" s="64" t="s">
        <v>93</v>
      </c>
      <c r="C110" s="65">
        <v>1</v>
      </c>
      <c r="D110" s="66">
        <v>30.9</v>
      </c>
      <c r="E110" s="67" t="s">
        <v>138</v>
      </c>
      <c r="F110" t="s">
        <v>139</v>
      </c>
      <c r="H110" s="31"/>
    </row>
    <row r="111" spans="1:10" ht="15.95">
      <c r="A111" s="177" t="s">
        <v>140</v>
      </c>
      <c r="B111" s="64" t="s">
        <v>141</v>
      </c>
      <c r="C111" s="65">
        <v>6</v>
      </c>
      <c r="D111" s="66">
        <f>SUM(D112:D113)</f>
        <v>282.97196399999996</v>
      </c>
      <c r="E111" s="67" t="s">
        <v>142</v>
      </c>
      <c r="F111" t="s">
        <v>143</v>
      </c>
    </row>
    <row r="112" spans="1:10" ht="15.95">
      <c r="A112" s="177" t="s">
        <v>140</v>
      </c>
      <c r="B112" s="64" t="s">
        <v>74</v>
      </c>
      <c r="C112" s="65">
        <v>4</v>
      </c>
      <c r="D112" s="66">
        <v>180.48230799999999</v>
      </c>
      <c r="E112" s="67" t="s">
        <v>142</v>
      </c>
      <c r="F112" t="s">
        <v>143</v>
      </c>
      <c r="H112" s="31"/>
    </row>
    <row r="113" spans="1:9" ht="15.95">
      <c r="A113" s="177" t="s">
        <v>140</v>
      </c>
      <c r="B113" s="64" t="s">
        <v>67</v>
      </c>
      <c r="C113" s="65">
        <v>5</v>
      </c>
      <c r="D113" s="66">
        <v>102.489656</v>
      </c>
      <c r="E113" s="67" t="s">
        <v>142</v>
      </c>
      <c r="F113" t="s">
        <v>143</v>
      </c>
    </row>
    <row r="114" spans="1:9" ht="15.95">
      <c r="A114" s="177" t="s">
        <v>144</v>
      </c>
      <c r="B114" s="64" t="s">
        <v>65</v>
      </c>
      <c r="C114" s="69">
        <v>14</v>
      </c>
      <c r="D114" s="66">
        <f>SUM(D115:D117)</f>
        <v>764.26307999999995</v>
      </c>
      <c r="E114" s="70" t="s">
        <v>145</v>
      </c>
      <c r="F114" t="s">
        <v>146</v>
      </c>
      <c r="H114" s="31"/>
    </row>
    <row r="115" spans="1:9" ht="15.95">
      <c r="A115" s="177" t="s">
        <v>144</v>
      </c>
      <c r="B115" s="64" t="s">
        <v>74</v>
      </c>
      <c r="C115" s="65">
        <v>4</v>
      </c>
      <c r="D115" s="66">
        <v>747.72799999999995</v>
      </c>
      <c r="E115" s="67" t="s">
        <v>145</v>
      </c>
      <c r="F115" t="s">
        <v>146</v>
      </c>
    </row>
    <row r="116" spans="1:9" ht="15.95">
      <c r="A116" s="177" t="s">
        <v>144</v>
      </c>
      <c r="B116" s="64" t="s">
        <v>67</v>
      </c>
      <c r="C116" s="65">
        <v>3</v>
      </c>
      <c r="D116" s="66">
        <v>7.25</v>
      </c>
      <c r="E116" s="67" t="s">
        <v>145</v>
      </c>
      <c r="F116" t="s">
        <v>146</v>
      </c>
    </row>
    <row r="117" spans="1:9" ht="15.95">
      <c r="A117" s="177" t="s">
        <v>144</v>
      </c>
      <c r="B117" s="64" t="s">
        <v>68</v>
      </c>
      <c r="C117" s="65">
        <v>9</v>
      </c>
      <c r="D117" s="66">
        <v>9.2850800000000007</v>
      </c>
      <c r="E117" s="67" t="s">
        <v>145</v>
      </c>
      <c r="F117" t="s">
        <v>146</v>
      </c>
    </row>
    <row r="118" spans="1:9" ht="15.95">
      <c r="A118" s="177" t="s">
        <v>144</v>
      </c>
      <c r="B118" s="64" t="s">
        <v>7</v>
      </c>
      <c r="C118" s="65">
        <v>3</v>
      </c>
      <c r="D118" s="66">
        <v>2942.9292887800002</v>
      </c>
      <c r="E118" s="67" t="s">
        <v>145</v>
      </c>
      <c r="F118" t="s">
        <v>146</v>
      </c>
      <c r="G118"/>
      <c r="H118"/>
      <c r="I118"/>
    </row>
    <row r="119" spans="1:9" ht="15.95">
      <c r="A119" s="177" t="s">
        <v>147</v>
      </c>
      <c r="B119" s="64" t="s">
        <v>65</v>
      </c>
      <c r="C119" s="69">
        <v>4</v>
      </c>
      <c r="D119" s="66">
        <f>SUM(D120:D122)</f>
        <v>217.3</v>
      </c>
      <c r="E119" s="70" t="s">
        <v>148</v>
      </c>
      <c r="F119" t="s">
        <v>149</v>
      </c>
      <c r="G119"/>
      <c r="H119"/>
      <c r="I119"/>
    </row>
    <row r="120" spans="1:9" ht="15.95">
      <c r="A120" s="177" t="s">
        <v>147</v>
      </c>
      <c r="B120" s="64" t="s">
        <v>74</v>
      </c>
      <c r="C120" s="65">
        <v>2</v>
      </c>
      <c r="D120" s="66">
        <v>215</v>
      </c>
      <c r="E120" s="67" t="s">
        <v>148</v>
      </c>
      <c r="F120" t="s">
        <v>149</v>
      </c>
      <c r="G120"/>
      <c r="H120" s="31"/>
      <c r="I120"/>
    </row>
    <row r="121" spans="1:9" ht="15.95">
      <c r="A121" s="177" t="s">
        <v>147</v>
      </c>
      <c r="B121" s="64" t="s">
        <v>93</v>
      </c>
      <c r="C121" s="65">
        <v>1</v>
      </c>
      <c r="D121" s="66">
        <v>1.5</v>
      </c>
      <c r="E121" s="67" t="s">
        <v>148</v>
      </c>
      <c r="F121" t="s">
        <v>149</v>
      </c>
    </row>
    <row r="122" spans="1:9" ht="15.95">
      <c r="A122" s="177" t="s">
        <v>147</v>
      </c>
      <c r="B122" s="64" t="s">
        <v>68</v>
      </c>
      <c r="C122" s="65">
        <v>1</v>
      </c>
      <c r="D122" s="66">
        <v>0.8</v>
      </c>
      <c r="E122" s="67" t="s">
        <v>148</v>
      </c>
      <c r="F122" t="s">
        <v>149</v>
      </c>
    </row>
    <row r="123" spans="1:9" ht="15.95">
      <c r="A123" s="177" t="s">
        <v>147</v>
      </c>
      <c r="B123" s="64" t="s">
        <v>7</v>
      </c>
      <c r="C123" s="65">
        <v>1</v>
      </c>
      <c r="D123" s="66">
        <v>2.4371466399999999</v>
      </c>
      <c r="E123" s="67" t="s">
        <v>148</v>
      </c>
      <c r="F123" t="s">
        <v>149</v>
      </c>
    </row>
    <row r="124" spans="1:9" ht="15.95">
      <c r="A124" s="177" t="s">
        <v>150</v>
      </c>
      <c r="B124" s="64" t="s">
        <v>65</v>
      </c>
      <c r="C124" s="65">
        <v>3</v>
      </c>
      <c r="D124" s="66">
        <f>SUM(D125:D126)</f>
        <v>388.83801200000005</v>
      </c>
      <c r="E124" s="67" t="s">
        <v>151</v>
      </c>
      <c r="F124" t="s">
        <v>151</v>
      </c>
    </row>
    <row r="125" spans="1:9" ht="15.95">
      <c r="A125" s="177" t="s">
        <v>150</v>
      </c>
      <c r="B125" s="64" t="s">
        <v>71</v>
      </c>
      <c r="C125" s="65">
        <v>1</v>
      </c>
      <c r="D125" s="66">
        <v>385.50501200000002</v>
      </c>
      <c r="E125" s="67" t="s">
        <v>151</v>
      </c>
      <c r="F125" t="s">
        <v>151</v>
      </c>
    </row>
    <row r="126" spans="1:9" ht="15.95">
      <c r="A126" s="177" t="s">
        <v>150</v>
      </c>
      <c r="B126" s="64" t="s">
        <v>68</v>
      </c>
      <c r="C126" s="65">
        <v>2</v>
      </c>
      <c r="D126" s="66">
        <v>3.3330000000000002</v>
      </c>
      <c r="E126" s="67" t="s">
        <v>151</v>
      </c>
      <c r="F126" t="s">
        <v>151</v>
      </c>
    </row>
    <row r="127" spans="1:9" ht="15.95">
      <c r="A127" s="177" t="s">
        <v>150</v>
      </c>
      <c r="B127" s="64" t="s">
        <v>7</v>
      </c>
      <c r="C127" s="65">
        <v>10</v>
      </c>
      <c r="D127" s="66">
        <v>1803.7853295249211</v>
      </c>
      <c r="E127" s="67" t="s">
        <v>151</v>
      </c>
      <c r="F127" t="s">
        <v>151</v>
      </c>
    </row>
    <row r="128" spans="1:9" ht="15.95">
      <c r="A128" s="177" t="s">
        <v>152</v>
      </c>
      <c r="B128" s="64" t="s">
        <v>65</v>
      </c>
      <c r="C128" s="65">
        <v>4</v>
      </c>
      <c r="D128" s="66">
        <f>SUM(D129:D130)</f>
        <v>50.8</v>
      </c>
      <c r="E128" s="67" t="s">
        <v>153</v>
      </c>
      <c r="F128" t="s">
        <v>154</v>
      </c>
    </row>
    <row r="129" spans="1:6" ht="15.95">
      <c r="A129" s="177" t="s">
        <v>152</v>
      </c>
      <c r="B129" s="64" t="s">
        <v>67</v>
      </c>
      <c r="C129" s="65">
        <v>3</v>
      </c>
      <c r="D129" s="66">
        <v>50</v>
      </c>
      <c r="E129" s="67" t="s">
        <v>153</v>
      </c>
      <c r="F129" t="s">
        <v>154</v>
      </c>
    </row>
    <row r="130" spans="1:6" ht="15.95">
      <c r="A130" s="177" t="s">
        <v>152</v>
      </c>
      <c r="B130" s="64" t="s">
        <v>68</v>
      </c>
      <c r="C130" s="65">
        <v>1</v>
      </c>
      <c r="D130" s="66">
        <v>0.8</v>
      </c>
      <c r="E130" s="67" t="s">
        <v>153</v>
      </c>
      <c r="F130" t="s">
        <v>154</v>
      </c>
    </row>
    <row r="131" spans="1:6" ht="15.95">
      <c r="A131" s="177" t="s">
        <v>155</v>
      </c>
      <c r="B131" s="64" t="s">
        <v>65</v>
      </c>
      <c r="C131" s="65">
        <v>8</v>
      </c>
      <c r="D131" s="66">
        <f>SUM(D132)</f>
        <v>108.20380031000001</v>
      </c>
      <c r="E131" s="67" t="s">
        <v>156</v>
      </c>
      <c r="F131" t="s">
        <v>156</v>
      </c>
    </row>
    <row r="132" spans="1:6" ht="15.95">
      <c r="A132" s="177" t="s">
        <v>155</v>
      </c>
      <c r="B132" s="64" t="s">
        <v>67</v>
      </c>
      <c r="C132" s="65">
        <v>8</v>
      </c>
      <c r="D132" s="66">
        <v>108.20380031000001</v>
      </c>
      <c r="E132" s="67" t="s">
        <v>156</v>
      </c>
      <c r="F132" t="s">
        <v>156</v>
      </c>
    </row>
    <row r="133" spans="1:6" ht="15.95">
      <c r="A133" s="177" t="s">
        <v>157</v>
      </c>
      <c r="B133" s="64" t="s">
        <v>65</v>
      </c>
      <c r="C133" s="65">
        <v>1</v>
      </c>
      <c r="D133" s="66">
        <f>SUM(D134:D134)</f>
        <v>0.5</v>
      </c>
      <c r="E133" s="68" t="s">
        <v>158</v>
      </c>
      <c r="F133" s="68" t="s">
        <v>158</v>
      </c>
    </row>
    <row r="134" spans="1:6" ht="15.95">
      <c r="A134" s="177" t="s">
        <v>157</v>
      </c>
      <c r="B134" s="64" t="s">
        <v>159</v>
      </c>
      <c r="C134" s="65">
        <v>1</v>
      </c>
      <c r="D134" s="66">
        <v>0.5</v>
      </c>
      <c r="E134" s="68" t="s">
        <v>158</v>
      </c>
      <c r="F134" s="68" t="s">
        <v>158</v>
      </c>
    </row>
    <row r="135" spans="1:6" ht="15.95">
      <c r="A135" s="177" t="s">
        <v>160</v>
      </c>
      <c r="B135" s="64" t="s">
        <v>65</v>
      </c>
      <c r="C135" s="65">
        <v>3</v>
      </c>
      <c r="D135" s="66">
        <f>SUM(D136)</f>
        <v>31.4</v>
      </c>
      <c r="E135" s="67" t="s">
        <v>161</v>
      </c>
      <c r="F135" t="s">
        <v>161</v>
      </c>
    </row>
    <row r="136" spans="1:6" ht="15.95">
      <c r="A136" s="177" t="s">
        <v>160</v>
      </c>
      <c r="B136" s="64" t="s">
        <v>67</v>
      </c>
      <c r="C136" s="65">
        <v>3</v>
      </c>
      <c r="D136" s="66">
        <v>31.4</v>
      </c>
      <c r="E136" s="67" t="s">
        <v>161</v>
      </c>
      <c r="F136" t="s">
        <v>161</v>
      </c>
    </row>
    <row r="137" spans="1:6" ht="15.95">
      <c r="A137" s="177" t="s">
        <v>162</v>
      </c>
      <c r="B137" s="64" t="s">
        <v>65</v>
      </c>
      <c r="C137" s="69">
        <v>19</v>
      </c>
      <c r="D137" s="66">
        <f>SUM(D138:D140)</f>
        <v>760.59500000000003</v>
      </c>
      <c r="E137" s="70" t="s">
        <v>163</v>
      </c>
      <c r="F137" t="s">
        <v>163</v>
      </c>
    </row>
    <row r="138" spans="1:6" ht="15.95">
      <c r="A138" s="177" t="s">
        <v>162</v>
      </c>
      <c r="B138" s="64" t="s">
        <v>74</v>
      </c>
      <c r="C138" s="65">
        <v>6</v>
      </c>
      <c r="D138" s="66">
        <v>747.34500000000003</v>
      </c>
      <c r="E138" s="70" t="s">
        <v>163</v>
      </c>
      <c r="F138" t="s">
        <v>163</v>
      </c>
    </row>
    <row r="139" spans="1:6" ht="15.95">
      <c r="A139" s="177" t="s">
        <v>162</v>
      </c>
      <c r="B139" s="64" t="s">
        <v>67</v>
      </c>
      <c r="C139" s="65">
        <v>2</v>
      </c>
      <c r="D139" s="66">
        <v>0.8</v>
      </c>
      <c r="E139" s="70" t="s">
        <v>163</v>
      </c>
      <c r="F139" t="s">
        <v>163</v>
      </c>
    </row>
    <row r="140" spans="1:6" ht="15.95">
      <c r="A140" s="177" t="s">
        <v>162</v>
      </c>
      <c r="B140" s="64" t="s">
        <v>68</v>
      </c>
      <c r="C140" s="65">
        <v>11</v>
      </c>
      <c r="D140" s="66">
        <v>12.45</v>
      </c>
      <c r="E140" s="70" t="s">
        <v>163</v>
      </c>
      <c r="F140" t="s">
        <v>163</v>
      </c>
    </row>
    <row r="141" spans="1:6" ht="15.95">
      <c r="A141" s="177" t="s">
        <v>162</v>
      </c>
      <c r="B141" s="64" t="s">
        <v>7</v>
      </c>
      <c r="C141" s="65">
        <v>12</v>
      </c>
      <c r="D141" s="66">
        <v>2091.1516811199999</v>
      </c>
      <c r="E141" s="67" t="s">
        <v>163</v>
      </c>
      <c r="F141" t="s">
        <v>163</v>
      </c>
    </row>
    <row r="142" spans="1:6" ht="15.95">
      <c r="A142" s="177" t="s">
        <v>164</v>
      </c>
      <c r="B142" s="64" t="s">
        <v>65</v>
      </c>
      <c r="C142" s="65">
        <v>3</v>
      </c>
      <c r="D142" s="66">
        <f>SUM(D143)</f>
        <v>10.992578160000001</v>
      </c>
      <c r="E142" s="67" t="s">
        <v>165</v>
      </c>
      <c r="F142" t="s">
        <v>166</v>
      </c>
    </row>
    <row r="143" spans="1:6" ht="15.95">
      <c r="A143" s="177" t="s">
        <v>164</v>
      </c>
      <c r="B143" s="64" t="s">
        <v>67</v>
      </c>
      <c r="C143" s="65">
        <v>3</v>
      </c>
      <c r="D143" s="66">
        <v>10.992578160000001</v>
      </c>
      <c r="E143" s="67" t="s">
        <v>165</v>
      </c>
      <c r="F143" t="s">
        <v>166</v>
      </c>
    </row>
    <row r="144" spans="1:6" ht="15.95">
      <c r="A144" s="177" t="s">
        <v>167</v>
      </c>
      <c r="B144" s="64" t="s">
        <v>65</v>
      </c>
      <c r="C144" s="69">
        <v>10</v>
      </c>
      <c r="D144" s="66">
        <f>SUM(D145:D146)</f>
        <v>47.004091000000003</v>
      </c>
      <c r="E144" s="70" t="s">
        <v>168</v>
      </c>
      <c r="F144" t="s">
        <v>169</v>
      </c>
    </row>
    <row r="145" spans="1:6" ht="15.95">
      <c r="A145" s="177" t="s">
        <v>167</v>
      </c>
      <c r="B145" s="64" t="s">
        <v>67</v>
      </c>
      <c r="C145" s="65">
        <v>5</v>
      </c>
      <c r="D145" s="66">
        <v>17.481000000000002</v>
      </c>
      <c r="E145" s="67" t="s">
        <v>168</v>
      </c>
      <c r="F145" t="s">
        <v>169</v>
      </c>
    </row>
    <row r="146" spans="1:6" ht="15.95">
      <c r="A146" s="177" t="s">
        <v>167</v>
      </c>
      <c r="B146" s="64" t="s">
        <v>68</v>
      </c>
      <c r="C146" s="65">
        <v>5</v>
      </c>
      <c r="D146" s="66">
        <v>29.523091000000001</v>
      </c>
      <c r="E146" s="67" t="s">
        <v>168</v>
      </c>
      <c r="F146" t="s">
        <v>169</v>
      </c>
    </row>
    <row r="147" spans="1:6" ht="15.95">
      <c r="A147" s="177" t="s">
        <v>170</v>
      </c>
      <c r="B147" s="64" t="s">
        <v>7</v>
      </c>
      <c r="C147" s="65">
        <v>28</v>
      </c>
      <c r="D147" s="66">
        <v>7551.6601470879323</v>
      </c>
      <c r="E147" s="67" t="s">
        <v>66</v>
      </c>
      <c r="F147" t="s">
        <v>66</v>
      </c>
    </row>
  </sheetData>
  <autoFilter ref="A1:F147" xr:uid="{DFE94C6C-91D2-49FB-93DC-57A3E8C4C500}"/>
  <pageMargins left="0.7" right="0.7" top="0.75" bottom="0.75" header="0.3" footer="0.3"/>
  <pageSetup orientation="portrait" r:id="rId1"/>
  <headerFooter>
    <oddFooter>&amp;L&amp;"Calibri"&amp;11&amp;K000000&amp;C_x000D_&amp;1#&amp;"Calibri"&amp;8&amp;K000000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304C-B53B-46DB-B83E-C6CBD832A66F}">
  <sheetPr>
    <tabColor rgb="FF00B050"/>
  </sheetPr>
  <dimension ref="A1:J673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8.85546875" defaultRowHeight="14.1"/>
  <cols>
    <col min="1" max="1" width="60.85546875" style="2" customWidth="1"/>
    <col min="2" max="2" width="15.85546875" style="2" customWidth="1"/>
    <col min="3" max="3" width="14" style="2" customWidth="1"/>
    <col min="4" max="4" width="15.85546875" style="2" customWidth="1"/>
    <col min="5" max="5" width="3.85546875" style="2" customWidth="1"/>
    <col min="6" max="6" width="9.85546875" style="2" hidden="1" customWidth="1"/>
    <col min="7" max="16384" width="8.85546875" style="2"/>
  </cols>
  <sheetData>
    <row r="1" spans="1:9" ht="17.100000000000001" customHeight="1">
      <c r="A1" s="1" t="s">
        <v>171</v>
      </c>
    </row>
    <row r="2" spans="1:9" ht="17.100000000000001" customHeight="1">
      <c r="A2" s="1"/>
    </row>
    <row r="3" spans="1:9">
      <c r="A3" s="2" t="s">
        <v>172</v>
      </c>
    </row>
    <row r="4" spans="1:9" ht="15">
      <c r="A4" s="211" t="s">
        <v>173</v>
      </c>
      <c r="I4" s="73"/>
    </row>
    <row r="7" spans="1:9">
      <c r="A7" s="254" t="s">
        <v>174</v>
      </c>
      <c r="B7" s="254"/>
      <c r="C7" s="254"/>
      <c r="D7" s="254"/>
    </row>
    <row r="8" spans="1:9" ht="45">
      <c r="A8" s="6" t="s">
        <v>175</v>
      </c>
      <c r="B8" s="7" t="s">
        <v>176</v>
      </c>
      <c r="C8" s="7" t="s">
        <v>177</v>
      </c>
      <c r="D8" s="7" t="s">
        <v>178</v>
      </c>
      <c r="F8" s="219"/>
    </row>
    <row r="9" spans="1:9" ht="15">
      <c r="A9" s="8" t="s">
        <v>179</v>
      </c>
      <c r="B9" s="9">
        <v>348.78</v>
      </c>
      <c r="C9" s="10">
        <v>240</v>
      </c>
      <c r="D9" s="11" t="s">
        <v>180</v>
      </c>
      <c r="E9" s="12"/>
    </row>
    <row r="10" spans="1:9" ht="13.35" customHeight="1">
      <c r="A10" s="8" t="s">
        <v>181</v>
      </c>
      <c r="B10" s="9">
        <v>36.4</v>
      </c>
      <c r="C10" s="10">
        <v>118</v>
      </c>
      <c r="D10" s="11" t="s">
        <v>180</v>
      </c>
      <c r="E10" s="12"/>
    </row>
    <row r="11" spans="1:9" ht="13.35" customHeight="1">
      <c r="A11" s="8" t="s">
        <v>182</v>
      </c>
      <c r="B11" s="9">
        <v>3.85</v>
      </c>
      <c r="C11" s="10">
        <v>3.85</v>
      </c>
      <c r="D11" s="11" t="s">
        <v>183</v>
      </c>
      <c r="E11" s="12"/>
    </row>
    <row r="12" spans="1:9" ht="13.35" customHeight="1">
      <c r="A12" s="8" t="s">
        <v>184</v>
      </c>
      <c r="B12" s="9">
        <v>10</v>
      </c>
      <c r="C12" s="10">
        <v>10</v>
      </c>
      <c r="D12" s="11" t="s">
        <v>183</v>
      </c>
      <c r="E12" s="12"/>
    </row>
    <row r="13" spans="1:9" ht="15">
      <c r="A13" s="14" t="s">
        <v>185</v>
      </c>
      <c r="B13" s="120">
        <f>SUM(B9:B12)</f>
        <v>399.03</v>
      </c>
      <c r="C13" s="120">
        <f>SUM(C9:C12)</f>
        <v>371.85</v>
      </c>
      <c r="D13" s="5"/>
    </row>
    <row r="14" spans="1:9" s="105" customFormat="1" ht="15">
      <c r="A14" s="14" t="s">
        <v>186</v>
      </c>
      <c r="B14" s="5"/>
      <c r="C14" s="5"/>
      <c r="D14" s="5"/>
      <c r="E14" s="2"/>
      <c r="F14" s="2"/>
      <c r="G14" s="2"/>
      <c r="H14" s="2"/>
      <c r="I14" s="2"/>
    </row>
    <row r="15" spans="1:9" s="105" customFormat="1">
      <c r="A15" s="14"/>
      <c r="B15" s="5"/>
      <c r="C15" s="5"/>
      <c r="D15" s="5"/>
      <c r="E15" s="2"/>
      <c r="F15" s="2"/>
      <c r="G15" s="2"/>
      <c r="H15" s="2"/>
      <c r="I15" s="2"/>
    </row>
    <row r="16" spans="1:9" s="105" customFormat="1">
      <c r="A16" s="14"/>
      <c r="B16" s="5"/>
      <c r="C16" s="5"/>
      <c r="D16" s="5"/>
      <c r="E16" s="2"/>
      <c r="F16" s="2"/>
      <c r="G16" s="2"/>
      <c r="H16" s="2"/>
      <c r="I16" s="2"/>
    </row>
    <row r="17" spans="1:6" s="105" customFormat="1">
      <c r="A17" s="254" t="s">
        <v>187</v>
      </c>
      <c r="B17" s="254"/>
      <c r="C17" s="254"/>
      <c r="D17" s="254"/>
      <c r="E17" s="2"/>
      <c r="F17" s="2"/>
    </row>
    <row r="18" spans="1:6" s="105" customFormat="1" ht="45">
      <c r="A18" s="6" t="s">
        <v>175</v>
      </c>
      <c r="B18" s="7" t="s">
        <v>176</v>
      </c>
      <c r="C18" s="7" t="s">
        <v>177</v>
      </c>
      <c r="D18" s="7" t="s">
        <v>178</v>
      </c>
      <c r="E18" s="2"/>
      <c r="F18" s="219"/>
    </row>
    <row r="19" spans="1:6" s="105" customFormat="1" ht="30">
      <c r="A19" s="8" t="s">
        <v>188</v>
      </c>
      <c r="B19" s="132">
        <v>100</v>
      </c>
      <c r="C19" s="132">
        <v>100</v>
      </c>
      <c r="D19" s="11" t="s">
        <v>189</v>
      </c>
      <c r="E19" s="12"/>
      <c r="F19" s="2"/>
    </row>
    <row r="20" spans="1:6" s="105" customFormat="1" ht="15">
      <c r="A20" s="20" t="s">
        <v>190</v>
      </c>
      <c r="B20" s="132">
        <v>20</v>
      </c>
      <c r="C20" s="132">
        <v>25</v>
      </c>
      <c r="D20" s="11" t="s">
        <v>183</v>
      </c>
      <c r="E20" s="12"/>
      <c r="F20" s="2"/>
    </row>
    <row r="21" spans="1:6" s="105" customFormat="1" ht="15">
      <c r="A21" s="20" t="s">
        <v>191</v>
      </c>
      <c r="B21" s="132">
        <v>35</v>
      </c>
      <c r="C21" s="132">
        <v>85</v>
      </c>
      <c r="D21" s="11" t="s">
        <v>183</v>
      </c>
      <c r="E21" s="12"/>
      <c r="F21" s="2"/>
    </row>
    <row r="22" spans="1:6" s="105" customFormat="1" ht="15">
      <c r="A22" s="249" t="s">
        <v>192</v>
      </c>
      <c r="B22" s="132">
        <v>83.749224990000002</v>
      </c>
      <c r="C22" s="132">
        <v>76.760893920000001</v>
      </c>
      <c r="D22" s="11" t="s">
        <v>183</v>
      </c>
      <c r="E22" s="12"/>
      <c r="F22" s="2"/>
    </row>
    <row r="23" spans="1:6" s="105" customFormat="1" ht="15">
      <c r="A23" s="14" t="s">
        <v>185</v>
      </c>
      <c r="B23" s="107">
        <f t="shared" ref="B23:C23" si="0">SUM(B19:B22)</f>
        <v>238.74922499000002</v>
      </c>
      <c r="C23" s="107">
        <f t="shared" si="0"/>
        <v>286.76089392</v>
      </c>
      <c r="D23" s="106"/>
      <c r="E23" s="2"/>
      <c r="F23" s="2"/>
    </row>
    <row r="24" spans="1:6" s="105" customFormat="1" ht="15">
      <c r="A24" s="108" t="s">
        <v>193</v>
      </c>
      <c r="B24" s="106"/>
      <c r="C24" s="106"/>
      <c r="D24" s="106"/>
      <c r="E24" s="2"/>
      <c r="F24" s="2"/>
    </row>
    <row r="25" spans="1:6" s="105" customFormat="1">
      <c r="A25" s="14"/>
      <c r="B25" s="5"/>
      <c r="C25" s="5"/>
      <c r="D25" s="5"/>
      <c r="E25" s="2"/>
      <c r="F25" s="2"/>
    </row>
    <row r="27" spans="1:6">
      <c r="A27" s="254" t="s">
        <v>194</v>
      </c>
      <c r="B27" s="254"/>
      <c r="C27" s="254"/>
      <c r="D27" s="254"/>
    </row>
    <row r="28" spans="1:6" ht="45">
      <c r="A28" s="6" t="s">
        <v>175</v>
      </c>
      <c r="B28" s="7" t="s">
        <v>176</v>
      </c>
      <c r="C28" s="7" t="s">
        <v>177</v>
      </c>
      <c r="D28" s="7" t="s">
        <v>178</v>
      </c>
      <c r="F28" s="219"/>
    </row>
    <row r="29" spans="1:6" ht="15">
      <c r="A29" s="8" t="s">
        <v>195</v>
      </c>
      <c r="B29" s="10">
        <v>250</v>
      </c>
      <c r="C29" s="10">
        <v>100</v>
      </c>
      <c r="D29" s="11" t="s">
        <v>189</v>
      </c>
      <c r="E29" s="12"/>
    </row>
    <row r="30" spans="1:6" ht="15">
      <c r="A30" s="8" t="s">
        <v>196</v>
      </c>
      <c r="B30" s="10">
        <v>0</v>
      </c>
      <c r="C30" s="10">
        <v>75</v>
      </c>
      <c r="D30" s="11" t="s">
        <v>189</v>
      </c>
      <c r="E30" s="12"/>
    </row>
    <row r="31" spans="1:6" ht="15">
      <c r="A31" s="8" t="s">
        <v>197</v>
      </c>
      <c r="B31" s="10">
        <v>64.299659999999989</v>
      </c>
      <c r="C31" s="10">
        <v>92.866440000000011</v>
      </c>
      <c r="D31" s="11" t="s">
        <v>183</v>
      </c>
      <c r="E31" s="12"/>
    </row>
    <row r="32" spans="1:6" ht="15">
      <c r="A32" s="8" t="s">
        <v>198</v>
      </c>
      <c r="B32" s="10">
        <v>6</v>
      </c>
      <c r="C32" s="10">
        <v>14.7</v>
      </c>
      <c r="D32" s="11" t="s">
        <v>183</v>
      </c>
      <c r="E32" s="12"/>
    </row>
    <row r="33" spans="1:10" ht="30">
      <c r="A33" s="8" t="s">
        <v>199</v>
      </c>
      <c r="B33" s="10">
        <v>80.075199999999995</v>
      </c>
      <c r="C33" s="10">
        <v>8.0109999999999992</v>
      </c>
      <c r="D33" s="11" t="s">
        <v>183</v>
      </c>
      <c r="E33" s="12"/>
    </row>
    <row r="34" spans="1:10" ht="15">
      <c r="A34" s="14" t="s">
        <v>185</v>
      </c>
      <c r="B34" s="107">
        <f>SUM(B29:B33)</f>
        <v>400.37486000000001</v>
      </c>
      <c r="C34" s="107">
        <f>SUM(C29:C33)</f>
        <v>290.57744000000002</v>
      </c>
      <c r="D34" s="106"/>
    </row>
    <row r="35" spans="1:10" s="105" customFormat="1" ht="15">
      <c r="A35" s="14" t="s">
        <v>193</v>
      </c>
      <c r="B35" s="5"/>
      <c r="C35" s="5"/>
      <c r="D35" s="5"/>
      <c r="E35" s="2"/>
      <c r="F35" s="2"/>
      <c r="G35" s="2"/>
      <c r="H35" s="2"/>
      <c r="I35" s="2"/>
      <c r="J35" s="2"/>
    </row>
    <row r="38" spans="1:10">
      <c r="A38" s="254" t="s">
        <v>200</v>
      </c>
      <c r="B38" s="254"/>
      <c r="C38" s="254"/>
      <c r="D38" s="254"/>
    </row>
    <row r="39" spans="1:10" ht="45">
      <c r="A39" s="6" t="s">
        <v>175</v>
      </c>
      <c r="B39" s="7" t="s">
        <v>176</v>
      </c>
      <c r="C39" s="7" t="s">
        <v>177</v>
      </c>
      <c r="D39" s="7" t="s">
        <v>178</v>
      </c>
      <c r="F39" s="219"/>
      <c r="G39" s="3"/>
      <c r="H39" s="3"/>
      <c r="I39" s="3"/>
      <c r="J39" s="3"/>
    </row>
    <row r="40" spans="1:10" ht="30">
      <c r="A40" s="16" t="s">
        <v>201</v>
      </c>
      <c r="B40" s="10">
        <v>106</v>
      </c>
      <c r="C40" s="10">
        <v>60.78</v>
      </c>
      <c r="D40" s="11" t="s">
        <v>202</v>
      </c>
      <c r="E40" s="12"/>
      <c r="F40" s="3"/>
      <c r="G40" s="3"/>
      <c r="H40" s="3"/>
      <c r="I40" s="3"/>
      <c r="J40" s="3"/>
    </row>
    <row r="41" spans="1:10" ht="15">
      <c r="A41" s="16" t="s">
        <v>203</v>
      </c>
      <c r="B41" s="10">
        <v>400</v>
      </c>
      <c r="C41" s="10">
        <v>490</v>
      </c>
      <c r="D41" s="11" t="s">
        <v>189</v>
      </c>
      <c r="E41" s="12"/>
      <c r="F41" s="3"/>
      <c r="G41" s="3"/>
      <c r="H41" s="3"/>
      <c r="I41" s="3"/>
      <c r="J41" s="3"/>
    </row>
    <row r="42" spans="1:10" ht="15">
      <c r="A42" s="16" t="s">
        <v>204</v>
      </c>
      <c r="B42" s="10">
        <v>500</v>
      </c>
      <c r="C42" s="10">
        <v>651.06318599999997</v>
      </c>
      <c r="D42" s="11" t="s">
        <v>189</v>
      </c>
      <c r="E42" s="12"/>
      <c r="F42" s="3"/>
      <c r="G42" s="3"/>
      <c r="H42" s="3"/>
      <c r="I42" s="3"/>
      <c r="J42" s="3"/>
    </row>
    <row r="43" spans="1:10" ht="15">
      <c r="A43" s="16" t="s">
        <v>205</v>
      </c>
      <c r="B43" s="10">
        <v>300</v>
      </c>
      <c r="C43" s="10">
        <v>200.75</v>
      </c>
      <c r="D43" s="11" t="s">
        <v>202</v>
      </c>
      <c r="E43" s="12"/>
      <c r="F43" s="3"/>
      <c r="G43" s="3"/>
      <c r="H43" s="3"/>
      <c r="I43" s="3"/>
      <c r="J43" s="3"/>
    </row>
    <row r="44" spans="1:10" ht="30.95">
      <c r="A44" s="16" t="s">
        <v>206</v>
      </c>
      <c r="B44" s="10">
        <v>140</v>
      </c>
      <c r="C44" s="10">
        <v>141.5</v>
      </c>
      <c r="D44" s="11" t="s">
        <v>189</v>
      </c>
      <c r="E44" s="12"/>
      <c r="F44" s="3"/>
      <c r="G44" s="3"/>
      <c r="H44" s="3"/>
      <c r="I44" s="3"/>
      <c r="J44" s="3"/>
    </row>
    <row r="45" spans="1:10" ht="30">
      <c r="A45" s="16" t="s">
        <v>207</v>
      </c>
      <c r="B45" s="10">
        <v>157</v>
      </c>
      <c r="C45" s="10">
        <v>17.89</v>
      </c>
      <c r="D45" s="11" t="s">
        <v>180</v>
      </c>
      <c r="E45" s="12"/>
      <c r="F45" s="3"/>
      <c r="G45" s="3"/>
      <c r="H45" s="3"/>
      <c r="I45" s="3"/>
      <c r="J45" s="3"/>
    </row>
    <row r="46" spans="1:10" ht="15.95">
      <c r="A46" s="16" t="s">
        <v>208</v>
      </c>
      <c r="B46" s="10">
        <v>100</v>
      </c>
      <c r="C46" s="10">
        <v>67.257593330000006</v>
      </c>
      <c r="D46" s="11" t="s">
        <v>189</v>
      </c>
      <c r="E46" s="12"/>
      <c r="F46" s="219" t="s">
        <v>209</v>
      </c>
      <c r="G46" s="3"/>
      <c r="H46" s="3"/>
      <c r="I46" s="3"/>
      <c r="J46" s="3"/>
    </row>
    <row r="47" spans="1:10" ht="15">
      <c r="A47" s="16" t="s">
        <v>210</v>
      </c>
      <c r="B47" s="9">
        <v>300</v>
      </c>
      <c r="C47" s="10">
        <v>200</v>
      </c>
      <c r="D47" s="11" t="s">
        <v>189</v>
      </c>
      <c r="E47" s="12"/>
      <c r="F47" s="3"/>
      <c r="G47" s="3"/>
      <c r="H47" s="3"/>
      <c r="I47" s="3"/>
      <c r="J47" s="3"/>
    </row>
    <row r="48" spans="1:10" ht="15">
      <c r="A48" s="16" t="s">
        <v>211</v>
      </c>
      <c r="B48" s="10">
        <v>250</v>
      </c>
      <c r="C48" s="10">
        <v>350.90797600000002</v>
      </c>
      <c r="D48" s="11" t="s">
        <v>189</v>
      </c>
      <c r="E48" s="12"/>
      <c r="F48" s="3"/>
      <c r="G48" s="3"/>
      <c r="H48" s="3"/>
      <c r="I48" s="3"/>
      <c r="J48" s="3"/>
    </row>
    <row r="49" spans="1:10" ht="15">
      <c r="A49" s="16" t="s">
        <v>212</v>
      </c>
      <c r="B49" s="10">
        <v>250</v>
      </c>
      <c r="C49" s="10">
        <v>250</v>
      </c>
      <c r="D49" s="11" t="s">
        <v>189</v>
      </c>
      <c r="E49" s="12"/>
      <c r="F49" s="3"/>
      <c r="G49" s="3"/>
      <c r="H49" s="3"/>
      <c r="I49" s="3"/>
      <c r="J49" s="3"/>
    </row>
    <row r="50" spans="1:10" ht="15.95">
      <c r="A50" s="16" t="s">
        <v>213</v>
      </c>
      <c r="B50" s="10">
        <v>0</v>
      </c>
      <c r="C50" s="10">
        <v>36.652968999999999</v>
      </c>
      <c r="D50" s="11" t="s">
        <v>180</v>
      </c>
      <c r="E50" s="12"/>
      <c r="F50" s="2" t="s">
        <v>214</v>
      </c>
      <c r="G50" s="3"/>
      <c r="H50" s="3"/>
      <c r="I50" s="3"/>
      <c r="J50" s="3"/>
    </row>
    <row r="51" spans="1:10" ht="15">
      <c r="A51" s="16" t="s">
        <v>215</v>
      </c>
      <c r="B51" s="10">
        <v>250</v>
      </c>
      <c r="C51" s="10">
        <v>425</v>
      </c>
      <c r="D51" s="11" t="s">
        <v>189</v>
      </c>
      <c r="E51" s="12"/>
      <c r="F51" s="3"/>
      <c r="G51" s="3"/>
      <c r="H51" s="3"/>
      <c r="I51" s="3"/>
      <c r="J51" s="3"/>
    </row>
    <row r="52" spans="1:10" ht="15">
      <c r="A52" s="16" t="s">
        <v>216</v>
      </c>
      <c r="B52" s="10">
        <v>400</v>
      </c>
      <c r="C52" s="10">
        <v>609.04466588000003</v>
      </c>
      <c r="D52" s="11" t="s">
        <v>180</v>
      </c>
      <c r="E52" s="12"/>
      <c r="F52" s="3"/>
      <c r="G52" s="3"/>
      <c r="H52" s="3"/>
      <c r="I52" s="3"/>
      <c r="J52" s="3"/>
    </row>
    <row r="53" spans="1:10" ht="15">
      <c r="A53" s="16" t="s">
        <v>217</v>
      </c>
      <c r="B53" s="10">
        <v>50</v>
      </c>
      <c r="C53" s="10">
        <v>30</v>
      </c>
      <c r="D53" s="11" t="s">
        <v>183</v>
      </c>
      <c r="E53" s="12"/>
      <c r="F53" s="3"/>
      <c r="G53" s="3"/>
      <c r="H53" s="3"/>
      <c r="I53" s="3"/>
      <c r="J53" s="3"/>
    </row>
    <row r="54" spans="1:10" ht="15">
      <c r="A54" s="16" t="s">
        <v>218</v>
      </c>
      <c r="B54" s="10">
        <v>600</v>
      </c>
      <c r="C54" s="10">
        <v>542</v>
      </c>
      <c r="D54" s="11" t="s">
        <v>183</v>
      </c>
      <c r="E54" s="12"/>
      <c r="F54" s="3"/>
      <c r="G54" s="3"/>
      <c r="H54" s="3"/>
      <c r="I54" s="3"/>
      <c r="J54" s="3"/>
    </row>
    <row r="55" spans="1:10" ht="15">
      <c r="A55" s="16" t="s">
        <v>219</v>
      </c>
      <c r="B55" s="10">
        <v>18.28</v>
      </c>
      <c r="C55" s="10">
        <v>20.540000000000003</v>
      </c>
      <c r="D55" s="11" t="s">
        <v>183</v>
      </c>
      <c r="E55" s="12"/>
      <c r="F55" s="3"/>
      <c r="G55" s="3"/>
      <c r="H55" s="3"/>
      <c r="I55" s="3"/>
      <c r="J55" s="3"/>
    </row>
    <row r="56" spans="1:10" ht="15">
      <c r="A56" s="16" t="s">
        <v>192</v>
      </c>
      <c r="B56" s="10">
        <v>2806.7735475200006</v>
      </c>
      <c r="C56" s="10">
        <v>4077.2967161999991</v>
      </c>
      <c r="D56" s="11" t="s">
        <v>183</v>
      </c>
      <c r="E56" s="12"/>
      <c r="F56" s="3"/>
      <c r="G56" s="3"/>
      <c r="H56" s="3"/>
      <c r="I56" s="3"/>
      <c r="J56" s="3"/>
    </row>
    <row r="57" spans="1:10" ht="15">
      <c r="A57" s="16" t="s">
        <v>220</v>
      </c>
      <c r="B57" s="10">
        <v>201.81109392608644</v>
      </c>
      <c r="C57" s="10">
        <v>201.81109392608644</v>
      </c>
      <c r="D57" s="11" t="s">
        <v>183</v>
      </c>
      <c r="E57" s="12"/>
      <c r="F57" s="3"/>
      <c r="G57" s="3"/>
      <c r="H57" s="3"/>
      <c r="I57" s="3"/>
      <c r="J57" s="3"/>
    </row>
    <row r="58" spans="1:10">
      <c r="A58" s="117" t="s">
        <v>221</v>
      </c>
      <c r="B58" s="17">
        <f>SUM(B40:B57)</f>
        <v>6829.8646414460882</v>
      </c>
      <c r="C58" s="17">
        <f>SUM(C40:C57)</f>
        <v>8372.4942003360866</v>
      </c>
      <c r="D58" s="18"/>
      <c r="F58" s="3"/>
      <c r="G58" s="3"/>
      <c r="H58" s="3"/>
      <c r="I58" s="3"/>
      <c r="J58" s="3"/>
    </row>
    <row r="59" spans="1:10" ht="15">
      <c r="A59" s="14" t="s">
        <v>185</v>
      </c>
      <c r="B59" s="5"/>
      <c r="C59" s="19"/>
      <c r="D59" s="18"/>
      <c r="F59" s="3"/>
      <c r="G59" s="3"/>
      <c r="H59" s="3"/>
      <c r="I59" s="3"/>
      <c r="J59" s="3"/>
    </row>
    <row r="60" spans="1:10" ht="15">
      <c r="A60" s="14" t="s">
        <v>222</v>
      </c>
      <c r="B60" s="5"/>
      <c r="C60" s="19"/>
      <c r="D60" s="18"/>
      <c r="F60" s="3"/>
      <c r="G60" s="3"/>
      <c r="H60" s="3"/>
      <c r="I60" s="3"/>
      <c r="J60" s="3"/>
    </row>
    <row r="61" spans="1:10" ht="15">
      <c r="A61" s="14" t="s">
        <v>223</v>
      </c>
      <c r="F61" s="3"/>
      <c r="G61" s="3"/>
      <c r="H61" s="3"/>
      <c r="I61" s="3"/>
      <c r="J61" s="3"/>
    </row>
    <row r="62" spans="1:10" ht="15">
      <c r="A62" s="15"/>
      <c r="F62" s="3"/>
      <c r="G62" s="3"/>
      <c r="H62" s="3"/>
      <c r="I62" s="3"/>
      <c r="J62" s="3"/>
    </row>
    <row r="63" spans="1:10">
      <c r="F63" s="3"/>
      <c r="G63" s="3"/>
      <c r="H63" s="3"/>
      <c r="I63" s="3"/>
      <c r="J63" s="3"/>
    </row>
    <row r="64" spans="1:10">
      <c r="A64" s="254" t="s">
        <v>224</v>
      </c>
      <c r="B64" s="254"/>
      <c r="C64" s="254"/>
      <c r="D64" s="254"/>
      <c r="F64" s="3"/>
      <c r="G64" s="3"/>
      <c r="H64" s="3"/>
      <c r="I64" s="3"/>
      <c r="J64" s="3"/>
    </row>
    <row r="65" spans="1:10" ht="45">
      <c r="A65" s="6" t="s">
        <v>175</v>
      </c>
      <c r="B65" s="7" t="s">
        <v>176</v>
      </c>
      <c r="C65" s="7" t="s">
        <v>177</v>
      </c>
      <c r="D65" s="7" t="s">
        <v>178</v>
      </c>
      <c r="F65" s="219"/>
      <c r="G65" s="3"/>
      <c r="H65" s="3"/>
      <c r="I65" s="3"/>
      <c r="J65" s="3"/>
    </row>
    <row r="66" spans="1:10" ht="15">
      <c r="A66" s="20" t="s">
        <v>225</v>
      </c>
      <c r="B66" s="10">
        <v>0</v>
      </c>
      <c r="C66" s="10">
        <v>3</v>
      </c>
      <c r="D66" s="11" t="s">
        <v>180</v>
      </c>
    </row>
    <row r="67" spans="1:10" ht="15">
      <c r="A67" s="8" t="s">
        <v>226</v>
      </c>
      <c r="B67" s="9">
        <v>30</v>
      </c>
      <c r="C67" s="10">
        <v>5.531625</v>
      </c>
      <c r="D67" s="11" t="s">
        <v>180</v>
      </c>
    </row>
    <row r="68" spans="1:10" ht="30">
      <c r="A68" s="8" t="s">
        <v>227</v>
      </c>
      <c r="B68" s="9">
        <v>10</v>
      </c>
      <c r="C68" s="10">
        <v>3</v>
      </c>
      <c r="D68" s="11" t="s">
        <v>180</v>
      </c>
    </row>
    <row r="69" spans="1:10" ht="15">
      <c r="A69" s="20" t="s">
        <v>228</v>
      </c>
      <c r="B69" s="9">
        <v>20</v>
      </c>
      <c r="C69" s="10">
        <v>2</v>
      </c>
      <c r="D69" s="11" t="s">
        <v>180</v>
      </c>
      <c r="E69" s="12"/>
    </row>
    <row r="70" spans="1:10">
      <c r="A70" s="117" t="s">
        <v>221</v>
      </c>
      <c r="B70" s="17">
        <f>SUM(B66:B69)</f>
        <v>60</v>
      </c>
      <c r="C70" s="17">
        <f>SUM(C66:C69)</f>
        <v>13.531625</v>
      </c>
      <c r="D70" s="22"/>
    </row>
    <row r="71" spans="1:10" ht="15">
      <c r="A71" s="14" t="s">
        <v>185</v>
      </c>
      <c r="B71" s="17"/>
      <c r="C71" s="17"/>
      <c r="D71" s="22"/>
    </row>
    <row r="72" spans="1:10" ht="15">
      <c r="A72" s="21" t="s">
        <v>229</v>
      </c>
      <c r="B72" s="22"/>
      <c r="C72" s="22"/>
      <c r="D72" s="22"/>
    </row>
    <row r="75" spans="1:10">
      <c r="A75" s="254" t="s">
        <v>230</v>
      </c>
      <c r="B75" s="254"/>
      <c r="C75" s="254"/>
      <c r="D75" s="254"/>
    </row>
    <row r="76" spans="1:10" ht="45">
      <c r="A76" s="6" t="s">
        <v>175</v>
      </c>
      <c r="B76" s="7" t="s">
        <v>176</v>
      </c>
      <c r="C76" s="7" t="s">
        <v>177</v>
      </c>
      <c r="D76" s="7" t="s">
        <v>178</v>
      </c>
      <c r="F76" s="219"/>
    </row>
    <row r="77" spans="1:10" ht="17.100000000000001" customHeight="1">
      <c r="A77" s="8" t="s">
        <v>231</v>
      </c>
      <c r="B77" s="10">
        <v>70</v>
      </c>
      <c r="C77" s="10">
        <v>33</v>
      </c>
      <c r="D77" s="11" t="s">
        <v>202</v>
      </c>
    </row>
    <row r="78" spans="1:10" ht="30">
      <c r="A78" s="8" t="s">
        <v>232</v>
      </c>
      <c r="B78" s="10">
        <v>95</v>
      </c>
      <c r="C78" s="10">
        <v>50</v>
      </c>
      <c r="D78" s="11" t="s">
        <v>189</v>
      </c>
    </row>
    <row r="79" spans="1:10" ht="30.95">
      <c r="A79" s="8" t="s">
        <v>233</v>
      </c>
      <c r="B79" s="10">
        <v>0</v>
      </c>
      <c r="C79" s="10">
        <v>3.8</v>
      </c>
      <c r="D79" s="11" t="s">
        <v>180</v>
      </c>
    </row>
    <row r="80" spans="1:10" ht="15">
      <c r="A80" s="8" t="s">
        <v>234</v>
      </c>
      <c r="B80" s="10">
        <v>0</v>
      </c>
      <c r="C80" s="10">
        <v>3</v>
      </c>
      <c r="D80" s="11" t="s">
        <v>180</v>
      </c>
    </row>
    <row r="81" spans="1:10" ht="13.35" customHeight="1">
      <c r="A81" s="8" t="s">
        <v>204</v>
      </c>
      <c r="B81" s="10">
        <v>250</v>
      </c>
      <c r="C81" s="10">
        <v>241.5692325</v>
      </c>
      <c r="D81" s="11" t="s">
        <v>189</v>
      </c>
    </row>
    <row r="82" spans="1:10" ht="15">
      <c r="A82" s="8" t="s">
        <v>235</v>
      </c>
      <c r="B82" s="10">
        <v>40</v>
      </c>
      <c r="C82" s="10">
        <v>33</v>
      </c>
      <c r="D82" s="11" t="s">
        <v>202</v>
      </c>
    </row>
    <row r="83" spans="1:10" ht="30">
      <c r="A83" s="8" t="s">
        <v>236</v>
      </c>
      <c r="B83" s="10">
        <v>62</v>
      </c>
      <c r="C83" s="10">
        <v>43</v>
      </c>
      <c r="D83" s="11" t="s">
        <v>189</v>
      </c>
    </row>
    <row r="84" spans="1:10" ht="17.45" customHeight="1">
      <c r="A84" s="8" t="s">
        <v>237</v>
      </c>
      <c r="B84" s="10">
        <v>25</v>
      </c>
      <c r="C84" s="10">
        <v>5</v>
      </c>
      <c r="D84" s="11" t="s">
        <v>180</v>
      </c>
      <c r="F84" s="2" t="s">
        <v>238</v>
      </c>
    </row>
    <row r="85" spans="1:10" ht="15">
      <c r="A85" s="8" t="s">
        <v>239</v>
      </c>
      <c r="B85" s="10">
        <v>127.8</v>
      </c>
      <c r="C85" s="10">
        <v>6.7</v>
      </c>
      <c r="D85" s="11" t="s">
        <v>180</v>
      </c>
    </row>
    <row r="86" spans="1:10" ht="15">
      <c r="A86" s="8" t="s">
        <v>240</v>
      </c>
      <c r="B86" s="10">
        <v>119.16</v>
      </c>
      <c r="C86" s="10">
        <v>4.0999999999999996</v>
      </c>
      <c r="D86" s="11" t="s">
        <v>180</v>
      </c>
    </row>
    <row r="87" spans="1:10" ht="15">
      <c r="A87" s="8" t="s">
        <v>241</v>
      </c>
      <c r="B87" s="10">
        <v>7.64</v>
      </c>
      <c r="C87" s="10">
        <v>14</v>
      </c>
      <c r="D87" s="11" t="s">
        <v>202</v>
      </c>
    </row>
    <row r="88" spans="1:10" ht="15">
      <c r="A88" s="8" t="s">
        <v>242</v>
      </c>
      <c r="B88" s="10">
        <v>60</v>
      </c>
      <c r="C88" s="10">
        <v>19.920000000000002</v>
      </c>
      <c r="D88" s="11" t="s">
        <v>189</v>
      </c>
    </row>
    <row r="89" spans="1:10" ht="30">
      <c r="A89" s="8" t="s">
        <v>243</v>
      </c>
      <c r="B89" s="10">
        <v>100</v>
      </c>
      <c r="C89" s="10">
        <v>25</v>
      </c>
      <c r="D89" s="11" t="s">
        <v>189</v>
      </c>
    </row>
    <row r="90" spans="1:10" ht="15">
      <c r="A90" s="8" t="s">
        <v>244</v>
      </c>
      <c r="B90" s="10">
        <v>63</v>
      </c>
      <c r="C90" s="10">
        <v>30</v>
      </c>
      <c r="D90" s="11" t="s">
        <v>189</v>
      </c>
    </row>
    <row r="91" spans="1:10" ht="30">
      <c r="A91" s="8" t="s">
        <v>245</v>
      </c>
      <c r="B91" s="10">
        <v>49</v>
      </c>
      <c r="C91" s="10">
        <v>1</v>
      </c>
      <c r="D91" s="11" t="s">
        <v>180</v>
      </c>
    </row>
    <row r="92" spans="1:10" ht="15">
      <c r="A92" s="8" t="s">
        <v>246</v>
      </c>
      <c r="B92" s="10">
        <v>27.7</v>
      </c>
      <c r="C92" s="10">
        <v>25.68</v>
      </c>
      <c r="D92" s="11" t="s">
        <v>183</v>
      </c>
    </row>
    <row r="93" spans="1:10" ht="15">
      <c r="A93" s="8" t="s">
        <v>220</v>
      </c>
      <c r="B93" s="10">
        <v>27.5</v>
      </c>
      <c r="C93" s="10">
        <v>27.5</v>
      </c>
      <c r="D93" s="11" t="s">
        <v>183</v>
      </c>
    </row>
    <row r="94" spans="1:10">
      <c r="A94" s="117" t="s">
        <v>221</v>
      </c>
      <c r="B94" s="76">
        <f>SUM(B77:B93)</f>
        <v>1123.8</v>
      </c>
      <c r="C94" s="76">
        <f>SUM(C77:C93)</f>
        <v>566.26923249999993</v>
      </c>
      <c r="D94" s="77"/>
      <c r="E94" s="12"/>
    </row>
    <row r="95" spans="1:10" ht="15">
      <c r="A95" s="14" t="s">
        <v>185</v>
      </c>
      <c r="B95" s="120"/>
      <c r="C95" s="120"/>
      <c r="D95" s="5"/>
    </row>
    <row r="96" spans="1:10" s="105" customFormat="1" ht="15">
      <c r="A96" s="14" t="s">
        <v>222</v>
      </c>
      <c r="B96" s="5"/>
      <c r="C96" s="5"/>
      <c r="D96" s="5"/>
      <c r="E96" s="2"/>
      <c r="F96" s="2"/>
      <c r="G96" s="2"/>
      <c r="H96" s="2"/>
      <c r="I96" s="2"/>
      <c r="J96" s="2"/>
    </row>
    <row r="97" spans="1:10" ht="15.6" customHeight="1">
      <c r="A97" s="14" t="s">
        <v>223</v>
      </c>
    </row>
    <row r="98" spans="1:10" ht="15">
      <c r="A98" s="15"/>
    </row>
    <row r="100" spans="1:10">
      <c r="A100" s="254" t="s">
        <v>247</v>
      </c>
      <c r="B100" s="254"/>
      <c r="C100" s="254"/>
      <c r="D100" s="254"/>
    </row>
    <row r="101" spans="1:10" ht="45">
      <c r="A101" s="6" t="s">
        <v>175</v>
      </c>
      <c r="B101" s="7" t="s">
        <v>176</v>
      </c>
      <c r="C101" s="7" t="s">
        <v>177</v>
      </c>
      <c r="D101" s="7" t="s">
        <v>178</v>
      </c>
      <c r="F101" s="219"/>
    </row>
    <row r="102" spans="1:10" ht="15">
      <c r="A102" s="20" t="s">
        <v>248</v>
      </c>
      <c r="B102" s="10">
        <v>20</v>
      </c>
      <c r="C102" s="10">
        <v>29.9</v>
      </c>
      <c r="D102" s="11" t="s">
        <v>202</v>
      </c>
      <c r="G102" s="221"/>
      <c r="H102" s="190"/>
      <c r="I102" s="221"/>
      <c r="J102" s="190"/>
    </row>
    <row r="103" spans="1:10" ht="15">
      <c r="A103" s="20" t="s">
        <v>249</v>
      </c>
      <c r="B103" s="9">
        <v>0</v>
      </c>
      <c r="C103" s="10">
        <v>2</v>
      </c>
      <c r="D103" s="11" t="s">
        <v>180</v>
      </c>
      <c r="G103" s="221"/>
      <c r="H103" s="190"/>
      <c r="I103" s="221"/>
      <c r="J103" s="190"/>
    </row>
    <row r="104" spans="1:10" ht="15">
      <c r="A104" s="20" t="s">
        <v>250</v>
      </c>
      <c r="B104" s="9">
        <v>80</v>
      </c>
      <c r="C104" s="10">
        <v>21.2</v>
      </c>
      <c r="D104" s="11" t="s">
        <v>180</v>
      </c>
      <c r="F104" s="2" t="s">
        <v>251</v>
      </c>
      <c r="G104" s="221"/>
      <c r="H104" s="190"/>
      <c r="I104" s="221"/>
      <c r="J104" s="190"/>
    </row>
    <row r="105" spans="1:10">
      <c r="A105" s="117" t="s">
        <v>221</v>
      </c>
      <c r="B105" s="75">
        <f>SUM(B102:B104)</f>
        <v>100</v>
      </c>
      <c r="C105" s="75">
        <f>SUM(C102:C104)</f>
        <v>53.099999999999994</v>
      </c>
      <c r="D105" s="77"/>
      <c r="G105" s="221"/>
      <c r="H105" s="190"/>
      <c r="I105" s="221"/>
      <c r="J105" s="190"/>
    </row>
    <row r="106" spans="1:10" ht="15">
      <c r="A106" s="14" t="s">
        <v>185</v>
      </c>
      <c r="B106" s="13"/>
      <c r="C106" s="13"/>
      <c r="D106" s="5"/>
      <c r="G106" s="221"/>
      <c r="H106" s="190"/>
      <c r="I106" s="221"/>
      <c r="J106" s="190"/>
    </row>
    <row r="107" spans="1:10" ht="15">
      <c r="A107" s="21" t="s">
        <v>252</v>
      </c>
      <c r="B107" s="5"/>
      <c r="C107" s="5"/>
      <c r="D107" s="5"/>
      <c r="G107" s="221"/>
      <c r="H107" s="190"/>
      <c r="I107" s="221"/>
      <c r="J107" s="190"/>
    </row>
    <row r="108" spans="1:10">
      <c r="G108" s="221"/>
      <c r="H108" s="190"/>
      <c r="I108" s="221"/>
      <c r="J108" s="190"/>
    </row>
    <row r="109" spans="1:10">
      <c r="G109" s="221"/>
      <c r="H109" s="190"/>
      <c r="I109" s="221"/>
      <c r="J109" s="190"/>
    </row>
    <row r="110" spans="1:10">
      <c r="A110" s="254" t="s">
        <v>253</v>
      </c>
      <c r="B110" s="254"/>
      <c r="C110" s="254"/>
      <c r="D110" s="254"/>
      <c r="G110" s="221"/>
      <c r="H110" s="190"/>
      <c r="I110" s="221"/>
      <c r="J110" s="190"/>
    </row>
    <row r="111" spans="1:10" ht="45">
      <c r="A111" s="6" t="s">
        <v>175</v>
      </c>
      <c r="B111" s="7" t="s">
        <v>176</v>
      </c>
      <c r="C111" s="7" t="s">
        <v>177</v>
      </c>
      <c r="D111" s="7" t="s">
        <v>178</v>
      </c>
      <c r="F111" s="219"/>
      <c r="G111" s="221"/>
      <c r="H111" s="190"/>
      <c r="I111" s="221"/>
      <c r="J111" s="190"/>
    </row>
    <row r="112" spans="1:10" ht="15">
      <c r="A112" s="8" t="s">
        <v>254</v>
      </c>
      <c r="B112" s="10">
        <v>0</v>
      </c>
      <c r="C112" s="10">
        <v>3</v>
      </c>
      <c r="D112" s="11" t="s">
        <v>180</v>
      </c>
      <c r="G112" s="221"/>
      <c r="H112" s="190"/>
      <c r="I112" s="221"/>
      <c r="J112" s="190"/>
    </row>
    <row r="113" spans="1:10" ht="15">
      <c r="A113" s="8" t="s">
        <v>255</v>
      </c>
      <c r="B113" s="10">
        <v>0</v>
      </c>
      <c r="C113" s="10">
        <v>3</v>
      </c>
      <c r="D113" s="11" t="s">
        <v>180</v>
      </c>
      <c r="G113" s="221"/>
      <c r="H113" s="190"/>
      <c r="I113" s="221"/>
      <c r="J113" s="190"/>
    </row>
    <row r="114" spans="1:10" ht="15">
      <c r="A114" s="8" t="s">
        <v>256</v>
      </c>
      <c r="B114" s="10">
        <v>150</v>
      </c>
      <c r="C114" s="10">
        <v>188.3</v>
      </c>
      <c r="D114" s="11" t="s">
        <v>202</v>
      </c>
      <c r="G114" s="221"/>
      <c r="H114" s="190"/>
      <c r="I114" s="221"/>
      <c r="J114" s="190"/>
    </row>
    <row r="115" spans="1:10" ht="15">
      <c r="A115" s="8" t="s">
        <v>257</v>
      </c>
      <c r="B115" s="10">
        <v>65</v>
      </c>
      <c r="C115" s="10">
        <v>65.7</v>
      </c>
      <c r="D115" s="11" t="s">
        <v>202</v>
      </c>
      <c r="G115" s="221"/>
      <c r="H115" s="190"/>
      <c r="I115" s="221"/>
      <c r="J115" s="190"/>
    </row>
    <row r="116" spans="1:10" ht="15">
      <c r="A116" s="8" t="s">
        <v>258</v>
      </c>
      <c r="B116" s="10">
        <v>200</v>
      </c>
      <c r="C116" s="10">
        <v>147.03167400000001</v>
      </c>
      <c r="D116" s="11" t="s">
        <v>202</v>
      </c>
      <c r="G116" s="221"/>
      <c r="H116" s="190"/>
      <c r="I116" s="221"/>
      <c r="J116" s="190"/>
    </row>
    <row r="117" spans="1:10" ht="15">
      <c r="A117" s="8" t="s">
        <v>259</v>
      </c>
      <c r="B117" s="10">
        <v>25</v>
      </c>
      <c r="C117" s="10">
        <v>25</v>
      </c>
      <c r="D117" s="11" t="s">
        <v>183</v>
      </c>
      <c r="G117" s="221"/>
      <c r="H117" s="190"/>
      <c r="I117" s="221"/>
      <c r="J117" s="190"/>
    </row>
    <row r="118" spans="1:10">
      <c r="A118" s="117" t="s">
        <v>221</v>
      </c>
      <c r="B118" s="75">
        <f t="shared" ref="B118" si="1">SUM(B112:B117)</f>
        <v>440</v>
      </c>
      <c r="C118" s="75">
        <f>SUM(C112:C117)</f>
        <v>432.03167400000001</v>
      </c>
      <c r="D118" s="77"/>
      <c r="G118" s="221"/>
      <c r="H118" s="190"/>
      <c r="I118" s="221"/>
      <c r="J118" s="190"/>
    </row>
    <row r="119" spans="1:10" ht="15">
      <c r="A119" s="14" t="s">
        <v>185</v>
      </c>
      <c r="B119" s="23"/>
      <c r="C119" s="23"/>
      <c r="D119" s="22"/>
      <c r="G119" s="221"/>
      <c r="H119" s="190"/>
      <c r="I119" s="221"/>
      <c r="J119" s="190"/>
    </row>
    <row r="120" spans="1:10" s="105" customFormat="1" ht="15">
      <c r="A120" s="14" t="s">
        <v>222</v>
      </c>
      <c r="B120" s="5"/>
      <c r="C120" s="5"/>
      <c r="D120" s="5"/>
      <c r="E120" s="2"/>
      <c r="F120" s="2"/>
      <c r="G120" s="221"/>
      <c r="H120" s="190"/>
      <c r="I120" s="221"/>
      <c r="J120" s="190"/>
    </row>
    <row r="121" spans="1:10">
      <c r="G121" s="221"/>
      <c r="H121" s="190"/>
      <c r="I121" s="221"/>
      <c r="J121" s="190"/>
    </row>
    <row r="122" spans="1:10">
      <c r="G122" s="221"/>
      <c r="H122" s="190"/>
      <c r="I122" s="221"/>
      <c r="J122" s="190"/>
    </row>
    <row r="123" spans="1:10">
      <c r="A123" s="254" t="s">
        <v>260</v>
      </c>
      <c r="B123" s="254"/>
      <c r="C123" s="254"/>
      <c r="D123" s="254"/>
      <c r="G123" s="221"/>
      <c r="H123" s="190"/>
      <c r="I123" s="221"/>
      <c r="J123" s="190"/>
    </row>
    <row r="124" spans="1:10" ht="45">
      <c r="A124" s="6" t="s">
        <v>175</v>
      </c>
      <c r="B124" s="7" t="s">
        <v>176</v>
      </c>
      <c r="C124" s="7" t="s">
        <v>177</v>
      </c>
      <c r="D124" s="7" t="s">
        <v>178</v>
      </c>
      <c r="F124" s="219"/>
      <c r="G124" s="221"/>
      <c r="H124" s="190"/>
      <c r="I124" s="221"/>
      <c r="J124" s="190"/>
    </row>
    <row r="125" spans="1:10" ht="15">
      <c r="A125" s="20" t="s">
        <v>261</v>
      </c>
      <c r="B125" s="10">
        <v>48</v>
      </c>
      <c r="C125" s="10">
        <v>45.602499999999999</v>
      </c>
      <c r="D125" s="11" t="s">
        <v>202</v>
      </c>
      <c r="G125" s="221"/>
      <c r="H125" s="190"/>
      <c r="I125" s="221"/>
      <c r="J125" s="190"/>
    </row>
    <row r="126" spans="1:10" ht="15">
      <c r="A126" s="20" t="s">
        <v>262</v>
      </c>
      <c r="B126" s="10">
        <v>415</v>
      </c>
      <c r="C126" s="10">
        <v>60</v>
      </c>
      <c r="D126" s="11" t="s">
        <v>189</v>
      </c>
      <c r="G126" s="221"/>
      <c r="H126" s="190"/>
      <c r="I126" s="221"/>
      <c r="J126" s="190"/>
    </row>
    <row r="127" spans="1:10" ht="15">
      <c r="A127" s="8" t="s">
        <v>263</v>
      </c>
      <c r="B127" s="10">
        <v>150</v>
      </c>
      <c r="C127" s="10">
        <v>31.764014546999999</v>
      </c>
      <c r="D127" s="11" t="s">
        <v>189</v>
      </c>
      <c r="G127" s="221"/>
      <c r="H127" s="190"/>
      <c r="I127" s="221"/>
      <c r="J127" s="190"/>
    </row>
    <row r="128" spans="1:10" ht="15">
      <c r="A128" s="8" t="s">
        <v>264</v>
      </c>
      <c r="B128" s="10">
        <v>400</v>
      </c>
      <c r="C128" s="10">
        <v>29.009999999999998</v>
      </c>
      <c r="D128" s="11" t="s">
        <v>183</v>
      </c>
      <c r="G128" s="221"/>
      <c r="H128" s="190"/>
      <c r="I128" s="221"/>
      <c r="J128" s="190"/>
    </row>
    <row r="129" spans="1:10" ht="30">
      <c r="A129" s="8" t="s">
        <v>265</v>
      </c>
      <c r="B129" s="10">
        <v>500</v>
      </c>
      <c r="C129" s="10">
        <v>130.53</v>
      </c>
      <c r="D129" s="11" t="s">
        <v>183</v>
      </c>
      <c r="G129" s="221"/>
      <c r="H129" s="190"/>
      <c r="I129" s="221"/>
      <c r="J129" s="190"/>
    </row>
    <row r="130" spans="1:10" ht="30">
      <c r="A130" s="8" t="s">
        <v>266</v>
      </c>
      <c r="B130" s="10">
        <v>99.195999999999998</v>
      </c>
      <c r="C130" s="10">
        <v>9.6744900000000005</v>
      </c>
      <c r="D130" s="11" t="s">
        <v>183</v>
      </c>
      <c r="G130" s="221"/>
      <c r="H130" s="190"/>
      <c r="I130" s="221"/>
      <c r="J130" s="190"/>
    </row>
    <row r="131" spans="1:10" ht="15">
      <c r="A131" s="8" t="s">
        <v>267</v>
      </c>
      <c r="B131" s="10">
        <v>60</v>
      </c>
      <c r="C131" s="10">
        <v>51</v>
      </c>
      <c r="D131" s="11" t="s">
        <v>183</v>
      </c>
      <c r="G131" s="221"/>
      <c r="H131" s="190"/>
      <c r="I131" s="221"/>
      <c r="J131" s="190"/>
    </row>
    <row r="132" spans="1:10" ht="15">
      <c r="A132" s="8" t="s">
        <v>268</v>
      </c>
      <c r="B132" s="10">
        <v>18</v>
      </c>
      <c r="C132" s="10">
        <v>69.8</v>
      </c>
      <c r="D132" s="11" t="s">
        <v>183</v>
      </c>
      <c r="G132" s="221"/>
      <c r="H132" s="190"/>
      <c r="I132" s="221"/>
      <c r="J132" s="190"/>
    </row>
    <row r="133" spans="1:10" ht="15">
      <c r="A133" s="8" t="s">
        <v>269</v>
      </c>
      <c r="B133" s="10">
        <v>20</v>
      </c>
      <c r="C133" s="10">
        <v>45</v>
      </c>
      <c r="D133" s="11" t="s">
        <v>183</v>
      </c>
      <c r="G133" s="221"/>
      <c r="H133" s="190"/>
      <c r="I133" s="221"/>
      <c r="J133" s="190"/>
    </row>
    <row r="134" spans="1:10" ht="15">
      <c r="A134" s="8" t="s">
        <v>270</v>
      </c>
      <c r="B134" s="10">
        <v>20</v>
      </c>
      <c r="C134" s="10">
        <v>20</v>
      </c>
      <c r="D134" s="11" t="s">
        <v>183</v>
      </c>
      <c r="G134" s="221"/>
      <c r="H134" s="190"/>
      <c r="I134" s="221"/>
      <c r="J134" s="190"/>
    </row>
    <row r="135" spans="1:10" ht="15">
      <c r="A135" s="8" t="s">
        <v>271</v>
      </c>
      <c r="B135" s="10">
        <v>50</v>
      </c>
      <c r="C135" s="10">
        <v>50</v>
      </c>
      <c r="D135" s="11" t="s">
        <v>183</v>
      </c>
      <c r="G135" s="221"/>
      <c r="H135" s="190"/>
      <c r="I135" s="221"/>
      <c r="J135" s="190"/>
    </row>
    <row r="136" spans="1:10" ht="15">
      <c r="A136" s="8" t="s">
        <v>192</v>
      </c>
      <c r="B136" s="10">
        <v>126.17469068999999</v>
      </c>
      <c r="C136" s="10">
        <v>209.13301454999998</v>
      </c>
      <c r="D136" s="11" t="s">
        <v>183</v>
      </c>
      <c r="G136" s="221"/>
      <c r="H136" s="190"/>
      <c r="I136" s="221"/>
      <c r="J136" s="190"/>
    </row>
    <row r="137" spans="1:10" ht="15">
      <c r="A137" s="8" t="s">
        <v>220</v>
      </c>
      <c r="B137" s="10">
        <v>8</v>
      </c>
      <c r="C137" s="10">
        <v>12.5</v>
      </c>
      <c r="D137" s="11" t="s">
        <v>183</v>
      </c>
      <c r="G137" s="221"/>
      <c r="H137" s="190"/>
      <c r="I137" s="221"/>
      <c r="J137" s="190"/>
    </row>
    <row r="138" spans="1:10" ht="15">
      <c r="A138" s="14" t="s">
        <v>185</v>
      </c>
      <c r="B138" s="13">
        <f t="shared" ref="B138:C138" si="2">SUM(B125:B137)</f>
        <v>1914.3706906899999</v>
      </c>
      <c r="C138" s="13">
        <f t="shared" si="2"/>
        <v>764.01401909699996</v>
      </c>
      <c r="D138" s="5"/>
      <c r="G138" s="221"/>
      <c r="H138" s="190"/>
      <c r="I138" s="221"/>
      <c r="J138" s="190"/>
    </row>
    <row r="139" spans="1:10" ht="15">
      <c r="A139" s="14" t="s">
        <v>222</v>
      </c>
      <c r="B139" s="5"/>
      <c r="C139" s="5"/>
      <c r="D139" s="5"/>
      <c r="G139" s="221"/>
      <c r="H139" s="190"/>
      <c r="I139" s="221"/>
      <c r="J139" s="190"/>
    </row>
    <row r="140" spans="1:10" ht="15">
      <c r="A140" s="104"/>
      <c r="B140" s="104"/>
      <c r="C140" s="104"/>
      <c r="D140" s="104"/>
      <c r="E140" s="118"/>
      <c r="G140" s="221"/>
      <c r="H140" s="190"/>
      <c r="I140" s="221"/>
      <c r="J140" s="190"/>
    </row>
    <row r="141" spans="1:10">
      <c r="G141" s="221"/>
      <c r="H141" s="190"/>
      <c r="I141" s="221"/>
      <c r="J141" s="190"/>
    </row>
    <row r="142" spans="1:10">
      <c r="A142" s="254" t="s">
        <v>272</v>
      </c>
      <c r="B142" s="254"/>
      <c r="C142" s="254"/>
      <c r="D142" s="254"/>
      <c r="G142" s="221"/>
      <c r="H142" s="190"/>
      <c r="I142" s="221"/>
      <c r="J142" s="190"/>
    </row>
    <row r="143" spans="1:10" ht="45">
      <c r="A143" s="6" t="s">
        <v>175</v>
      </c>
      <c r="B143" s="7" t="s">
        <v>176</v>
      </c>
      <c r="C143" s="7" t="s">
        <v>177</v>
      </c>
      <c r="D143" s="7" t="s">
        <v>178</v>
      </c>
      <c r="F143" s="219"/>
      <c r="G143" s="221"/>
      <c r="H143" s="190"/>
      <c r="I143" s="221"/>
      <c r="J143" s="190"/>
    </row>
    <row r="144" spans="1:10" ht="15">
      <c r="A144" s="20" t="s">
        <v>273</v>
      </c>
      <c r="B144" s="10">
        <v>231</v>
      </c>
      <c r="C144" s="10">
        <v>2</v>
      </c>
      <c r="D144" s="11" t="s">
        <v>180</v>
      </c>
      <c r="G144" s="221"/>
      <c r="H144" s="190"/>
      <c r="I144" s="221"/>
      <c r="J144" s="190"/>
    </row>
    <row r="145" spans="1:10" ht="15">
      <c r="A145" s="20" t="s">
        <v>274</v>
      </c>
      <c r="B145" s="10">
        <v>500</v>
      </c>
      <c r="C145" s="10">
        <v>330.42403027620003</v>
      </c>
      <c r="D145" s="11" t="s">
        <v>189</v>
      </c>
      <c r="G145" s="221"/>
      <c r="H145" s="190"/>
      <c r="I145" s="221"/>
      <c r="J145" s="190"/>
    </row>
    <row r="146" spans="1:10" ht="15">
      <c r="A146" s="8" t="s">
        <v>275</v>
      </c>
      <c r="B146" s="10">
        <v>350</v>
      </c>
      <c r="C146" s="10">
        <v>1142.42</v>
      </c>
      <c r="D146" s="11" t="s">
        <v>189</v>
      </c>
      <c r="G146" s="221"/>
      <c r="H146" s="190"/>
      <c r="I146" s="221"/>
      <c r="J146" s="190"/>
    </row>
    <row r="147" spans="1:10" ht="15">
      <c r="A147" s="8" t="s">
        <v>204</v>
      </c>
      <c r="B147" s="10">
        <v>1500</v>
      </c>
      <c r="C147" s="10">
        <v>750</v>
      </c>
      <c r="D147" s="11" t="s">
        <v>189</v>
      </c>
      <c r="G147" s="221"/>
      <c r="H147" s="190"/>
      <c r="I147" s="221"/>
      <c r="J147" s="190"/>
    </row>
    <row r="148" spans="1:10" ht="15">
      <c r="A148" s="8" t="s">
        <v>276</v>
      </c>
      <c r="B148" s="10">
        <v>500</v>
      </c>
      <c r="C148" s="10">
        <v>503</v>
      </c>
      <c r="D148" s="11" t="s">
        <v>202</v>
      </c>
      <c r="G148" s="221"/>
      <c r="H148" s="190"/>
      <c r="I148" s="221"/>
      <c r="J148" s="190"/>
    </row>
    <row r="149" spans="1:10" ht="15">
      <c r="A149" s="8" t="s">
        <v>277</v>
      </c>
      <c r="B149" s="9">
        <v>0</v>
      </c>
      <c r="C149" s="10">
        <v>500</v>
      </c>
      <c r="D149" s="11" t="s">
        <v>189</v>
      </c>
      <c r="G149" s="221"/>
      <c r="H149" s="190"/>
      <c r="I149" s="221"/>
      <c r="J149" s="190"/>
    </row>
    <row r="150" spans="1:10" s="105" customFormat="1" ht="15.95">
      <c r="A150" s="226" t="s">
        <v>278</v>
      </c>
      <c r="B150" s="132">
        <v>0</v>
      </c>
      <c r="C150" s="132">
        <v>223.94</v>
      </c>
      <c r="D150" s="11" t="s">
        <v>189</v>
      </c>
      <c r="E150" s="3"/>
      <c r="F150" s="2"/>
      <c r="G150" s="221"/>
      <c r="H150" s="190"/>
      <c r="I150" s="221"/>
      <c r="J150" s="190"/>
    </row>
    <row r="151" spans="1:10" ht="30">
      <c r="A151" s="8" t="s">
        <v>279</v>
      </c>
      <c r="B151" s="10">
        <v>251</v>
      </c>
      <c r="C151" s="10">
        <v>8.879999999999999</v>
      </c>
      <c r="D151" s="11" t="s">
        <v>180</v>
      </c>
      <c r="F151" s="2" t="s">
        <v>280</v>
      </c>
      <c r="G151" s="221"/>
      <c r="H151" s="190"/>
      <c r="I151" s="221"/>
      <c r="J151" s="190"/>
    </row>
    <row r="152" spans="1:10" ht="15">
      <c r="A152" s="8" t="s">
        <v>281</v>
      </c>
      <c r="B152" s="10">
        <v>346</v>
      </c>
      <c r="C152" s="10">
        <v>148</v>
      </c>
      <c r="D152" s="11" t="s">
        <v>189</v>
      </c>
      <c r="G152" s="221"/>
      <c r="H152" s="190"/>
      <c r="I152" s="221"/>
      <c r="J152" s="190"/>
    </row>
    <row r="153" spans="1:10" ht="15">
      <c r="A153" s="8" t="s">
        <v>282</v>
      </c>
      <c r="B153" s="10">
        <v>132.80000000000001</v>
      </c>
      <c r="C153" s="10">
        <v>2</v>
      </c>
      <c r="D153" s="11" t="s">
        <v>180</v>
      </c>
      <c r="G153" s="221"/>
      <c r="H153" s="190"/>
      <c r="I153" s="221"/>
      <c r="J153" s="190"/>
    </row>
    <row r="154" spans="1:10" ht="15">
      <c r="A154" s="8" t="s">
        <v>283</v>
      </c>
      <c r="B154" s="10">
        <v>926</v>
      </c>
      <c r="C154" s="10">
        <v>260</v>
      </c>
      <c r="D154" s="11" t="s">
        <v>189</v>
      </c>
      <c r="G154" s="221"/>
      <c r="H154" s="190"/>
      <c r="I154" s="221"/>
      <c r="J154" s="190"/>
    </row>
    <row r="155" spans="1:10" ht="15">
      <c r="A155" s="8" t="s">
        <v>284</v>
      </c>
      <c r="B155" s="10">
        <v>250</v>
      </c>
      <c r="C155" s="10">
        <v>214.12</v>
      </c>
      <c r="D155" s="11" t="s">
        <v>202</v>
      </c>
      <c r="G155" s="221"/>
      <c r="H155" s="190"/>
      <c r="I155" s="221"/>
      <c r="J155" s="190"/>
    </row>
    <row r="156" spans="1:10" ht="15">
      <c r="A156" s="8" t="s">
        <v>285</v>
      </c>
      <c r="B156" s="10">
        <v>490</v>
      </c>
      <c r="C156" s="10">
        <v>147.29823099999999</v>
      </c>
      <c r="D156" s="11" t="s">
        <v>189</v>
      </c>
      <c r="G156" s="221"/>
      <c r="H156" s="190"/>
      <c r="I156" s="221"/>
      <c r="J156" s="190"/>
    </row>
    <row r="157" spans="1:10" ht="15">
      <c r="A157" s="8" t="s">
        <v>286</v>
      </c>
      <c r="B157" s="10">
        <v>190</v>
      </c>
      <c r="C157" s="10">
        <v>16.326477050000001</v>
      </c>
      <c r="D157" s="11" t="s">
        <v>189</v>
      </c>
      <c r="G157" s="221"/>
      <c r="H157" s="190"/>
      <c r="I157" s="221"/>
      <c r="J157" s="190"/>
    </row>
    <row r="158" spans="1:10" ht="30">
      <c r="A158" s="8" t="s">
        <v>227</v>
      </c>
      <c r="B158" s="10">
        <v>1500</v>
      </c>
      <c r="C158" s="10">
        <v>500</v>
      </c>
      <c r="D158" s="11" t="s">
        <v>189</v>
      </c>
      <c r="G158" s="221"/>
      <c r="H158" s="190"/>
      <c r="I158" s="221"/>
      <c r="J158" s="190"/>
    </row>
    <row r="159" spans="1:10" ht="15">
      <c r="A159" s="8" t="s">
        <v>287</v>
      </c>
      <c r="B159" s="10">
        <v>250</v>
      </c>
      <c r="C159" s="10">
        <v>46</v>
      </c>
      <c r="D159" s="11" t="s">
        <v>189</v>
      </c>
      <c r="G159" s="221"/>
      <c r="H159" s="190"/>
      <c r="I159" s="221"/>
      <c r="J159" s="190"/>
    </row>
    <row r="160" spans="1:10" ht="30">
      <c r="A160" s="8" t="s">
        <v>288</v>
      </c>
      <c r="B160" s="10">
        <v>250</v>
      </c>
      <c r="C160" s="10">
        <v>100</v>
      </c>
      <c r="D160" s="11" t="s">
        <v>189</v>
      </c>
      <c r="G160" s="221"/>
      <c r="H160" s="190"/>
      <c r="I160" s="221"/>
      <c r="J160" s="190"/>
    </row>
    <row r="161" spans="1:10" ht="15">
      <c r="A161" s="8" t="s">
        <v>289</v>
      </c>
      <c r="B161" s="10">
        <v>200</v>
      </c>
      <c r="C161" s="10">
        <v>2</v>
      </c>
      <c r="D161" s="11" t="s">
        <v>180</v>
      </c>
      <c r="G161" s="221"/>
      <c r="H161" s="190"/>
      <c r="I161" s="221"/>
      <c r="J161" s="190"/>
    </row>
    <row r="162" spans="1:10" ht="15">
      <c r="A162" s="8" t="s">
        <v>290</v>
      </c>
      <c r="B162" s="10">
        <v>2.5077877619022475</v>
      </c>
      <c r="C162" s="10">
        <v>2.4879271859511238</v>
      </c>
      <c r="D162" s="11" t="s">
        <v>183</v>
      </c>
      <c r="G162" s="221"/>
      <c r="H162" s="190"/>
      <c r="I162" s="221"/>
      <c r="J162" s="190"/>
    </row>
    <row r="163" spans="1:10" ht="15">
      <c r="A163" s="8" t="s">
        <v>291</v>
      </c>
      <c r="B163" s="10">
        <v>4</v>
      </c>
      <c r="C163" s="10">
        <v>1.4624061900000001</v>
      </c>
      <c r="D163" s="11" t="s">
        <v>183</v>
      </c>
      <c r="G163" s="221"/>
      <c r="H163" s="190"/>
      <c r="I163" s="221"/>
      <c r="J163" s="190"/>
    </row>
    <row r="164" spans="1:10" ht="15">
      <c r="A164" s="8" t="s">
        <v>292</v>
      </c>
      <c r="B164" s="10">
        <v>2</v>
      </c>
      <c r="C164" s="10">
        <v>2</v>
      </c>
      <c r="D164" s="11" t="s">
        <v>183</v>
      </c>
      <c r="G164" s="221"/>
      <c r="H164" s="190"/>
      <c r="I164" s="221"/>
      <c r="J164" s="190"/>
    </row>
    <row r="165" spans="1:10" ht="30">
      <c r="A165" s="8" t="s">
        <v>293</v>
      </c>
      <c r="B165" s="10">
        <v>1.8833045500000001</v>
      </c>
      <c r="C165" s="10">
        <v>1.8832406000000002</v>
      </c>
      <c r="D165" s="11" t="s">
        <v>183</v>
      </c>
      <c r="G165" s="221"/>
      <c r="H165" s="190"/>
      <c r="I165" s="221"/>
      <c r="J165" s="190"/>
    </row>
    <row r="166" spans="1:10" ht="30">
      <c r="A166" s="8" t="s">
        <v>294</v>
      </c>
      <c r="B166" s="10">
        <v>2.4026700000000001</v>
      </c>
      <c r="C166" s="10">
        <v>2.4026700000000001</v>
      </c>
      <c r="D166" s="11" t="s">
        <v>183</v>
      </c>
      <c r="G166" s="221"/>
      <c r="H166" s="190"/>
      <c r="I166" s="221"/>
      <c r="J166" s="190"/>
    </row>
    <row r="167" spans="1:10" ht="15">
      <c r="A167" s="8" t="s">
        <v>295</v>
      </c>
      <c r="B167" s="10">
        <v>30</v>
      </c>
      <c r="C167" s="10">
        <v>32.5</v>
      </c>
      <c r="D167" s="11" t="s">
        <v>183</v>
      </c>
      <c r="G167" s="221"/>
      <c r="H167" s="190"/>
      <c r="I167" s="221"/>
      <c r="J167" s="190"/>
    </row>
    <row r="168" spans="1:10" ht="15">
      <c r="A168" s="8" t="s">
        <v>296</v>
      </c>
      <c r="B168" s="10">
        <v>75</v>
      </c>
      <c r="C168" s="10">
        <v>75</v>
      </c>
      <c r="D168" s="11" t="s">
        <v>183</v>
      </c>
      <c r="G168" s="221"/>
      <c r="H168" s="190"/>
      <c r="I168" s="221"/>
      <c r="J168" s="190"/>
    </row>
    <row r="169" spans="1:10" ht="15">
      <c r="A169" s="8" t="s">
        <v>297</v>
      </c>
      <c r="B169" s="10">
        <v>360</v>
      </c>
      <c r="C169" s="10">
        <v>37.570000000000007</v>
      </c>
      <c r="D169" s="11" t="s">
        <v>183</v>
      </c>
      <c r="G169" s="221"/>
      <c r="H169" s="190"/>
      <c r="I169" s="221"/>
      <c r="J169" s="190"/>
    </row>
    <row r="170" spans="1:10" ht="15">
      <c r="A170" s="8" t="s">
        <v>298</v>
      </c>
      <c r="B170" s="10">
        <v>104</v>
      </c>
      <c r="C170" s="10">
        <v>17.350000000000001</v>
      </c>
      <c r="D170" s="11" t="s">
        <v>183</v>
      </c>
      <c r="G170" s="221"/>
      <c r="H170" s="190"/>
      <c r="I170" s="221"/>
      <c r="J170" s="190"/>
    </row>
    <row r="171" spans="1:10" ht="15">
      <c r="A171" s="8" t="s">
        <v>299</v>
      </c>
      <c r="B171" s="10">
        <v>2</v>
      </c>
      <c r="C171" s="10">
        <v>2</v>
      </c>
      <c r="D171" s="11" t="s">
        <v>183</v>
      </c>
      <c r="G171" s="221"/>
      <c r="H171" s="190"/>
      <c r="I171" s="221"/>
      <c r="J171" s="190"/>
    </row>
    <row r="172" spans="1:10" ht="30">
      <c r="A172" s="8" t="s">
        <v>300</v>
      </c>
      <c r="B172" s="10">
        <v>450</v>
      </c>
      <c r="C172" s="10">
        <v>27.759999999999998</v>
      </c>
      <c r="D172" s="11" t="s">
        <v>183</v>
      </c>
      <c r="G172" s="221"/>
      <c r="H172" s="190"/>
      <c r="I172" s="221"/>
      <c r="J172" s="190"/>
    </row>
    <row r="173" spans="1:10" ht="15">
      <c r="A173" s="8" t="s">
        <v>301</v>
      </c>
      <c r="B173" s="10">
        <v>295.95999999999998</v>
      </c>
      <c r="C173" s="10">
        <v>18.739999999999998</v>
      </c>
      <c r="D173" s="11" t="s">
        <v>183</v>
      </c>
      <c r="G173" s="221"/>
      <c r="H173" s="190"/>
      <c r="I173" s="221"/>
      <c r="J173" s="190"/>
    </row>
    <row r="174" spans="1:10" ht="30">
      <c r="A174" s="8" t="s">
        <v>302</v>
      </c>
      <c r="B174" s="10">
        <v>900</v>
      </c>
      <c r="C174" s="10">
        <v>79.2</v>
      </c>
      <c r="D174" s="11" t="s">
        <v>183</v>
      </c>
      <c r="G174" s="221"/>
      <c r="H174" s="190"/>
      <c r="I174" s="221"/>
      <c r="J174" s="190"/>
    </row>
    <row r="175" spans="1:10" ht="15">
      <c r="A175" s="8" t="s">
        <v>303</v>
      </c>
      <c r="B175" s="10">
        <v>14.7</v>
      </c>
      <c r="C175" s="10">
        <v>2.714</v>
      </c>
      <c r="D175" s="11" t="s">
        <v>183</v>
      </c>
      <c r="G175" s="221"/>
      <c r="H175" s="190"/>
      <c r="I175" s="221"/>
      <c r="J175" s="190"/>
    </row>
    <row r="176" spans="1:10" ht="15">
      <c r="A176" s="8" t="s">
        <v>304</v>
      </c>
      <c r="B176" s="10">
        <v>38.856641285956002</v>
      </c>
      <c r="C176" s="10">
        <v>38.856641285956002</v>
      </c>
      <c r="D176" s="11" t="s">
        <v>183</v>
      </c>
      <c r="G176" s="221"/>
      <c r="H176" s="190"/>
      <c r="I176" s="221"/>
      <c r="J176" s="190"/>
    </row>
    <row r="177" spans="1:10" ht="15">
      <c r="A177" s="8" t="s">
        <v>305</v>
      </c>
      <c r="B177" s="10">
        <v>3.25</v>
      </c>
      <c r="C177" s="10">
        <v>3.25</v>
      </c>
      <c r="D177" s="11" t="s">
        <v>183</v>
      </c>
      <c r="G177" s="221"/>
      <c r="H177" s="190"/>
      <c r="I177" s="221"/>
      <c r="J177" s="190"/>
    </row>
    <row r="178" spans="1:10" ht="15">
      <c r="A178" s="8" t="s">
        <v>306</v>
      </c>
      <c r="B178" s="10">
        <v>249.64</v>
      </c>
      <c r="C178" s="10">
        <v>67.77000000000001</v>
      </c>
      <c r="D178" s="11" t="s">
        <v>183</v>
      </c>
      <c r="G178" s="221"/>
      <c r="H178" s="190"/>
      <c r="I178" s="221"/>
      <c r="J178" s="190"/>
    </row>
    <row r="179" spans="1:10" ht="15">
      <c r="A179" s="8" t="s">
        <v>307</v>
      </c>
      <c r="B179" s="10">
        <v>115.98</v>
      </c>
      <c r="C179" s="10">
        <v>21.247</v>
      </c>
      <c r="D179" s="11" t="s">
        <v>183</v>
      </c>
      <c r="G179" s="221"/>
      <c r="H179" s="190"/>
      <c r="I179" s="221"/>
      <c r="J179" s="190"/>
    </row>
    <row r="180" spans="1:10" ht="30">
      <c r="A180" s="8" t="s">
        <v>308</v>
      </c>
      <c r="B180" s="10">
        <v>10</v>
      </c>
      <c r="C180" s="10">
        <v>10</v>
      </c>
      <c r="D180" s="11" t="s">
        <v>183</v>
      </c>
      <c r="G180" s="221"/>
      <c r="H180" s="190"/>
      <c r="I180" s="221"/>
      <c r="J180" s="190"/>
    </row>
    <row r="181" spans="1:10" ht="30">
      <c r="A181" s="8" t="s">
        <v>309</v>
      </c>
      <c r="B181" s="10">
        <v>625</v>
      </c>
      <c r="C181" s="10">
        <v>144.99250000000001</v>
      </c>
      <c r="D181" s="11" t="s">
        <v>183</v>
      </c>
      <c r="G181" s="221"/>
      <c r="H181" s="190"/>
      <c r="I181" s="221"/>
      <c r="J181" s="190"/>
    </row>
    <row r="182" spans="1:10" ht="15">
      <c r="A182" s="8" t="s">
        <v>310</v>
      </c>
      <c r="B182" s="10">
        <v>210</v>
      </c>
      <c r="C182" s="10">
        <v>373.3</v>
      </c>
      <c r="D182" s="11" t="s">
        <v>183</v>
      </c>
      <c r="G182" s="221"/>
      <c r="H182" s="190"/>
      <c r="I182" s="221"/>
      <c r="J182" s="190"/>
    </row>
    <row r="183" spans="1:10" ht="15">
      <c r="A183" s="8" t="s">
        <v>311</v>
      </c>
      <c r="B183" s="10">
        <v>69.599999999999994</v>
      </c>
      <c r="C183" s="10">
        <v>69.599999999999994</v>
      </c>
      <c r="D183" s="11" t="s">
        <v>183</v>
      </c>
      <c r="G183" s="221"/>
      <c r="H183" s="190"/>
      <c r="I183" s="221"/>
      <c r="J183" s="190"/>
    </row>
    <row r="184" spans="1:10" ht="15">
      <c r="A184" s="8" t="s">
        <v>312</v>
      </c>
      <c r="B184" s="10">
        <v>80</v>
      </c>
      <c r="C184" s="10">
        <v>16.13</v>
      </c>
      <c r="D184" s="11" t="s">
        <v>183</v>
      </c>
      <c r="G184" s="221"/>
      <c r="H184" s="190"/>
      <c r="I184" s="221"/>
      <c r="J184" s="190"/>
    </row>
    <row r="185" spans="1:10" ht="15">
      <c r="A185" s="8" t="s">
        <v>313</v>
      </c>
      <c r="B185" s="10">
        <v>150</v>
      </c>
      <c r="C185" s="10">
        <v>7.3</v>
      </c>
      <c r="D185" s="11" t="s">
        <v>183</v>
      </c>
      <c r="G185" s="221"/>
      <c r="H185" s="190"/>
      <c r="I185" s="221"/>
      <c r="J185" s="190"/>
    </row>
    <row r="186" spans="1:10" ht="15">
      <c r="A186" s="8" t="s">
        <v>314</v>
      </c>
      <c r="B186" s="10">
        <v>8208.3100000000013</v>
      </c>
      <c r="C186" s="10">
        <v>368.02000000000004</v>
      </c>
      <c r="D186" s="11" t="s">
        <v>183</v>
      </c>
      <c r="G186" s="221"/>
      <c r="H186" s="190"/>
      <c r="I186" s="221"/>
      <c r="J186" s="190"/>
    </row>
    <row r="187" spans="1:10" ht="15">
      <c r="A187" s="8" t="s">
        <v>315</v>
      </c>
      <c r="B187" s="10">
        <v>274.20000000000005</v>
      </c>
      <c r="C187" s="10">
        <v>47.730000000000004</v>
      </c>
      <c r="D187" s="11" t="s">
        <v>183</v>
      </c>
      <c r="G187" s="221"/>
      <c r="H187" s="190"/>
      <c r="I187" s="221"/>
      <c r="J187" s="190"/>
    </row>
    <row r="188" spans="1:10" ht="15">
      <c r="A188" s="8" t="s">
        <v>316</v>
      </c>
      <c r="B188" s="10">
        <v>588.14</v>
      </c>
      <c r="C188" s="10">
        <v>129.49369300000001</v>
      </c>
      <c r="D188" s="11" t="s">
        <v>183</v>
      </c>
      <c r="G188" s="221"/>
      <c r="H188" s="190"/>
      <c r="I188" s="221"/>
      <c r="J188" s="190"/>
    </row>
    <row r="189" spans="1:10" ht="30">
      <c r="A189" s="8" t="s">
        <v>317</v>
      </c>
      <c r="B189" s="10">
        <v>72</v>
      </c>
      <c r="C189" s="10">
        <v>55.283999999999999</v>
      </c>
      <c r="D189" s="11" t="s">
        <v>183</v>
      </c>
      <c r="G189" s="221"/>
      <c r="H189" s="190"/>
      <c r="I189" s="221"/>
      <c r="J189" s="190"/>
    </row>
    <row r="190" spans="1:10" ht="30">
      <c r="A190" s="8" t="s">
        <v>318</v>
      </c>
      <c r="B190" s="10">
        <v>400</v>
      </c>
      <c r="C190" s="10">
        <v>13.77</v>
      </c>
      <c r="D190" s="11" t="s">
        <v>183</v>
      </c>
      <c r="G190" s="221"/>
      <c r="H190" s="190"/>
      <c r="I190" s="221"/>
      <c r="J190" s="190"/>
    </row>
    <row r="191" spans="1:10" ht="30">
      <c r="A191" s="8" t="s">
        <v>319</v>
      </c>
      <c r="B191" s="10">
        <v>600</v>
      </c>
      <c r="C191" s="10">
        <v>40.18</v>
      </c>
      <c r="D191" s="11" t="s">
        <v>183</v>
      </c>
      <c r="G191" s="221"/>
      <c r="H191" s="190"/>
      <c r="I191" s="221"/>
      <c r="J191" s="190"/>
    </row>
    <row r="192" spans="1:10" ht="30">
      <c r="A192" s="8" t="s">
        <v>320</v>
      </c>
      <c r="B192" s="10">
        <v>180</v>
      </c>
      <c r="C192" s="10">
        <v>28.25</v>
      </c>
      <c r="D192" s="11" t="s">
        <v>183</v>
      </c>
      <c r="G192" s="221"/>
      <c r="H192" s="190"/>
      <c r="I192" s="221"/>
      <c r="J192" s="190"/>
    </row>
    <row r="193" spans="1:10" ht="15">
      <c r="A193" s="8" t="s">
        <v>192</v>
      </c>
      <c r="B193" s="10">
        <v>54.610787709999997</v>
      </c>
      <c r="C193" s="10">
        <v>54.610788780000021</v>
      </c>
      <c r="D193" s="11" t="s">
        <v>183</v>
      </c>
      <c r="G193" s="221"/>
      <c r="H193" s="190"/>
      <c r="I193" s="221"/>
      <c r="J193" s="190"/>
    </row>
    <row r="194" spans="1:10" ht="15">
      <c r="A194" s="8" t="s">
        <v>220</v>
      </c>
      <c r="B194" s="10">
        <v>668.17125860298347</v>
      </c>
      <c r="C194" s="10">
        <v>678.42965930289711</v>
      </c>
      <c r="D194" s="11" t="s">
        <v>183</v>
      </c>
      <c r="G194" s="221"/>
      <c r="H194" s="190"/>
      <c r="I194" s="221"/>
      <c r="J194" s="190"/>
    </row>
    <row r="195" spans="1:10">
      <c r="A195" s="103" t="s">
        <v>221</v>
      </c>
      <c r="B195" s="13">
        <f t="shared" ref="B195:C195" si="3">SUM(B144:B194)</f>
        <v>22709.012449910842</v>
      </c>
      <c r="C195" s="13">
        <f t="shared" si="3"/>
        <v>7367.6932646710084</v>
      </c>
      <c r="D195" s="120"/>
      <c r="G195" s="221"/>
      <c r="H195" s="190"/>
      <c r="I195" s="221"/>
      <c r="J195" s="190"/>
    </row>
    <row r="196" spans="1:10" ht="15">
      <c r="A196" s="14" t="s">
        <v>185</v>
      </c>
      <c r="B196" s="5"/>
      <c r="C196" s="5"/>
      <c r="D196" s="121"/>
      <c r="G196" s="221"/>
      <c r="H196" s="190"/>
      <c r="I196" s="221"/>
      <c r="J196" s="190"/>
    </row>
    <row r="197" spans="1:10" ht="15">
      <c r="A197" s="21" t="s">
        <v>222</v>
      </c>
      <c r="B197" s="5"/>
      <c r="C197" s="5"/>
      <c r="D197" s="5"/>
      <c r="G197" s="221"/>
      <c r="H197" s="190"/>
      <c r="I197" s="221"/>
      <c r="J197" s="190"/>
    </row>
    <row r="198" spans="1:10" ht="15.6" customHeight="1">
      <c r="A198" s="14" t="s">
        <v>223</v>
      </c>
      <c r="G198" s="221"/>
      <c r="H198" s="190"/>
      <c r="I198" s="221"/>
      <c r="J198" s="190"/>
    </row>
    <row r="199" spans="1:10">
      <c r="G199" s="221"/>
      <c r="H199" s="190"/>
      <c r="I199" s="221"/>
      <c r="J199" s="190"/>
    </row>
    <row r="200" spans="1:10">
      <c r="G200" s="221"/>
      <c r="H200" s="190"/>
      <c r="I200" s="221"/>
      <c r="J200" s="190"/>
    </row>
    <row r="201" spans="1:10">
      <c r="A201" s="254" t="s">
        <v>321</v>
      </c>
      <c r="B201" s="254"/>
      <c r="C201" s="254"/>
      <c r="D201" s="254"/>
      <c r="G201" s="221"/>
      <c r="H201" s="190"/>
      <c r="I201" s="221"/>
      <c r="J201" s="190"/>
    </row>
    <row r="202" spans="1:10" ht="45">
      <c r="A202" s="6" t="s">
        <v>175</v>
      </c>
      <c r="B202" s="7" t="s">
        <v>176</v>
      </c>
      <c r="C202" s="7" t="s">
        <v>177</v>
      </c>
      <c r="D202" s="7" t="s">
        <v>178</v>
      </c>
      <c r="F202" s="219"/>
      <c r="G202" s="221"/>
      <c r="H202" s="190"/>
      <c r="I202" s="221"/>
      <c r="J202" s="190"/>
    </row>
    <row r="203" spans="1:10" ht="30">
      <c r="A203" s="24" t="s">
        <v>322</v>
      </c>
      <c r="B203" s="10">
        <v>500</v>
      </c>
      <c r="C203" s="10">
        <v>462.24</v>
      </c>
      <c r="D203" s="11" t="s">
        <v>189</v>
      </c>
      <c r="G203" s="221"/>
      <c r="H203" s="190"/>
      <c r="I203" s="221"/>
      <c r="J203" s="190"/>
    </row>
    <row r="204" spans="1:10" ht="30">
      <c r="A204" s="24" t="s">
        <v>323</v>
      </c>
      <c r="B204" s="10">
        <v>500</v>
      </c>
      <c r="C204" s="10">
        <v>500</v>
      </c>
      <c r="D204" s="11" t="s">
        <v>189</v>
      </c>
      <c r="G204" s="221"/>
      <c r="H204" s="190"/>
      <c r="I204" s="221"/>
      <c r="J204" s="190"/>
    </row>
    <row r="205" spans="1:10" ht="30">
      <c r="A205" s="24" t="s">
        <v>324</v>
      </c>
      <c r="B205" s="10">
        <v>500</v>
      </c>
      <c r="C205" s="10">
        <v>326.55187899999999</v>
      </c>
      <c r="D205" s="11" t="s">
        <v>189</v>
      </c>
      <c r="G205" s="221"/>
      <c r="H205" s="190"/>
      <c r="I205" s="221"/>
      <c r="J205" s="190"/>
    </row>
    <row r="206" spans="1:10" ht="30">
      <c r="A206" s="24" t="s">
        <v>325</v>
      </c>
      <c r="B206" s="10">
        <v>500</v>
      </c>
      <c r="C206" s="10">
        <v>500</v>
      </c>
      <c r="D206" s="11" t="s">
        <v>189</v>
      </c>
      <c r="G206" s="221"/>
      <c r="H206" s="190"/>
      <c r="I206" s="221"/>
      <c r="J206" s="190"/>
    </row>
    <row r="207" spans="1:10" ht="15">
      <c r="A207" s="24" t="s">
        <v>204</v>
      </c>
      <c r="B207" s="10">
        <v>1500</v>
      </c>
      <c r="C207" s="10">
        <v>2942.1821772399999</v>
      </c>
      <c r="D207" s="11" t="s">
        <v>189</v>
      </c>
      <c r="G207" s="221"/>
      <c r="H207" s="190"/>
      <c r="I207" s="221"/>
      <c r="J207" s="190"/>
    </row>
    <row r="208" spans="1:10" ht="15">
      <c r="A208" s="24" t="s">
        <v>326</v>
      </c>
      <c r="B208" s="10">
        <v>500</v>
      </c>
      <c r="C208" s="10">
        <v>553.70000000000005</v>
      </c>
      <c r="D208" s="11" t="s">
        <v>189</v>
      </c>
      <c r="G208" s="221"/>
      <c r="H208" s="190"/>
      <c r="I208" s="221"/>
      <c r="J208" s="190"/>
    </row>
    <row r="209" spans="1:10" ht="15">
      <c r="A209" s="24" t="s">
        <v>327</v>
      </c>
      <c r="B209" s="10">
        <v>240</v>
      </c>
      <c r="C209" s="10">
        <v>10</v>
      </c>
      <c r="D209" s="11" t="s">
        <v>189</v>
      </c>
      <c r="G209" s="221"/>
      <c r="H209" s="190"/>
      <c r="I209" s="221"/>
      <c r="J209" s="190"/>
    </row>
    <row r="210" spans="1:10" ht="15">
      <c r="A210" s="24" t="s">
        <v>328</v>
      </c>
      <c r="B210" s="10">
        <v>300</v>
      </c>
      <c r="C210" s="10">
        <v>45</v>
      </c>
      <c r="D210" s="11" t="s">
        <v>202</v>
      </c>
      <c r="G210" s="221"/>
      <c r="H210" s="190"/>
      <c r="I210" s="221"/>
      <c r="J210" s="190"/>
    </row>
    <row r="211" spans="1:10" ht="15">
      <c r="A211" s="24" t="s">
        <v>329</v>
      </c>
      <c r="B211" s="10">
        <v>85</v>
      </c>
      <c r="C211" s="10">
        <v>40</v>
      </c>
      <c r="D211" s="11" t="s">
        <v>189</v>
      </c>
      <c r="G211" s="221"/>
      <c r="H211" s="190"/>
      <c r="I211" s="221"/>
      <c r="J211" s="190"/>
    </row>
    <row r="212" spans="1:10" ht="30">
      <c r="A212" s="24" t="s">
        <v>330</v>
      </c>
      <c r="B212" s="10">
        <v>650.20000000000005</v>
      </c>
      <c r="C212" s="10">
        <v>1526</v>
      </c>
      <c r="D212" s="11" t="s">
        <v>189</v>
      </c>
      <c r="G212" s="221"/>
      <c r="H212" s="190"/>
      <c r="I212" s="221"/>
      <c r="J212" s="190"/>
    </row>
    <row r="213" spans="1:10" ht="15">
      <c r="A213" s="24" t="s">
        <v>331</v>
      </c>
      <c r="B213" s="10">
        <v>500</v>
      </c>
      <c r="C213" s="10">
        <v>227.125</v>
      </c>
      <c r="D213" s="11" t="s">
        <v>189</v>
      </c>
      <c r="G213" s="221"/>
      <c r="H213" s="190"/>
      <c r="I213" s="221"/>
      <c r="J213" s="190"/>
    </row>
    <row r="214" spans="1:10" ht="15">
      <c r="A214" s="24" t="s">
        <v>332</v>
      </c>
      <c r="B214" s="10">
        <v>500</v>
      </c>
      <c r="C214" s="10">
        <v>367</v>
      </c>
      <c r="D214" s="11" t="s">
        <v>189</v>
      </c>
      <c r="G214" s="221"/>
      <c r="H214" s="190"/>
      <c r="I214" s="221"/>
      <c r="J214" s="190"/>
    </row>
    <row r="215" spans="1:10" ht="30">
      <c r="A215" s="24" t="s">
        <v>333</v>
      </c>
      <c r="B215" s="10">
        <v>600</v>
      </c>
      <c r="C215" s="10">
        <v>69.144217249999997</v>
      </c>
      <c r="D215" s="11" t="s">
        <v>189</v>
      </c>
      <c r="G215" s="221"/>
      <c r="H215" s="190"/>
      <c r="I215" s="221"/>
      <c r="J215" s="190"/>
    </row>
    <row r="216" spans="1:10" ht="30">
      <c r="A216" s="24" t="s">
        <v>334</v>
      </c>
      <c r="B216" s="10">
        <v>600</v>
      </c>
      <c r="C216" s="10">
        <v>6</v>
      </c>
      <c r="D216" s="11" t="s">
        <v>180</v>
      </c>
      <c r="G216" s="221"/>
      <c r="H216" s="190"/>
      <c r="I216" s="221"/>
      <c r="J216" s="190"/>
    </row>
    <row r="217" spans="1:10" ht="30">
      <c r="A217" s="24" t="s">
        <v>335</v>
      </c>
      <c r="B217" s="10">
        <v>0.5</v>
      </c>
      <c r="C217" s="10">
        <v>0.5</v>
      </c>
      <c r="D217" s="11" t="s">
        <v>183</v>
      </c>
      <c r="G217" s="221"/>
      <c r="H217" s="190"/>
      <c r="I217" s="221"/>
      <c r="J217" s="190"/>
    </row>
    <row r="218" spans="1:10" ht="15">
      <c r="A218" s="24" t="s">
        <v>336</v>
      </c>
      <c r="B218" s="10">
        <v>1</v>
      </c>
      <c r="C218" s="10">
        <v>1</v>
      </c>
      <c r="D218" s="11" t="s">
        <v>183</v>
      </c>
      <c r="G218" s="221"/>
      <c r="H218" s="190"/>
      <c r="I218" s="221"/>
      <c r="J218" s="190"/>
    </row>
    <row r="219" spans="1:10" ht="15">
      <c r="A219" s="24" t="s">
        <v>337</v>
      </c>
      <c r="B219" s="10">
        <v>2</v>
      </c>
      <c r="C219" s="10">
        <v>0.5</v>
      </c>
      <c r="D219" s="11" t="s">
        <v>183</v>
      </c>
      <c r="G219" s="221"/>
      <c r="H219" s="190"/>
      <c r="I219" s="221"/>
      <c r="J219" s="190"/>
    </row>
    <row r="220" spans="1:10" ht="30">
      <c r="A220" s="24" t="s">
        <v>338</v>
      </c>
      <c r="B220" s="10">
        <v>3</v>
      </c>
      <c r="C220" s="10">
        <v>0.75</v>
      </c>
      <c r="D220" s="11" t="s">
        <v>183</v>
      </c>
      <c r="G220" s="221"/>
      <c r="H220" s="190"/>
      <c r="I220" s="221"/>
      <c r="J220" s="190"/>
    </row>
    <row r="221" spans="1:10" ht="30">
      <c r="A221" s="24" t="s">
        <v>339</v>
      </c>
      <c r="B221" s="10">
        <v>0.34774046000000003</v>
      </c>
      <c r="C221" s="10">
        <v>0.34774045999999997</v>
      </c>
      <c r="D221" s="11" t="s">
        <v>183</v>
      </c>
      <c r="G221" s="221"/>
      <c r="H221" s="190"/>
      <c r="I221" s="221"/>
      <c r="J221" s="190"/>
    </row>
    <row r="222" spans="1:10" ht="15">
      <c r="A222" s="24" t="s">
        <v>340</v>
      </c>
      <c r="B222" s="10">
        <v>22.1</v>
      </c>
      <c r="C222" s="10">
        <v>22.1</v>
      </c>
      <c r="D222" s="11" t="s">
        <v>183</v>
      </c>
      <c r="G222" s="221"/>
      <c r="H222" s="190"/>
      <c r="I222" s="221"/>
      <c r="J222" s="190"/>
    </row>
    <row r="223" spans="1:10" ht="15">
      <c r="A223" s="24" t="s">
        <v>341</v>
      </c>
      <c r="B223" s="10">
        <v>16.8</v>
      </c>
      <c r="C223" s="10">
        <v>97</v>
      </c>
      <c r="D223" s="11" t="s">
        <v>183</v>
      </c>
      <c r="G223" s="221"/>
      <c r="H223" s="190"/>
      <c r="I223" s="221"/>
      <c r="J223" s="190"/>
    </row>
    <row r="224" spans="1:10" ht="15">
      <c r="A224" s="24" t="s">
        <v>342</v>
      </c>
      <c r="B224" s="10">
        <v>12.1</v>
      </c>
      <c r="C224" s="10">
        <v>41</v>
      </c>
      <c r="D224" s="11" t="s">
        <v>183</v>
      </c>
      <c r="G224" s="221"/>
      <c r="H224" s="190"/>
      <c r="I224" s="221"/>
      <c r="J224" s="190"/>
    </row>
    <row r="225" spans="1:10" ht="15">
      <c r="A225" s="24" t="s">
        <v>343</v>
      </c>
      <c r="B225" s="10">
        <v>463.70000000000005</v>
      </c>
      <c r="C225" s="10">
        <v>152</v>
      </c>
      <c r="D225" s="11" t="s">
        <v>183</v>
      </c>
      <c r="G225" s="221"/>
      <c r="H225" s="190"/>
      <c r="I225" s="221"/>
      <c r="J225" s="190"/>
    </row>
    <row r="226" spans="1:10" ht="15">
      <c r="A226" s="8" t="s">
        <v>192</v>
      </c>
      <c r="B226" s="10">
        <v>34.689821570000007</v>
      </c>
      <c r="C226" s="10">
        <v>53.109805489999999</v>
      </c>
      <c r="D226" s="11" t="s">
        <v>183</v>
      </c>
      <c r="G226" s="221"/>
      <c r="H226" s="190"/>
      <c r="I226" s="221"/>
      <c r="J226" s="190"/>
    </row>
    <row r="227" spans="1:10" ht="15">
      <c r="A227" s="8" t="s">
        <v>220</v>
      </c>
      <c r="B227" s="10">
        <v>9.4387329999999992</v>
      </c>
      <c r="C227" s="10">
        <v>9.4387329999999992</v>
      </c>
      <c r="D227" s="11" t="s">
        <v>183</v>
      </c>
      <c r="G227" s="221"/>
      <c r="H227" s="190"/>
      <c r="I227" s="221"/>
      <c r="J227" s="190"/>
    </row>
    <row r="228" spans="1:10" ht="15">
      <c r="A228" s="14" t="s">
        <v>185</v>
      </c>
      <c r="B228" s="120">
        <f t="shared" ref="B228:C228" si="4">SUM(B203:B227)</f>
        <v>8040.8762950300006</v>
      </c>
      <c r="C228" s="120">
        <f t="shared" si="4"/>
        <v>7952.6895524400006</v>
      </c>
      <c r="D228" s="5"/>
      <c r="G228" s="221"/>
      <c r="H228" s="190"/>
      <c r="I228" s="221"/>
      <c r="J228" s="190"/>
    </row>
    <row r="229" spans="1:10" ht="15" customHeight="1">
      <c r="A229" s="14" t="s">
        <v>222</v>
      </c>
      <c r="B229" s="5"/>
      <c r="C229" s="5"/>
      <c r="D229" s="5"/>
      <c r="G229" s="221"/>
      <c r="H229" s="190"/>
      <c r="I229" s="221"/>
      <c r="J229" s="190"/>
    </row>
    <row r="230" spans="1:10">
      <c r="G230" s="221"/>
      <c r="H230" s="190"/>
      <c r="I230" s="221"/>
      <c r="J230" s="190"/>
    </row>
    <row r="231" spans="1:10">
      <c r="G231" s="221"/>
      <c r="H231" s="190"/>
      <c r="I231" s="221"/>
      <c r="J231" s="190"/>
    </row>
    <row r="232" spans="1:10">
      <c r="A232" s="254" t="s">
        <v>344</v>
      </c>
      <c r="B232" s="254"/>
      <c r="C232" s="254"/>
      <c r="D232" s="254"/>
      <c r="G232" s="221"/>
      <c r="H232" s="190"/>
      <c r="I232" s="221"/>
      <c r="J232" s="190"/>
    </row>
    <row r="233" spans="1:10" ht="45">
      <c r="A233" s="6" t="s">
        <v>175</v>
      </c>
      <c r="B233" s="7" t="s">
        <v>176</v>
      </c>
      <c r="C233" s="7" t="s">
        <v>345</v>
      </c>
      <c r="D233" s="7" t="s">
        <v>178</v>
      </c>
      <c r="F233" s="219"/>
      <c r="G233" s="221"/>
      <c r="H233" s="190"/>
      <c r="I233" s="221"/>
      <c r="J233" s="190"/>
    </row>
    <row r="234" spans="1:10" ht="15">
      <c r="A234" s="8" t="s">
        <v>204</v>
      </c>
      <c r="B234" s="10">
        <v>1000</v>
      </c>
      <c r="C234" s="10">
        <v>750</v>
      </c>
      <c r="D234" s="11" t="s">
        <v>189</v>
      </c>
      <c r="G234" s="221"/>
      <c r="H234" s="190"/>
      <c r="I234" s="221"/>
      <c r="J234" s="190"/>
    </row>
    <row r="235" spans="1:10" ht="15">
      <c r="A235" s="8" t="s">
        <v>346</v>
      </c>
      <c r="B235" s="10">
        <v>1498</v>
      </c>
      <c r="C235" s="10">
        <v>101.75</v>
      </c>
      <c r="D235" s="11" t="s">
        <v>183</v>
      </c>
      <c r="G235" s="221"/>
      <c r="H235" s="190"/>
      <c r="I235" s="221"/>
      <c r="J235" s="190"/>
    </row>
    <row r="236" spans="1:10" ht="15">
      <c r="A236" s="8" t="s">
        <v>347</v>
      </c>
      <c r="B236" s="10">
        <v>11.5</v>
      </c>
      <c r="C236" s="10">
        <v>26.56</v>
      </c>
      <c r="D236" s="11" t="s">
        <v>183</v>
      </c>
      <c r="G236" s="221"/>
      <c r="H236" s="190"/>
      <c r="I236" s="221"/>
      <c r="J236" s="190"/>
    </row>
    <row r="237" spans="1:10" ht="15">
      <c r="A237" s="8" t="s">
        <v>348</v>
      </c>
      <c r="B237" s="10">
        <v>59.5</v>
      </c>
      <c r="C237" s="10">
        <v>95.04</v>
      </c>
      <c r="D237" s="11" t="s">
        <v>183</v>
      </c>
      <c r="G237" s="221"/>
      <c r="H237" s="190"/>
      <c r="I237" s="221"/>
      <c r="J237" s="190"/>
    </row>
    <row r="238" spans="1:10" ht="15">
      <c r="A238" s="14" t="s">
        <v>185</v>
      </c>
      <c r="B238" s="13">
        <f t="shared" ref="B238:C238" si="5">SUM(B234:B237)</f>
        <v>2569</v>
      </c>
      <c r="C238" s="13">
        <f t="shared" si="5"/>
        <v>973.34999999999991</v>
      </c>
      <c r="D238" s="5"/>
      <c r="G238" s="221"/>
      <c r="H238" s="190"/>
      <c r="I238" s="221"/>
      <c r="J238" s="190"/>
    </row>
    <row r="239" spans="1:10" ht="15">
      <c r="A239" s="14" t="s">
        <v>193</v>
      </c>
      <c r="B239" s="5"/>
      <c r="C239" s="5"/>
      <c r="D239" s="5"/>
      <c r="G239" s="221"/>
      <c r="H239" s="190"/>
      <c r="I239" s="221"/>
      <c r="J239" s="190"/>
    </row>
    <row r="240" spans="1:10" ht="15">
      <c r="A240" s="104"/>
      <c r="B240" s="104"/>
      <c r="C240" s="104"/>
      <c r="D240" s="104"/>
      <c r="G240" s="221"/>
      <c r="H240" s="190"/>
      <c r="I240" s="221"/>
      <c r="J240" s="190"/>
    </row>
    <row r="241" spans="1:10">
      <c r="G241" s="221"/>
      <c r="H241" s="190"/>
      <c r="I241" s="221"/>
      <c r="J241" s="190"/>
    </row>
    <row r="242" spans="1:10">
      <c r="A242" s="254" t="s">
        <v>349</v>
      </c>
      <c r="B242" s="254"/>
      <c r="C242" s="254"/>
      <c r="D242" s="254"/>
      <c r="G242" s="221"/>
      <c r="H242" s="190"/>
      <c r="I242" s="221"/>
      <c r="J242" s="190"/>
    </row>
    <row r="243" spans="1:10" ht="45">
      <c r="A243" s="6" t="s">
        <v>175</v>
      </c>
      <c r="B243" s="7" t="s">
        <v>176</v>
      </c>
      <c r="C243" s="7" t="s">
        <v>345</v>
      </c>
      <c r="D243" s="7" t="s">
        <v>178</v>
      </c>
      <c r="F243" s="219"/>
      <c r="G243" s="221"/>
      <c r="H243" s="190"/>
      <c r="I243" s="221"/>
      <c r="J243" s="190"/>
    </row>
    <row r="244" spans="1:10" ht="15">
      <c r="A244" s="8" t="s">
        <v>350</v>
      </c>
      <c r="B244" s="10">
        <v>12</v>
      </c>
      <c r="C244" s="10">
        <v>30</v>
      </c>
      <c r="D244" s="11" t="s">
        <v>180</v>
      </c>
      <c r="G244" s="221"/>
      <c r="H244" s="190"/>
      <c r="I244" s="221"/>
      <c r="J244" s="190"/>
    </row>
    <row r="245" spans="1:10" ht="15">
      <c r="A245" s="8" t="s">
        <v>351</v>
      </c>
      <c r="B245" s="10">
        <v>8</v>
      </c>
      <c r="C245" s="10">
        <v>5.7</v>
      </c>
      <c r="D245" s="11" t="s">
        <v>180</v>
      </c>
      <c r="G245" s="221"/>
      <c r="H245" s="190"/>
      <c r="I245" s="221"/>
      <c r="J245" s="190"/>
    </row>
    <row r="246" spans="1:10" ht="15">
      <c r="A246" s="8" t="s">
        <v>352</v>
      </c>
      <c r="B246" s="10">
        <v>33</v>
      </c>
      <c r="C246" s="10">
        <v>46.177156000000004</v>
      </c>
      <c r="D246" s="11" t="s">
        <v>180</v>
      </c>
      <c r="G246" s="221"/>
      <c r="H246" s="190"/>
      <c r="I246" s="221"/>
      <c r="J246" s="190"/>
    </row>
    <row r="247" spans="1:10" ht="30">
      <c r="A247" s="8" t="s">
        <v>353</v>
      </c>
      <c r="B247" s="10">
        <v>5</v>
      </c>
      <c r="C247" s="10">
        <v>16.984149590000001</v>
      </c>
      <c r="D247" s="11" t="s">
        <v>180</v>
      </c>
      <c r="G247" s="221"/>
      <c r="H247" s="190"/>
      <c r="I247" s="221"/>
      <c r="J247" s="190"/>
    </row>
    <row r="248" spans="1:10" ht="15">
      <c r="A248" s="14" t="s">
        <v>185</v>
      </c>
      <c r="B248" s="13">
        <f>SUM(B244:B247)</f>
        <v>58</v>
      </c>
      <c r="C248" s="13">
        <f>SUM(C244:C247)</f>
        <v>98.861305590000015</v>
      </c>
      <c r="D248" s="5"/>
      <c r="G248" s="221"/>
      <c r="H248" s="190"/>
      <c r="I248" s="221"/>
      <c r="J248" s="190"/>
    </row>
    <row r="249" spans="1:10" ht="15">
      <c r="A249" s="21" t="s">
        <v>229</v>
      </c>
      <c r="B249" s="5"/>
      <c r="C249" s="5"/>
      <c r="D249" s="5"/>
      <c r="G249" s="221"/>
      <c r="H249" s="190"/>
      <c r="I249" s="221"/>
      <c r="J249" s="190"/>
    </row>
    <row r="250" spans="1:10">
      <c r="G250" s="221"/>
      <c r="H250" s="190"/>
      <c r="I250" s="221"/>
      <c r="J250" s="190"/>
    </row>
    <row r="251" spans="1:10">
      <c r="G251" s="221"/>
      <c r="H251" s="190"/>
      <c r="I251" s="221"/>
      <c r="J251" s="190"/>
    </row>
    <row r="252" spans="1:10">
      <c r="A252" s="254" t="s">
        <v>354</v>
      </c>
      <c r="B252" s="254"/>
      <c r="C252" s="254"/>
      <c r="D252" s="254"/>
      <c r="G252" s="221"/>
      <c r="H252" s="190"/>
      <c r="I252" s="221"/>
      <c r="J252" s="190"/>
    </row>
    <row r="253" spans="1:10" ht="45">
      <c r="A253" s="6" t="s">
        <v>175</v>
      </c>
      <c r="B253" s="7" t="s">
        <v>176</v>
      </c>
      <c r="C253" s="7" t="s">
        <v>177</v>
      </c>
      <c r="D253" s="7" t="s">
        <v>178</v>
      </c>
      <c r="F253" s="219"/>
      <c r="G253" s="221"/>
      <c r="H253" s="190"/>
      <c r="I253" s="221"/>
      <c r="J253" s="190"/>
    </row>
    <row r="254" spans="1:10" ht="15">
      <c r="A254" s="8" t="s">
        <v>355</v>
      </c>
      <c r="B254" s="10">
        <v>50</v>
      </c>
      <c r="C254" s="10">
        <v>0.65</v>
      </c>
      <c r="D254" s="11" t="s">
        <v>180</v>
      </c>
      <c r="G254" s="221"/>
      <c r="H254" s="190"/>
      <c r="I254" s="221"/>
      <c r="J254" s="190"/>
    </row>
    <row r="255" spans="1:10" ht="15">
      <c r="A255" s="14" t="s">
        <v>185</v>
      </c>
      <c r="B255" s="13"/>
      <c r="C255" s="13"/>
      <c r="D255" s="5"/>
      <c r="G255" s="221"/>
      <c r="H255" s="190"/>
      <c r="I255" s="221"/>
      <c r="J255" s="190"/>
    </row>
    <row r="256" spans="1:10" ht="15">
      <c r="A256" s="21" t="s">
        <v>229</v>
      </c>
      <c r="B256" s="5"/>
      <c r="C256" s="5"/>
      <c r="D256" s="5"/>
      <c r="G256" s="221"/>
      <c r="H256" s="190"/>
      <c r="I256" s="221"/>
      <c r="J256" s="190"/>
    </row>
    <row r="257" spans="1:10">
      <c r="G257" s="221"/>
      <c r="H257" s="190"/>
      <c r="I257" s="221"/>
      <c r="J257" s="190"/>
    </row>
    <row r="258" spans="1:10">
      <c r="G258" s="221"/>
      <c r="H258" s="190"/>
      <c r="I258" s="221"/>
      <c r="J258" s="190"/>
    </row>
    <row r="259" spans="1:10">
      <c r="A259" s="254" t="s">
        <v>356</v>
      </c>
      <c r="B259" s="254"/>
      <c r="C259" s="254"/>
      <c r="D259" s="254"/>
      <c r="G259" s="221"/>
      <c r="H259" s="190"/>
      <c r="I259" s="221"/>
      <c r="J259" s="190"/>
    </row>
    <row r="260" spans="1:10" ht="45">
      <c r="A260" s="6" t="s">
        <v>175</v>
      </c>
      <c r="B260" s="7" t="s">
        <v>176</v>
      </c>
      <c r="C260" s="7" t="s">
        <v>177</v>
      </c>
      <c r="D260" s="7" t="s">
        <v>178</v>
      </c>
      <c r="F260" s="219"/>
      <c r="G260" s="221"/>
      <c r="H260" s="190"/>
      <c r="I260" s="221"/>
      <c r="J260" s="190"/>
    </row>
    <row r="261" spans="1:10" ht="15">
      <c r="A261" s="24" t="s">
        <v>357</v>
      </c>
      <c r="B261" s="10">
        <v>45</v>
      </c>
      <c r="C261" s="10">
        <v>64.169109520000006</v>
      </c>
      <c r="D261" s="11" t="s">
        <v>202</v>
      </c>
      <c r="G261" s="221"/>
      <c r="H261" s="190"/>
      <c r="I261" s="221"/>
      <c r="J261" s="190"/>
    </row>
    <row r="262" spans="1:10" ht="15">
      <c r="A262" s="24" t="s">
        <v>358</v>
      </c>
      <c r="B262" s="10">
        <v>750</v>
      </c>
      <c r="C262" s="10">
        <v>582.54999999999995</v>
      </c>
      <c r="D262" s="11" t="s">
        <v>183</v>
      </c>
      <c r="G262" s="221"/>
      <c r="H262" s="190"/>
      <c r="I262" s="221"/>
      <c r="J262" s="190"/>
    </row>
    <row r="263" spans="1:10" ht="15">
      <c r="A263" s="14" t="s">
        <v>185</v>
      </c>
      <c r="B263" s="248">
        <f t="shared" ref="B263:C263" si="6">SUM(B261:B262)</f>
        <v>795</v>
      </c>
      <c r="C263" s="25">
        <f t="shared" si="6"/>
        <v>646.71910951999996</v>
      </c>
      <c r="D263" s="18"/>
      <c r="G263" s="221"/>
      <c r="H263" s="190"/>
      <c r="I263" s="221"/>
      <c r="J263" s="190"/>
    </row>
    <row r="264" spans="1:10" ht="15">
      <c r="A264" s="14" t="s">
        <v>222</v>
      </c>
      <c r="B264" s="5"/>
      <c r="C264" s="5"/>
      <c r="D264" s="5"/>
      <c r="G264" s="221"/>
      <c r="H264" s="190"/>
      <c r="I264" s="221"/>
      <c r="J264" s="190"/>
    </row>
    <row r="265" spans="1:10">
      <c r="G265" s="221"/>
      <c r="H265" s="190"/>
      <c r="I265" s="221"/>
      <c r="J265" s="190"/>
    </row>
    <row r="266" spans="1:10">
      <c r="G266" s="221"/>
      <c r="H266" s="190"/>
      <c r="I266" s="221"/>
      <c r="J266" s="190"/>
    </row>
    <row r="267" spans="1:10">
      <c r="A267" s="254" t="s">
        <v>359</v>
      </c>
      <c r="B267" s="254"/>
      <c r="C267" s="254"/>
      <c r="D267" s="254"/>
      <c r="G267" s="221"/>
      <c r="H267" s="190"/>
      <c r="I267" s="221"/>
      <c r="J267" s="190"/>
    </row>
    <row r="268" spans="1:10" ht="45">
      <c r="A268" s="6" t="s">
        <v>175</v>
      </c>
      <c r="B268" s="7" t="s">
        <v>176</v>
      </c>
      <c r="C268" s="7" t="s">
        <v>177</v>
      </c>
      <c r="D268" s="7" t="s">
        <v>178</v>
      </c>
      <c r="F268" s="219"/>
      <c r="G268" s="221"/>
      <c r="H268" s="190"/>
      <c r="I268" s="221"/>
      <c r="J268" s="190"/>
    </row>
    <row r="269" spans="1:10" ht="30">
      <c r="A269" s="24" t="s">
        <v>360</v>
      </c>
      <c r="B269" s="10">
        <v>50</v>
      </c>
      <c r="C269" s="10">
        <v>25</v>
      </c>
      <c r="D269" s="11" t="s">
        <v>202</v>
      </c>
      <c r="G269" s="221"/>
      <c r="H269" s="190"/>
      <c r="I269" s="221"/>
      <c r="J269" s="190"/>
    </row>
    <row r="270" spans="1:10" ht="15">
      <c r="A270" s="24" t="s">
        <v>204</v>
      </c>
      <c r="B270" s="10">
        <v>50</v>
      </c>
      <c r="C270" s="10">
        <v>47.357453999999997</v>
      </c>
      <c r="D270" s="11" t="s">
        <v>189</v>
      </c>
      <c r="G270" s="221"/>
      <c r="H270" s="190"/>
      <c r="I270" s="221"/>
      <c r="J270" s="190"/>
    </row>
    <row r="271" spans="1:10" ht="15">
      <c r="A271" s="24" t="s">
        <v>361</v>
      </c>
      <c r="B271" s="10">
        <v>73.39</v>
      </c>
      <c r="C271" s="10">
        <v>70</v>
      </c>
      <c r="D271" s="11" t="s">
        <v>202</v>
      </c>
      <c r="G271" s="221"/>
      <c r="H271" s="190"/>
      <c r="I271" s="221"/>
      <c r="J271" s="190"/>
    </row>
    <row r="272" spans="1:10" ht="30">
      <c r="A272" s="24" t="s">
        <v>362</v>
      </c>
      <c r="B272" s="10">
        <v>9</v>
      </c>
      <c r="C272" s="10">
        <v>9</v>
      </c>
      <c r="D272" s="11" t="s">
        <v>183</v>
      </c>
      <c r="G272" s="221"/>
      <c r="H272" s="190"/>
      <c r="I272" s="221"/>
      <c r="J272" s="190"/>
    </row>
    <row r="273" spans="1:10" ht="15">
      <c r="A273" s="24" t="s">
        <v>363</v>
      </c>
      <c r="B273" s="10">
        <v>9.1</v>
      </c>
      <c r="C273" s="10">
        <v>15.909000000000001</v>
      </c>
      <c r="D273" s="11" t="s">
        <v>183</v>
      </c>
      <c r="G273" s="221"/>
      <c r="H273" s="190"/>
      <c r="I273" s="221"/>
      <c r="J273" s="190"/>
    </row>
    <row r="274" spans="1:10" ht="15">
      <c r="A274" s="14" t="s">
        <v>185</v>
      </c>
      <c r="B274" s="13">
        <f t="shared" ref="B274:C274" si="7">SUM(B269:B273)</f>
        <v>191.48999999999998</v>
      </c>
      <c r="C274" s="13">
        <f t="shared" si="7"/>
        <v>167.26645399999998</v>
      </c>
      <c r="D274" s="5"/>
      <c r="G274" s="221"/>
      <c r="H274" s="190"/>
      <c r="I274" s="221"/>
      <c r="J274" s="190"/>
    </row>
    <row r="275" spans="1:10" ht="15">
      <c r="A275" s="21" t="s">
        <v>364</v>
      </c>
      <c r="B275" s="5"/>
      <c r="C275" s="5"/>
      <c r="D275" s="5"/>
      <c r="G275" s="221"/>
      <c r="H275" s="190"/>
      <c r="I275" s="221"/>
      <c r="J275" s="190"/>
    </row>
    <row r="276" spans="1:10">
      <c r="G276" s="221"/>
      <c r="H276" s="190"/>
      <c r="I276" s="221"/>
      <c r="J276" s="190"/>
    </row>
    <row r="277" spans="1:10">
      <c r="G277" s="221"/>
      <c r="H277" s="190"/>
      <c r="I277" s="221"/>
      <c r="J277" s="190"/>
    </row>
    <row r="278" spans="1:10">
      <c r="A278" s="254" t="s">
        <v>365</v>
      </c>
      <c r="B278" s="254"/>
      <c r="C278" s="254"/>
      <c r="D278" s="254"/>
      <c r="G278" s="221"/>
      <c r="H278" s="190"/>
      <c r="I278" s="221"/>
      <c r="J278" s="190"/>
    </row>
    <row r="279" spans="1:10" ht="45">
      <c r="A279" s="6" t="s">
        <v>175</v>
      </c>
      <c r="B279" s="7" t="s">
        <v>176</v>
      </c>
      <c r="C279" s="7" t="s">
        <v>345</v>
      </c>
      <c r="D279" s="7" t="s">
        <v>178</v>
      </c>
      <c r="F279" s="219"/>
      <c r="G279" s="221"/>
      <c r="H279" s="190"/>
      <c r="I279" s="221"/>
      <c r="J279" s="190"/>
    </row>
    <row r="280" spans="1:10" ht="30.95">
      <c r="A280" s="8" t="s">
        <v>366</v>
      </c>
      <c r="B280" s="10">
        <v>0</v>
      </c>
      <c r="C280" s="10">
        <v>1</v>
      </c>
      <c r="D280" s="11" t="s">
        <v>180</v>
      </c>
      <c r="G280" s="221"/>
      <c r="H280" s="190"/>
      <c r="I280" s="221"/>
      <c r="J280" s="190"/>
    </row>
    <row r="281" spans="1:10" ht="30.95">
      <c r="A281" s="8" t="s">
        <v>367</v>
      </c>
      <c r="B281" s="10">
        <v>0</v>
      </c>
      <c r="C281" s="10">
        <v>0.5</v>
      </c>
      <c r="D281" s="11" t="s">
        <v>180</v>
      </c>
      <c r="G281" s="221"/>
      <c r="H281" s="190"/>
      <c r="I281" s="221"/>
      <c r="J281" s="190"/>
    </row>
    <row r="282" spans="1:10" ht="15">
      <c r="A282" s="8" t="s">
        <v>368</v>
      </c>
      <c r="B282" s="10">
        <v>100</v>
      </c>
      <c r="C282" s="10">
        <v>100</v>
      </c>
      <c r="D282" s="11" t="s">
        <v>189</v>
      </c>
      <c r="G282" s="221"/>
      <c r="H282" s="190"/>
      <c r="I282" s="221"/>
      <c r="J282" s="190"/>
    </row>
    <row r="283" spans="1:10" ht="15">
      <c r="A283" s="8" t="s">
        <v>369</v>
      </c>
      <c r="B283" s="10">
        <v>100</v>
      </c>
      <c r="C283" s="10">
        <v>3</v>
      </c>
      <c r="D283" s="11" t="s">
        <v>180</v>
      </c>
      <c r="G283" s="221"/>
      <c r="H283" s="190"/>
      <c r="I283" s="221"/>
      <c r="J283" s="190"/>
    </row>
    <row r="284" spans="1:10" ht="30">
      <c r="A284" s="8" t="s">
        <v>370</v>
      </c>
      <c r="B284" s="10">
        <v>76.14</v>
      </c>
      <c r="C284" s="10">
        <v>3.48</v>
      </c>
      <c r="D284" s="11" t="s">
        <v>180</v>
      </c>
      <c r="G284" s="221"/>
      <c r="H284" s="190"/>
      <c r="I284" s="221"/>
      <c r="J284" s="190"/>
    </row>
    <row r="285" spans="1:10" ht="15">
      <c r="A285" s="8" t="s">
        <v>371</v>
      </c>
      <c r="B285" s="10">
        <v>0</v>
      </c>
      <c r="C285" s="10">
        <v>2</v>
      </c>
      <c r="D285" s="11" t="s">
        <v>180</v>
      </c>
      <c r="G285" s="221"/>
      <c r="H285" s="190"/>
      <c r="I285" s="221"/>
      <c r="J285" s="190"/>
    </row>
    <row r="286" spans="1:10" ht="15">
      <c r="A286" s="8" t="s">
        <v>372</v>
      </c>
      <c r="B286" s="10">
        <v>0</v>
      </c>
      <c r="C286" s="10">
        <v>2</v>
      </c>
      <c r="D286" s="11" t="s">
        <v>180</v>
      </c>
      <c r="G286" s="221"/>
      <c r="H286" s="190"/>
      <c r="I286" s="221"/>
      <c r="J286" s="190"/>
    </row>
    <row r="287" spans="1:10" ht="15.95">
      <c r="A287" s="8" t="s">
        <v>373</v>
      </c>
      <c r="B287" s="10">
        <v>58.5</v>
      </c>
      <c r="C287" s="10">
        <v>1.5</v>
      </c>
      <c r="D287" s="11" t="s">
        <v>180</v>
      </c>
      <c r="G287" s="221"/>
      <c r="H287" s="190"/>
      <c r="I287" s="221"/>
      <c r="J287" s="190"/>
    </row>
    <row r="288" spans="1:10" ht="15">
      <c r="A288" s="8" t="s">
        <v>374</v>
      </c>
      <c r="B288" s="10">
        <v>0</v>
      </c>
      <c r="C288" s="10">
        <v>2</v>
      </c>
      <c r="D288" s="11" t="s">
        <v>180</v>
      </c>
      <c r="G288" s="221"/>
      <c r="H288" s="190"/>
      <c r="I288" s="221"/>
      <c r="J288" s="190"/>
    </row>
    <row r="289" spans="1:10" ht="15">
      <c r="A289" s="8" t="s">
        <v>375</v>
      </c>
      <c r="B289" s="10">
        <v>26.4</v>
      </c>
      <c r="C289" s="10">
        <v>5</v>
      </c>
      <c r="D289" s="11" t="s">
        <v>189</v>
      </c>
      <c r="G289" s="221"/>
      <c r="H289" s="190"/>
      <c r="I289" s="221"/>
      <c r="J289" s="190"/>
    </row>
    <row r="290" spans="1:10" ht="15">
      <c r="A290" s="8" t="s">
        <v>376</v>
      </c>
      <c r="B290" s="10">
        <v>0</v>
      </c>
      <c r="C290" s="10">
        <v>5</v>
      </c>
      <c r="D290" s="11" t="s">
        <v>180</v>
      </c>
      <c r="G290" s="221"/>
      <c r="H290" s="190"/>
      <c r="I290" s="221"/>
      <c r="J290" s="190"/>
    </row>
    <row r="291" spans="1:10" ht="30">
      <c r="A291" s="8" t="s">
        <v>377</v>
      </c>
      <c r="B291" s="10">
        <v>19</v>
      </c>
      <c r="C291" s="10">
        <v>21</v>
      </c>
      <c r="D291" s="11" t="s">
        <v>189</v>
      </c>
      <c r="G291" s="221"/>
      <c r="H291" s="190"/>
      <c r="I291" s="221"/>
      <c r="J291" s="190"/>
    </row>
    <row r="292" spans="1:10" ht="15">
      <c r="A292" s="8" t="s">
        <v>378</v>
      </c>
      <c r="B292" s="9">
        <v>0</v>
      </c>
      <c r="C292" s="10">
        <v>2</v>
      </c>
      <c r="D292" s="11" t="s">
        <v>189</v>
      </c>
      <c r="G292" s="221"/>
      <c r="H292" s="190"/>
      <c r="I292" s="221"/>
      <c r="J292" s="190"/>
    </row>
    <row r="293" spans="1:10" ht="15">
      <c r="A293" s="8" t="s">
        <v>379</v>
      </c>
      <c r="B293" s="9">
        <v>30</v>
      </c>
      <c r="C293" s="10">
        <v>2</v>
      </c>
      <c r="D293" s="11" t="s">
        <v>180</v>
      </c>
      <c r="G293" s="221"/>
      <c r="H293" s="190"/>
      <c r="I293" s="221"/>
      <c r="J293" s="190"/>
    </row>
    <row r="294" spans="1:10" ht="15.95">
      <c r="A294" s="8" t="s">
        <v>380</v>
      </c>
      <c r="B294" s="10">
        <v>0</v>
      </c>
      <c r="C294" s="10">
        <v>60</v>
      </c>
      <c r="D294" s="11" t="s">
        <v>189</v>
      </c>
      <c r="G294" s="221"/>
      <c r="H294" s="190"/>
      <c r="I294" s="221"/>
      <c r="J294" s="190"/>
    </row>
    <row r="295" spans="1:10" ht="15">
      <c r="A295" s="8" t="s">
        <v>381</v>
      </c>
      <c r="B295" s="10">
        <v>0</v>
      </c>
      <c r="C295" s="10">
        <v>3</v>
      </c>
      <c r="D295" s="11" t="s">
        <v>180</v>
      </c>
      <c r="G295" s="221"/>
      <c r="H295" s="190"/>
      <c r="I295" s="221"/>
      <c r="J295" s="190"/>
    </row>
    <row r="296" spans="1:10" ht="30">
      <c r="A296" s="8" t="s">
        <v>382</v>
      </c>
      <c r="B296" s="10">
        <v>80</v>
      </c>
      <c r="C296" s="10">
        <v>95</v>
      </c>
      <c r="D296" s="11" t="s">
        <v>189</v>
      </c>
      <c r="G296" s="221"/>
      <c r="H296" s="190"/>
      <c r="I296" s="221"/>
      <c r="J296" s="190"/>
    </row>
    <row r="297" spans="1:10" ht="30">
      <c r="A297" s="8" t="s">
        <v>383</v>
      </c>
      <c r="B297" s="10">
        <v>43.65</v>
      </c>
      <c r="C297" s="10">
        <v>18.649999999999999</v>
      </c>
      <c r="D297" s="11" t="s">
        <v>189</v>
      </c>
      <c r="G297" s="221"/>
      <c r="H297" s="190"/>
      <c r="I297" s="221"/>
      <c r="J297" s="190"/>
    </row>
    <row r="298" spans="1:10" ht="15">
      <c r="A298" s="8" t="s">
        <v>384</v>
      </c>
      <c r="B298" s="10">
        <v>40</v>
      </c>
      <c r="C298" s="10">
        <v>2</v>
      </c>
      <c r="D298" s="11" t="s">
        <v>180</v>
      </c>
      <c r="G298" s="221"/>
      <c r="H298" s="190"/>
      <c r="I298" s="221"/>
      <c r="J298" s="190"/>
    </row>
    <row r="299" spans="1:10" ht="15">
      <c r="A299" s="8" t="s">
        <v>385</v>
      </c>
      <c r="B299" s="10">
        <v>100</v>
      </c>
      <c r="C299" s="10">
        <v>100</v>
      </c>
      <c r="D299" s="11" t="s">
        <v>189</v>
      </c>
      <c r="G299" s="221"/>
      <c r="H299" s="190"/>
      <c r="I299" s="221"/>
      <c r="J299" s="190"/>
    </row>
    <row r="300" spans="1:10" ht="30">
      <c r="A300" s="8" t="s">
        <v>386</v>
      </c>
      <c r="B300" s="10">
        <v>15</v>
      </c>
      <c r="C300" s="10">
        <v>5</v>
      </c>
      <c r="D300" s="11" t="s">
        <v>183</v>
      </c>
      <c r="G300" s="221"/>
      <c r="H300" s="190"/>
      <c r="I300" s="221"/>
      <c r="J300" s="190"/>
    </row>
    <row r="301" spans="1:10" ht="15">
      <c r="A301" s="8" t="s">
        <v>387</v>
      </c>
      <c r="B301" s="10">
        <v>9.1</v>
      </c>
      <c r="C301" s="10">
        <v>9.1</v>
      </c>
      <c r="D301" s="11" t="s">
        <v>183</v>
      </c>
      <c r="G301" s="221"/>
      <c r="H301" s="190"/>
      <c r="I301" s="221"/>
      <c r="J301" s="190"/>
    </row>
    <row r="302" spans="1:10" ht="15">
      <c r="A302" s="8" t="s">
        <v>192</v>
      </c>
      <c r="B302" s="10">
        <v>56.125125679999996</v>
      </c>
      <c r="C302" s="10">
        <v>12.863170040000002</v>
      </c>
      <c r="D302" s="11" t="s">
        <v>183</v>
      </c>
      <c r="G302" s="221"/>
      <c r="H302" s="190"/>
      <c r="I302" s="221"/>
      <c r="J302" s="190"/>
    </row>
    <row r="303" spans="1:10">
      <c r="A303" s="103" t="s">
        <v>221</v>
      </c>
      <c r="B303" s="13">
        <f t="shared" ref="B303:C303" si="8">SUM(B280:B302)</f>
        <v>753.91512567999996</v>
      </c>
      <c r="C303" s="13">
        <f t="shared" si="8"/>
        <v>456.09317004000002</v>
      </c>
      <c r="D303" s="5"/>
      <c r="G303" s="221"/>
      <c r="H303" s="190"/>
      <c r="I303" s="221"/>
      <c r="J303" s="190"/>
    </row>
    <row r="304" spans="1:10" ht="15">
      <c r="A304" s="14" t="s">
        <v>185</v>
      </c>
      <c r="B304" s="5"/>
      <c r="C304" s="5"/>
      <c r="D304" s="5"/>
      <c r="G304" s="221"/>
      <c r="H304" s="190"/>
      <c r="I304" s="221"/>
      <c r="J304" s="190"/>
    </row>
    <row r="305" spans="1:10" s="105" customFormat="1" ht="15">
      <c r="A305" s="21" t="s">
        <v>222</v>
      </c>
      <c r="B305" s="5"/>
      <c r="C305" s="5"/>
      <c r="D305" s="5"/>
      <c r="E305" s="3"/>
      <c r="F305" s="2"/>
      <c r="G305" s="221"/>
      <c r="H305" s="190"/>
      <c r="I305" s="221"/>
      <c r="J305" s="190"/>
    </row>
    <row r="306" spans="1:10" ht="15.6" customHeight="1">
      <c r="A306" s="14" t="s">
        <v>388</v>
      </c>
      <c r="G306" s="221"/>
      <c r="H306" s="190"/>
      <c r="I306" s="221"/>
      <c r="J306" s="190"/>
    </row>
    <row r="307" spans="1:10">
      <c r="G307" s="221"/>
      <c r="H307" s="190"/>
      <c r="I307" s="221"/>
      <c r="J307" s="190"/>
    </row>
    <row r="308" spans="1:10">
      <c r="G308" s="221"/>
      <c r="H308" s="190"/>
      <c r="I308" s="221"/>
      <c r="J308" s="190"/>
    </row>
    <row r="309" spans="1:10">
      <c r="A309" s="254" t="s">
        <v>389</v>
      </c>
      <c r="B309" s="254"/>
      <c r="C309" s="254"/>
      <c r="D309" s="254"/>
      <c r="G309" s="221"/>
      <c r="H309" s="190"/>
      <c r="I309" s="221"/>
      <c r="J309" s="190"/>
    </row>
    <row r="310" spans="1:10" ht="45">
      <c r="A310" s="6" t="s">
        <v>175</v>
      </c>
      <c r="B310" s="7" t="s">
        <v>176</v>
      </c>
      <c r="C310" s="7" t="s">
        <v>177</v>
      </c>
      <c r="D310" s="7" t="s">
        <v>178</v>
      </c>
      <c r="F310" s="219"/>
      <c r="G310" s="221"/>
      <c r="H310" s="190"/>
      <c r="I310" s="221"/>
      <c r="J310" s="190"/>
    </row>
    <row r="311" spans="1:10" ht="15">
      <c r="A311" s="20" t="s">
        <v>390</v>
      </c>
      <c r="B311" s="10">
        <v>40.5</v>
      </c>
      <c r="C311" s="10">
        <v>22</v>
      </c>
      <c r="D311" s="11" t="s">
        <v>180</v>
      </c>
      <c r="G311" s="221"/>
      <c r="H311" s="190"/>
      <c r="I311" s="221"/>
      <c r="J311" s="190"/>
    </row>
    <row r="312" spans="1:10" ht="15">
      <c r="A312" s="20" t="s">
        <v>391</v>
      </c>
      <c r="B312" s="10">
        <v>75</v>
      </c>
      <c r="C312" s="10">
        <v>50.2</v>
      </c>
      <c r="D312" s="11" t="s">
        <v>202</v>
      </c>
      <c r="G312" s="221"/>
      <c r="H312" s="190"/>
      <c r="I312" s="221"/>
      <c r="J312" s="190"/>
    </row>
    <row r="313" spans="1:10" ht="15">
      <c r="A313" s="20" t="s">
        <v>392</v>
      </c>
      <c r="B313" s="10">
        <v>0</v>
      </c>
      <c r="C313" s="10">
        <v>100</v>
      </c>
      <c r="D313" s="11" t="s">
        <v>189</v>
      </c>
      <c r="G313" s="221"/>
      <c r="H313" s="190"/>
      <c r="I313" s="221"/>
      <c r="J313" s="190"/>
    </row>
    <row r="314" spans="1:10" ht="15">
      <c r="A314" s="16" t="s">
        <v>393</v>
      </c>
      <c r="B314" s="10">
        <v>195</v>
      </c>
      <c r="C314" s="10">
        <v>3</v>
      </c>
      <c r="D314" s="11" t="s">
        <v>180</v>
      </c>
      <c r="G314" s="221"/>
      <c r="H314" s="190"/>
      <c r="I314" s="221"/>
      <c r="J314" s="190"/>
    </row>
    <row r="315" spans="1:10" ht="15">
      <c r="A315" s="16" t="s">
        <v>394</v>
      </c>
      <c r="B315" s="10">
        <v>483.8</v>
      </c>
      <c r="C315" s="10">
        <v>254.8</v>
      </c>
      <c r="D315" s="11" t="s">
        <v>189</v>
      </c>
      <c r="G315" s="221"/>
      <c r="H315" s="190"/>
      <c r="I315" s="221"/>
      <c r="J315" s="190"/>
    </row>
    <row r="316" spans="1:10" ht="15">
      <c r="A316" s="16" t="s">
        <v>395</v>
      </c>
      <c r="B316" s="10">
        <v>80</v>
      </c>
      <c r="C316" s="10">
        <v>23.4</v>
      </c>
      <c r="D316" s="11" t="s">
        <v>189</v>
      </c>
      <c r="G316" s="221"/>
      <c r="H316" s="190"/>
      <c r="I316" s="221"/>
      <c r="J316" s="190"/>
    </row>
    <row r="317" spans="1:10" ht="15">
      <c r="A317" s="16" t="s">
        <v>396</v>
      </c>
      <c r="B317" s="10">
        <v>30</v>
      </c>
      <c r="C317" s="10">
        <v>37.299999999999997</v>
      </c>
      <c r="D317" s="11" t="s">
        <v>183</v>
      </c>
      <c r="G317" s="221"/>
      <c r="H317" s="190"/>
      <c r="I317" s="221"/>
      <c r="J317" s="190"/>
    </row>
    <row r="318" spans="1:10" ht="15">
      <c r="A318" s="16" t="s">
        <v>397</v>
      </c>
      <c r="B318" s="10">
        <v>835.56</v>
      </c>
      <c r="C318" s="10">
        <v>44.084409659999992</v>
      </c>
      <c r="D318" s="11" t="s">
        <v>183</v>
      </c>
      <c r="G318" s="221"/>
      <c r="H318" s="190"/>
      <c r="I318" s="221"/>
      <c r="J318" s="190"/>
    </row>
    <row r="319" spans="1:10" ht="15">
      <c r="A319" s="16" t="s">
        <v>398</v>
      </c>
      <c r="B319" s="10">
        <v>900</v>
      </c>
      <c r="C319" s="10">
        <v>150.23000000000002</v>
      </c>
      <c r="D319" s="11" t="s">
        <v>183</v>
      </c>
      <c r="G319" s="221"/>
      <c r="H319" s="190"/>
      <c r="I319" s="221"/>
      <c r="J319" s="190"/>
    </row>
    <row r="320" spans="1:10" ht="15">
      <c r="A320" s="16" t="s">
        <v>220</v>
      </c>
      <c r="B320" s="10">
        <v>2.8182631237415676</v>
      </c>
      <c r="C320" s="10">
        <v>4.774647123741568</v>
      </c>
      <c r="D320" s="11" t="s">
        <v>183</v>
      </c>
      <c r="G320" s="221"/>
      <c r="H320" s="190"/>
      <c r="I320" s="221"/>
      <c r="J320" s="190"/>
    </row>
    <row r="321" spans="1:10">
      <c r="A321" s="103" t="s">
        <v>221</v>
      </c>
      <c r="B321" s="76">
        <f t="shared" ref="B321:C321" si="9">SUM(B311:B320)</f>
        <v>2642.6782631237411</v>
      </c>
      <c r="C321" s="76">
        <f t="shared" si="9"/>
        <v>689.78905678374156</v>
      </c>
      <c r="D321" s="77"/>
      <c r="G321" s="221"/>
      <c r="H321" s="190"/>
      <c r="I321" s="221"/>
      <c r="J321" s="190"/>
    </row>
    <row r="322" spans="1:10" ht="15">
      <c r="A322" s="14" t="s">
        <v>185</v>
      </c>
      <c r="B322" s="5"/>
      <c r="C322" s="5"/>
      <c r="D322" s="5"/>
      <c r="G322" s="221"/>
      <c r="H322" s="190"/>
      <c r="I322" s="221"/>
      <c r="J322" s="190"/>
    </row>
    <row r="323" spans="1:10" ht="15">
      <c r="A323" s="14" t="s">
        <v>399</v>
      </c>
      <c r="B323" s="5"/>
      <c r="C323" s="5"/>
      <c r="D323" s="5"/>
      <c r="G323" s="221"/>
      <c r="H323" s="190"/>
      <c r="I323" s="221"/>
      <c r="J323" s="190"/>
    </row>
    <row r="324" spans="1:10">
      <c r="G324" s="221"/>
      <c r="H324" s="190"/>
      <c r="I324" s="221"/>
      <c r="J324" s="190"/>
    </row>
    <row r="325" spans="1:10">
      <c r="G325" s="221"/>
      <c r="H325" s="190"/>
      <c r="I325" s="221"/>
      <c r="J325" s="190"/>
    </row>
    <row r="326" spans="1:10">
      <c r="A326" s="254" t="s">
        <v>400</v>
      </c>
      <c r="B326" s="254"/>
      <c r="C326" s="254"/>
      <c r="D326" s="254"/>
      <c r="G326" s="221"/>
      <c r="H326" s="190"/>
      <c r="I326" s="221"/>
      <c r="J326" s="190"/>
    </row>
    <row r="327" spans="1:10" ht="45">
      <c r="A327" s="6" t="s">
        <v>175</v>
      </c>
      <c r="B327" s="7" t="s">
        <v>176</v>
      </c>
      <c r="C327" s="7" t="s">
        <v>177</v>
      </c>
      <c r="D327" s="7" t="s">
        <v>178</v>
      </c>
      <c r="F327" s="219"/>
      <c r="G327" s="221"/>
      <c r="H327" s="190"/>
      <c r="I327" s="221"/>
      <c r="J327" s="190"/>
    </row>
    <row r="328" spans="1:10" ht="15">
      <c r="A328" s="20" t="s">
        <v>401</v>
      </c>
      <c r="B328" s="10">
        <v>5</v>
      </c>
      <c r="C328" s="10">
        <v>0.32</v>
      </c>
      <c r="D328" s="11" t="s">
        <v>180</v>
      </c>
      <c r="G328" s="221"/>
      <c r="H328" s="190"/>
      <c r="I328" s="221"/>
      <c r="J328" s="190"/>
    </row>
    <row r="329" spans="1:10" ht="15">
      <c r="A329" s="14" t="s">
        <v>185</v>
      </c>
      <c r="B329" s="13"/>
      <c r="C329" s="13"/>
      <c r="D329" s="5"/>
      <c r="G329" s="221"/>
      <c r="H329" s="190"/>
      <c r="I329" s="221"/>
      <c r="J329" s="190"/>
    </row>
    <row r="330" spans="1:10" ht="15">
      <c r="A330" s="21" t="s">
        <v>229</v>
      </c>
      <c r="B330" s="5"/>
      <c r="C330" s="5"/>
      <c r="D330" s="5"/>
      <c r="G330" s="221"/>
      <c r="H330" s="190"/>
      <c r="I330" s="221"/>
      <c r="J330" s="190"/>
    </row>
    <row r="331" spans="1:10">
      <c r="G331" s="221"/>
      <c r="H331" s="190"/>
      <c r="I331" s="221"/>
      <c r="J331" s="190"/>
    </row>
    <row r="332" spans="1:10">
      <c r="G332" s="221"/>
      <c r="H332" s="190"/>
      <c r="I332" s="221"/>
      <c r="J332" s="190"/>
    </row>
    <row r="333" spans="1:10">
      <c r="A333" s="254" t="s">
        <v>402</v>
      </c>
      <c r="B333" s="254"/>
      <c r="C333" s="254"/>
      <c r="D333" s="254"/>
      <c r="G333" s="221"/>
      <c r="H333" s="190"/>
      <c r="I333" s="221"/>
      <c r="J333" s="190"/>
    </row>
    <row r="334" spans="1:10" ht="45">
      <c r="A334" s="6" t="s">
        <v>175</v>
      </c>
      <c r="B334" s="7" t="s">
        <v>176</v>
      </c>
      <c r="C334" s="7" t="s">
        <v>177</v>
      </c>
      <c r="D334" s="7" t="s">
        <v>178</v>
      </c>
      <c r="F334" s="219"/>
      <c r="G334" s="221"/>
      <c r="H334" s="190"/>
      <c r="I334" s="221"/>
      <c r="J334" s="190"/>
    </row>
    <row r="335" spans="1:10" ht="15">
      <c r="A335" s="24" t="s">
        <v>403</v>
      </c>
      <c r="B335" s="9">
        <v>70</v>
      </c>
      <c r="C335" s="10">
        <v>12</v>
      </c>
      <c r="D335" s="11" t="s">
        <v>180</v>
      </c>
      <c r="G335" s="221"/>
      <c r="H335" s="190"/>
      <c r="I335" s="221"/>
      <c r="J335" s="190"/>
    </row>
    <row r="336" spans="1:10" ht="30">
      <c r="A336" s="24" t="s">
        <v>404</v>
      </c>
      <c r="B336" s="9">
        <v>0</v>
      </c>
      <c r="C336" s="10">
        <v>5</v>
      </c>
      <c r="D336" s="11" t="s">
        <v>180</v>
      </c>
      <c r="G336" s="221"/>
      <c r="H336" s="190"/>
      <c r="I336" s="221"/>
      <c r="J336" s="190"/>
    </row>
    <row r="337" spans="1:10" ht="30">
      <c r="A337" s="24" t="s">
        <v>405</v>
      </c>
      <c r="B337" s="10">
        <v>200</v>
      </c>
      <c r="C337" s="10">
        <v>35</v>
      </c>
      <c r="D337" s="11" t="s">
        <v>180</v>
      </c>
      <c r="G337" s="221"/>
      <c r="H337" s="190"/>
      <c r="I337" s="221"/>
      <c r="J337" s="190"/>
    </row>
    <row r="338" spans="1:10" ht="15.95">
      <c r="A338" s="24" t="s">
        <v>406</v>
      </c>
      <c r="B338" s="220">
        <v>0</v>
      </c>
      <c r="C338" s="10">
        <v>5.5</v>
      </c>
      <c r="D338" s="11" t="s">
        <v>180</v>
      </c>
      <c r="F338" s="2" t="s">
        <v>407</v>
      </c>
      <c r="G338" s="221"/>
      <c r="H338" s="190"/>
      <c r="I338" s="221"/>
      <c r="J338" s="190"/>
    </row>
    <row r="339" spans="1:10" ht="15">
      <c r="A339" s="24" t="s">
        <v>408</v>
      </c>
      <c r="B339" s="10">
        <v>200</v>
      </c>
      <c r="C339" s="10">
        <v>196.98</v>
      </c>
      <c r="D339" s="11" t="s">
        <v>202</v>
      </c>
      <c r="G339" s="221"/>
      <c r="H339" s="190"/>
      <c r="I339" s="221"/>
      <c r="J339" s="190"/>
    </row>
    <row r="340" spans="1:10" ht="15">
      <c r="A340" s="24" t="s">
        <v>409</v>
      </c>
      <c r="B340" s="10">
        <v>140</v>
      </c>
      <c r="C340" s="10">
        <v>17.997</v>
      </c>
      <c r="D340" s="11" t="s">
        <v>183</v>
      </c>
      <c r="G340" s="221"/>
      <c r="H340" s="190"/>
      <c r="I340" s="221"/>
      <c r="J340" s="190"/>
    </row>
    <row r="341" spans="1:10" ht="15">
      <c r="A341" s="24" t="s">
        <v>410</v>
      </c>
      <c r="B341" s="10">
        <v>120</v>
      </c>
      <c r="C341" s="10">
        <v>150.31</v>
      </c>
      <c r="D341" s="11" t="s">
        <v>183</v>
      </c>
      <c r="G341" s="221"/>
      <c r="H341" s="190"/>
      <c r="I341" s="221"/>
      <c r="J341" s="190"/>
    </row>
    <row r="342" spans="1:10" ht="15">
      <c r="A342" s="24" t="s">
        <v>192</v>
      </c>
      <c r="B342" s="10">
        <v>45.934849019999994</v>
      </c>
      <c r="C342" s="10">
        <v>37.763781214406443</v>
      </c>
      <c r="D342" s="11" t="s">
        <v>183</v>
      </c>
      <c r="G342" s="221"/>
      <c r="H342" s="190"/>
      <c r="I342" s="221"/>
      <c r="J342" s="190"/>
    </row>
    <row r="343" spans="1:10">
      <c r="A343" s="103" t="s">
        <v>221</v>
      </c>
      <c r="B343" s="13">
        <f t="shared" ref="B343:C343" si="10">SUM(B335:B342)</f>
        <v>775.93484902</v>
      </c>
      <c r="C343" s="13">
        <f t="shared" si="10"/>
        <v>460.55078121440641</v>
      </c>
      <c r="D343" s="5"/>
      <c r="G343" s="221"/>
      <c r="H343" s="190"/>
      <c r="I343" s="221"/>
      <c r="J343" s="190"/>
    </row>
    <row r="344" spans="1:10" ht="15">
      <c r="A344" s="14" t="s">
        <v>185</v>
      </c>
      <c r="B344" s="5"/>
      <c r="C344" s="5"/>
      <c r="D344" s="5"/>
      <c r="G344" s="221"/>
      <c r="H344" s="190"/>
      <c r="I344" s="221"/>
      <c r="J344" s="190"/>
    </row>
    <row r="345" spans="1:10" s="105" customFormat="1" ht="15">
      <c r="A345" s="14" t="s">
        <v>399</v>
      </c>
      <c r="B345" s="5"/>
      <c r="C345" s="5"/>
      <c r="D345" s="5"/>
      <c r="E345" s="3"/>
      <c r="F345" s="2"/>
      <c r="G345" s="221"/>
      <c r="H345" s="190"/>
      <c r="I345" s="221"/>
      <c r="J345" s="190"/>
    </row>
    <row r="346" spans="1:10" ht="15.6" customHeight="1">
      <c r="A346" s="14" t="s">
        <v>388</v>
      </c>
      <c r="G346" s="221"/>
      <c r="H346" s="190"/>
      <c r="I346" s="221"/>
      <c r="J346" s="190"/>
    </row>
    <row r="347" spans="1:10">
      <c r="G347" s="221"/>
      <c r="H347" s="190"/>
      <c r="I347" s="221"/>
      <c r="J347" s="190"/>
    </row>
    <row r="348" spans="1:10">
      <c r="G348" s="221"/>
      <c r="H348" s="190"/>
      <c r="I348" s="221"/>
      <c r="J348" s="190"/>
    </row>
    <row r="349" spans="1:10">
      <c r="A349" s="254" t="s">
        <v>411</v>
      </c>
      <c r="B349" s="254"/>
      <c r="C349" s="254"/>
      <c r="D349" s="254"/>
      <c r="G349" s="221"/>
      <c r="H349" s="190"/>
      <c r="I349" s="221"/>
      <c r="J349" s="190"/>
    </row>
    <row r="350" spans="1:10" ht="45">
      <c r="A350" s="6" t="s">
        <v>175</v>
      </c>
      <c r="B350" s="7" t="s">
        <v>176</v>
      </c>
      <c r="C350" s="7" t="s">
        <v>177</v>
      </c>
      <c r="D350" s="7" t="s">
        <v>178</v>
      </c>
      <c r="F350" s="219"/>
      <c r="G350" s="221"/>
      <c r="H350" s="190"/>
      <c r="I350" s="221"/>
      <c r="J350" s="190"/>
    </row>
    <row r="351" spans="1:10" ht="15">
      <c r="A351" s="24" t="s">
        <v>412</v>
      </c>
      <c r="B351" s="10">
        <v>300</v>
      </c>
      <c r="C351" s="10">
        <v>250</v>
      </c>
      <c r="D351" s="11" t="s">
        <v>189</v>
      </c>
      <c r="G351" s="221"/>
      <c r="H351" s="190"/>
      <c r="I351" s="221"/>
      <c r="J351" s="190"/>
    </row>
    <row r="352" spans="1:10" ht="15">
      <c r="A352" s="24" t="s">
        <v>413</v>
      </c>
      <c r="B352" s="10">
        <v>100</v>
      </c>
      <c r="C352" s="10">
        <v>5</v>
      </c>
      <c r="D352" s="11" t="s">
        <v>180</v>
      </c>
      <c r="G352" s="221"/>
      <c r="H352" s="190"/>
      <c r="I352" s="221"/>
      <c r="J352" s="190"/>
    </row>
    <row r="353" spans="1:10" ht="15">
      <c r="A353" s="24" t="s">
        <v>414</v>
      </c>
      <c r="B353" s="10">
        <v>1500</v>
      </c>
      <c r="C353" s="10">
        <v>500</v>
      </c>
      <c r="D353" s="11" t="s">
        <v>189</v>
      </c>
      <c r="G353" s="221"/>
      <c r="H353" s="190"/>
      <c r="I353" s="221"/>
      <c r="J353" s="190"/>
    </row>
    <row r="354" spans="1:10" ht="15">
      <c r="A354" s="24" t="s">
        <v>204</v>
      </c>
      <c r="B354" s="10">
        <v>500</v>
      </c>
      <c r="C354" s="10">
        <v>1050</v>
      </c>
      <c r="D354" s="11" t="s">
        <v>189</v>
      </c>
      <c r="G354" s="221"/>
      <c r="H354" s="190"/>
      <c r="I354" s="221"/>
      <c r="J354" s="190"/>
    </row>
    <row r="355" spans="1:10" ht="15">
      <c r="A355" s="24" t="s">
        <v>415</v>
      </c>
      <c r="B355" s="10">
        <v>300</v>
      </c>
      <c r="C355" s="10">
        <v>226.43436847000001</v>
      </c>
      <c r="D355" s="11" t="s">
        <v>202</v>
      </c>
      <c r="G355" s="221"/>
      <c r="H355" s="190"/>
      <c r="I355" s="221"/>
      <c r="J355" s="190"/>
    </row>
    <row r="356" spans="1:10" ht="15">
      <c r="A356" s="24" t="s">
        <v>416</v>
      </c>
      <c r="B356" s="10">
        <v>475</v>
      </c>
      <c r="C356" s="10">
        <v>5</v>
      </c>
      <c r="D356" s="11" t="s">
        <v>180</v>
      </c>
      <c r="G356" s="221"/>
      <c r="H356" s="190"/>
      <c r="I356" s="221"/>
      <c r="J356" s="190"/>
    </row>
    <row r="357" spans="1:10" ht="30">
      <c r="A357" s="24" t="s">
        <v>417</v>
      </c>
      <c r="B357" s="10">
        <v>300</v>
      </c>
      <c r="C357" s="10">
        <v>80</v>
      </c>
      <c r="D357" s="11" t="s">
        <v>189</v>
      </c>
      <c r="G357" s="221"/>
      <c r="H357" s="190"/>
      <c r="I357" s="221"/>
      <c r="J357" s="190"/>
    </row>
    <row r="358" spans="1:10" ht="15">
      <c r="A358" s="24" t="s">
        <v>418</v>
      </c>
      <c r="B358" s="10">
        <v>603</v>
      </c>
      <c r="C358" s="10">
        <v>24.48</v>
      </c>
      <c r="D358" s="11" t="s">
        <v>180</v>
      </c>
      <c r="G358" s="221"/>
      <c r="H358" s="190"/>
      <c r="I358" s="221"/>
      <c r="J358" s="190"/>
    </row>
    <row r="359" spans="1:10" ht="15">
      <c r="A359" s="24" t="s">
        <v>419</v>
      </c>
      <c r="B359" s="10">
        <v>235</v>
      </c>
      <c r="C359" s="10">
        <v>192.6</v>
      </c>
      <c r="D359" s="11" t="s">
        <v>202</v>
      </c>
      <c r="G359" s="221"/>
      <c r="H359" s="190"/>
      <c r="I359" s="221"/>
      <c r="J359" s="190"/>
    </row>
    <row r="360" spans="1:10" ht="15">
      <c r="A360" s="24" t="s">
        <v>420</v>
      </c>
      <c r="B360" s="10">
        <v>385</v>
      </c>
      <c r="C360" s="10">
        <v>200</v>
      </c>
      <c r="D360" s="11" t="s">
        <v>189</v>
      </c>
      <c r="G360" s="221"/>
      <c r="H360" s="190"/>
      <c r="I360" s="221"/>
      <c r="J360" s="190"/>
    </row>
    <row r="361" spans="1:10" ht="30">
      <c r="A361" s="24" t="s">
        <v>421</v>
      </c>
      <c r="B361" s="10">
        <v>7</v>
      </c>
      <c r="C361" s="10">
        <v>2</v>
      </c>
      <c r="D361" s="11" t="s">
        <v>180</v>
      </c>
      <c r="G361" s="221"/>
      <c r="H361" s="190"/>
      <c r="I361" s="221"/>
      <c r="J361" s="190"/>
    </row>
    <row r="362" spans="1:10" ht="15">
      <c r="A362" s="24" t="s">
        <v>422</v>
      </c>
      <c r="B362" s="10">
        <v>80</v>
      </c>
      <c r="C362" s="10">
        <v>3</v>
      </c>
      <c r="D362" s="11" t="s">
        <v>180</v>
      </c>
      <c r="G362" s="221"/>
      <c r="H362" s="190"/>
      <c r="I362" s="221"/>
      <c r="J362" s="190"/>
    </row>
    <row r="363" spans="1:10" ht="15.95">
      <c r="A363" s="24" t="s">
        <v>423</v>
      </c>
      <c r="B363" s="9">
        <v>0</v>
      </c>
      <c r="C363" s="10">
        <v>1.5</v>
      </c>
      <c r="D363" s="11" t="s">
        <v>180</v>
      </c>
      <c r="G363" s="221"/>
      <c r="H363" s="190"/>
      <c r="I363" s="221"/>
      <c r="J363" s="190"/>
    </row>
    <row r="364" spans="1:10" ht="15">
      <c r="A364" s="24" t="s">
        <v>424</v>
      </c>
      <c r="B364" s="9">
        <v>45</v>
      </c>
      <c r="C364" s="10">
        <v>13.33</v>
      </c>
      <c r="D364" s="11" t="s">
        <v>183</v>
      </c>
      <c r="G364" s="221"/>
      <c r="H364" s="190"/>
      <c r="I364" s="221"/>
      <c r="J364" s="190"/>
    </row>
    <row r="365" spans="1:10" ht="15">
      <c r="A365" s="24" t="s">
        <v>192</v>
      </c>
      <c r="B365" s="9">
        <v>3410.0427442999994</v>
      </c>
      <c r="C365" s="10">
        <v>4973.1381822000012</v>
      </c>
      <c r="D365" s="11" t="s">
        <v>183</v>
      </c>
      <c r="G365" s="221"/>
      <c r="H365" s="190"/>
      <c r="I365" s="221"/>
      <c r="J365" s="190"/>
    </row>
    <row r="366" spans="1:10">
      <c r="A366" s="103" t="s">
        <v>221</v>
      </c>
      <c r="B366" s="76">
        <f t="shared" ref="B366:C366" si="11">SUM(B351:B365)</f>
        <v>8240.042744299999</v>
      </c>
      <c r="C366" s="76">
        <f t="shared" si="11"/>
        <v>7526.4825506700008</v>
      </c>
      <c r="D366" s="77"/>
      <c r="G366" s="221"/>
      <c r="H366" s="190"/>
      <c r="I366" s="221"/>
      <c r="J366" s="190"/>
    </row>
    <row r="367" spans="1:10" ht="15">
      <c r="A367" s="14" t="s">
        <v>185</v>
      </c>
      <c r="B367" s="23"/>
      <c r="C367" s="23"/>
      <c r="D367" s="22"/>
      <c r="G367" s="221"/>
      <c r="H367" s="190"/>
      <c r="I367" s="221"/>
      <c r="J367" s="190"/>
    </row>
    <row r="368" spans="1:10" ht="15">
      <c r="A368" s="21" t="s">
        <v>222</v>
      </c>
      <c r="B368" s="22"/>
      <c r="C368" s="22"/>
      <c r="D368" s="22"/>
      <c r="G368" s="221"/>
      <c r="H368" s="190"/>
      <c r="I368" s="221"/>
      <c r="J368" s="190"/>
    </row>
    <row r="369" spans="1:10" ht="15.6" customHeight="1">
      <c r="A369" s="14" t="s">
        <v>388</v>
      </c>
      <c r="G369" s="221"/>
      <c r="H369" s="190"/>
      <c r="I369" s="221"/>
      <c r="J369" s="190"/>
    </row>
    <row r="370" spans="1:10" ht="14.85" customHeight="1">
      <c r="A370" s="15"/>
      <c r="G370" s="221"/>
      <c r="H370" s="190"/>
      <c r="I370" s="221"/>
      <c r="J370" s="190"/>
    </row>
    <row r="371" spans="1:10">
      <c r="G371" s="221"/>
      <c r="H371" s="190"/>
      <c r="I371" s="221"/>
      <c r="J371" s="190"/>
    </row>
    <row r="372" spans="1:10">
      <c r="A372" s="254" t="s">
        <v>425</v>
      </c>
      <c r="B372" s="254"/>
      <c r="C372" s="254"/>
      <c r="D372" s="254"/>
      <c r="G372" s="221"/>
      <c r="H372" s="190"/>
      <c r="I372" s="221"/>
      <c r="J372" s="190"/>
    </row>
    <row r="373" spans="1:10" ht="45">
      <c r="A373" s="6" t="s">
        <v>175</v>
      </c>
      <c r="B373" s="7" t="s">
        <v>176</v>
      </c>
      <c r="C373" s="7" t="s">
        <v>177</v>
      </c>
      <c r="D373" s="7" t="s">
        <v>178</v>
      </c>
      <c r="F373" s="219"/>
      <c r="G373" s="221"/>
      <c r="H373" s="190"/>
      <c r="I373" s="221"/>
      <c r="J373" s="190"/>
    </row>
    <row r="374" spans="1:10" ht="15">
      <c r="A374" s="16" t="s">
        <v>426</v>
      </c>
      <c r="B374" s="9">
        <v>0.77</v>
      </c>
      <c r="C374" s="10">
        <v>2.95</v>
      </c>
      <c r="D374" s="11" t="s">
        <v>180</v>
      </c>
      <c r="G374" s="221"/>
      <c r="H374" s="190"/>
      <c r="I374" s="221"/>
      <c r="J374" s="190"/>
    </row>
    <row r="375" spans="1:10" ht="15">
      <c r="A375" s="16" t="s">
        <v>427</v>
      </c>
      <c r="B375" s="9">
        <v>0</v>
      </c>
      <c r="C375" s="10">
        <v>3</v>
      </c>
      <c r="D375" s="11" t="s">
        <v>180</v>
      </c>
      <c r="G375" s="221"/>
      <c r="H375" s="190"/>
      <c r="I375" s="221"/>
      <c r="J375" s="190"/>
    </row>
    <row r="376" spans="1:10">
      <c r="A376" s="103" t="s">
        <v>221</v>
      </c>
      <c r="B376" s="75">
        <f>SUM(B374:B375)</f>
        <v>0.77</v>
      </c>
      <c r="C376" s="75">
        <f>SUM(C374:C375)</f>
        <v>5.95</v>
      </c>
      <c r="D376" s="77"/>
      <c r="G376" s="221"/>
      <c r="H376" s="190"/>
      <c r="I376" s="221"/>
      <c r="J376" s="190"/>
    </row>
    <row r="377" spans="1:10" ht="15">
      <c r="A377" s="14" t="s">
        <v>185</v>
      </c>
      <c r="B377" s="13"/>
      <c r="C377" s="13"/>
      <c r="D377" s="5"/>
      <c r="G377" s="221"/>
      <c r="H377" s="190"/>
      <c r="I377" s="221"/>
      <c r="J377" s="190"/>
    </row>
    <row r="378" spans="1:10" ht="15">
      <c r="A378" s="21" t="s">
        <v>229</v>
      </c>
      <c r="B378" s="5"/>
      <c r="C378" s="5"/>
      <c r="D378" s="5"/>
      <c r="G378" s="221"/>
      <c r="H378" s="190"/>
      <c r="I378" s="221"/>
      <c r="J378" s="190"/>
    </row>
    <row r="379" spans="1:10">
      <c r="G379" s="221"/>
      <c r="H379" s="190"/>
      <c r="I379" s="221"/>
      <c r="J379" s="190"/>
    </row>
    <row r="380" spans="1:10">
      <c r="G380" s="221"/>
      <c r="H380" s="190"/>
      <c r="I380" s="221"/>
      <c r="J380" s="190"/>
    </row>
    <row r="381" spans="1:10">
      <c r="A381" s="254" t="s">
        <v>428</v>
      </c>
      <c r="B381" s="254"/>
      <c r="C381" s="254"/>
      <c r="D381" s="254"/>
      <c r="G381" s="221"/>
      <c r="H381" s="190"/>
      <c r="I381" s="221"/>
      <c r="J381" s="190"/>
    </row>
    <row r="382" spans="1:10" ht="45">
      <c r="A382" s="27" t="s">
        <v>175</v>
      </c>
      <c r="B382" s="7" t="s">
        <v>176</v>
      </c>
      <c r="C382" s="7" t="s">
        <v>177</v>
      </c>
      <c r="D382" s="7" t="s">
        <v>178</v>
      </c>
      <c r="F382" s="219"/>
      <c r="G382" s="221"/>
      <c r="H382" s="190"/>
      <c r="I382" s="221"/>
      <c r="J382" s="190"/>
    </row>
    <row r="383" spans="1:10" ht="30.95">
      <c r="A383" s="24" t="s">
        <v>429</v>
      </c>
      <c r="B383" s="10">
        <v>42</v>
      </c>
      <c r="C383" s="10">
        <v>59.6</v>
      </c>
      <c r="D383" s="11" t="s">
        <v>180</v>
      </c>
      <c r="G383" s="221"/>
      <c r="H383" s="190"/>
      <c r="I383" s="221"/>
      <c r="J383" s="190"/>
    </row>
    <row r="384" spans="1:10" ht="15">
      <c r="A384" s="24" t="s">
        <v>430</v>
      </c>
      <c r="B384" s="10">
        <v>150</v>
      </c>
      <c r="C384" s="10">
        <v>287.797392</v>
      </c>
      <c r="D384" s="11" t="s">
        <v>189</v>
      </c>
      <c r="G384" s="221"/>
      <c r="H384" s="190"/>
      <c r="I384" s="221"/>
      <c r="J384" s="190"/>
    </row>
    <row r="385" spans="1:10" ht="30.95">
      <c r="A385" s="24" t="s">
        <v>431</v>
      </c>
      <c r="B385" s="9">
        <v>0</v>
      </c>
      <c r="C385" s="10">
        <v>1.1100000000000001</v>
      </c>
      <c r="D385" s="11" t="s">
        <v>180</v>
      </c>
      <c r="G385" s="221"/>
      <c r="H385" s="190"/>
      <c r="I385" s="221"/>
      <c r="J385" s="190"/>
    </row>
    <row r="386" spans="1:10" ht="30">
      <c r="A386" s="24" t="s">
        <v>432</v>
      </c>
      <c r="B386" s="10">
        <v>50</v>
      </c>
      <c r="C386" s="10">
        <v>10.69</v>
      </c>
      <c r="D386" s="11" t="s">
        <v>180</v>
      </c>
      <c r="G386" s="221"/>
      <c r="H386" s="190"/>
      <c r="I386" s="221"/>
      <c r="J386" s="190"/>
    </row>
    <row r="387" spans="1:10" ht="15">
      <c r="A387" s="24" t="s">
        <v>433</v>
      </c>
      <c r="B387" s="10">
        <v>208.6</v>
      </c>
      <c r="C387" s="10">
        <v>72.3</v>
      </c>
      <c r="D387" s="11" t="s">
        <v>202</v>
      </c>
      <c r="G387" s="221"/>
      <c r="H387" s="190"/>
      <c r="I387" s="221"/>
      <c r="J387" s="190"/>
    </row>
    <row r="388" spans="1:10" ht="15">
      <c r="A388" s="24" t="s">
        <v>434</v>
      </c>
      <c r="B388" s="10">
        <v>150</v>
      </c>
      <c r="C388" s="10">
        <v>1</v>
      </c>
      <c r="D388" s="11" t="s">
        <v>180</v>
      </c>
      <c r="G388" s="221"/>
      <c r="H388" s="190"/>
      <c r="I388" s="221"/>
      <c r="J388" s="190"/>
    </row>
    <row r="389" spans="1:10" ht="15">
      <c r="A389" s="24" t="s">
        <v>435</v>
      </c>
      <c r="B389" s="10">
        <v>250</v>
      </c>
      <c r="C389" s="10">
        <v>1</v>
      </c>
      <c r="D389" s="11" t="s">
        <v>180</v>
      </c>
      <c r="G389" s="221"/>
      <c r="H389" s="190"/>
      <c r="I389" s="221"/>
      <c r="J389" s="190"/>
    </row>
    <row r="390" spans="1:10" ht="15">
      <c r="A390" s="24" t="s">
        <v>436</v>
      </c>
      <c r="B390" s="10">
        <v>325</v>
      </c>
      <c r="C390" s="10">
        <v>50</v>
      </c>
      <c r="D390" s="11" t="s">
        <v>189</v>
      </c>
      <c r="G390" s="221"/>
      <c r="H390" s="190"/>
      <c r="I390" s="221"/>
      <c r="J390" s="190"/>
    </row>
    <row r="391" spans="1:10" ht="15">
      <c r="A391" s="24" t="s">
        <v>437</v>
      </c>
      <c r="B391" s="10">
        <v>0</v>
      </c>
      <c r="C391" s="10">
        <v>0.8</v>
      </c>
      <c r="D391" s="11" t="s">
        <v>180</v>
      </c>
      <c r="G391" s="221"/>
      <c r="H391" s="190"/>
      <c r="I391" s="221"/>
      <c r="J391" s="190"/>
    </row>
    <row r="392" spans="1:10" ht="15">
      <c r="A392" s="24" t="s">
        <v>438</v>
      </c>
      <c r="B392" s="10">
        <v>100</v>
      </c>
      <c r="C392" s="10">
        <v>52</v>
      </c>
      <c r="D392" s="11" t="s">
        <v>183</v>
      </c>
      <c r="G392" s="221"/>
      <c r="H392" s="190"/>
      <c r="I392" s="221"/>
      <c r="J392" s="190"/>
    </row>
    <row r="393" spans="1:10">
      <c r="A393" s="103" t="s">
        <v>221</v>
      </c>
      <c r="B393" s="13">
        <f t="shared" ref="B393:C393" si="12">SUM(B383:B392)</f>
        <v>1275.5999999999999</v>
      </c>
      <c r="C393" s="13">
        <f t="shared" si="12"/>
        <v>536.29739200000006</v>
      </c>
      <c r="D393" s="5"/>
      <c r="G393" s="221"/>
      <c r="H393" s="190"/>
      <c r="I393" s="221"/>
      <c r="J393" s="190"/>
    </row>
    <row r="394" spans="1:10" ht="15">
      <c r="A394" s="14" t="s">
        <v>185</v>
      </c>
      <c r="B394" s="13"/>
      <c r="C394" s="13"/>
      <c r="D394" s="5"/>
      <c r="G394" s="221"/>
      <c r="H394" s="190"/>
      <c r="I394" s="221"/>
      <c r="J394" s="190"/>
    </row>
    <row r="395" spans="1:10" ht="15">
      <c r="A395" s="21" t="s">
        <v>222</v>
      </c>
      <c r="B395" s="5"/>
      <c r="C395" s="5"/>
      <c r="D395" s="5"/>
      <c r="G395" s="221"/>
      <c r="H395" s="190"/>
      <c r="I395" s="221"/>
      <c r="J395" s="190"/>
    </row>
    <row r="396" spans="1:10" ht="15.6" customHeight="1">
      <c r="A396" s="14" t="s">
        <v>223</v>
      </c>
      <c r="G396" s="221"/>
      <c r="H396" s="190"/>
      <c r="I396" s="221"/>
      <c r="J396" s="190"/>
    </row>
    <row r="397" spans="1:10">
      <c r="G397" s="221"/>
      <c r="H397" s="190"/>
      <c r="I397" s="221"/>
      <c r="J397" s="190"/>
    </row>
    <row r="398" spans="1:10">
      <c r="G398" s="221"/>
      <c r="H398" s="190"/>
      <c r="I398" s="221"/>
      <c r="J398" s="190"/>
    </row>
    <row r="399" spans="1:10">
      <c r="A399" s="254" t="s">
        <v>439</v>
      </c>
      <c r="B399" s="254"/>
      <c r="C399" s="254"/>
      <c r="D399" s="254"/>
      <c r="G399" s="221"/>
      <c r="H399" s="190"/>
      <c r="I399" s="221"/>
      <c r="J399" s="190"/>
    </row>
    <row r="400" spans="1:10" ht="45">
      <c r="A400" s="6" t="s">
        <v>175</v>
      </c>
      <c r="B400" s="7" t="s">
        <v>176</v>
      </c>
      <c r="C400" s="7" t="s">
        <v>177</v>
      </c>
      <c r="D400" s="7" t="s">
        <v>178</v>
      </c>
      <c r="F400" s="219"/>
      <c r="G400" s="221"/>
      <c r="H400" s="190"/>
      <c r="I400" s="221"/>
      <c r="J400" s="190"/>
    </row>
    <row r="401" spans="1:10" ht="30">
      <c r="A401" s="24" t="s">
        <v>440</v>
      </c>
      <c r="B401" s="10">
        <v>300</v>
      </c>
      <c r="C401" s="10">
        <v>206.5</v>
      </c>
      <c r="D401" s="11" t="s">
        <v>189</v>
      </c>
      <c r="G401" s="221"/>
      <c r="H401" s="190"/>
      <c r="I401" s="221"/>
      <c r="J401" s="190"/>
    </row>
    <row r="402" spans="1:10" ht="30">
      <c r="A402" s="24" t="s">
        <v>441</v>
      </c>
      <c r="B402" s="10">
        <v>100</v>
      </c>
      <c r="C402" s="10">
        <v>58.884977620000001</v>
      </c>
      <c r="D402" s="11" t="s">
        <v>189</v>
      </c>
      <c r="G402" s="221"/>
      <c r="H402" s="190"/>
      <c r="I402" s="221"/>
      <c r="J402" s="190"/>
    </row>
    <row r="403" spans="1:10" ht="30">
      <c r="A403" s="24" t="s">
        <v>442</v>
      </c>
      <c r="B403" s="10">
        <v>200</v>
      </c>
      <c r="C403" s="10">
        <v>139.5595501</v>
      </c>
      <c r="D403" s="11" t="s">
        <v>189</v>
      </c>
      <c r="G403" s="221"/>
      <c r="H403" s="190"/>
      <c r="I403" s="221"/>
      <c r="J403" s="190"/>
    </row>
    <row r="404" spans="1:10" ht="30">
      <c r="A404" s="24" t="s">
        <v>443</v>
      </c>
      <c r="B404" s="10">
        <v>150</v>
      </c>
      <c r="C404" s="10">
        <v>70.930000000000007</v>
      </c>
      <c r="D404" s="11" t="s">
        <v>189</v>
      </c>
      <c r="G404" s="221"/>
      <c r="H404" s="190"/>
      <c r="I404" s="221"/>
      <c r="J404" s="190"/>
    </row>
    <row r="405" spans="1:10" ht="30">
      <c r="A405" s="24" t="s">
        <v>444</v>
      </c>
      <c r="B405" s="10">
        <v>200</v>
      </c>
      <c r="C405" s="10">
        <v>200</v>
      </c>
      <c r="D405" s="11" t="s">
        <v>189</v>
      </c>
      <c r="G405" s="221"/>
      <c r="H405" s="190"/>
      <c r="I405" s="221"/>
      <c r="J405" s="190"/>
    </row>
    <row r="406" spans="1:10" ht="15">
      <c r="A406" s="24" t="s">
        <v>445</v>
      </c>
      <c r="B406" s="10">
        <v>100</v>
      </c>
      <c r="C406" s="10">
        <v>298.21997880000004</v>
      </c>
      <c r="D406" s="11" t="s">
        <v>189</v>
      </c>
      <c r="G406" s="221"/>
      <c r="H406" s="190"/>
      <c r="I406" s="221"/>
      <c r="J406" s="190"/>
    </row>
    <row r="407" spans="1:10" ht="15">
      <c r="A407" s="24" t="s">
        <v>446</v>
      </c>
      <c r="B407" s="10">
        <v>210</v>
      </c>
      <c r="C407" s="10">
        <v>97.6</v>
      </c>
      <c r="D407" s="11" t="s">
        <v>183</v>
      </c>
      <c r="G407" s="221"/>
      <c r="H407" s="190"/>
      <c r="I407" s="221"/>
      <c r="J407" s="190"/>
    </row>
    <row r="408" spans="1:10" ht="15">
      <c r="A408" s="24" t="s">
        <v>447</v>
      </c>
      <c r="B408" s="10">
        <v>800</v>
      </c>
      <c r="C408" s="10">
        <v>40.79</v>
      </c>
      <c r="D408" s="11" t="s">
        <v>183</v>
      </c>
      <c r="G408" s="221"/>
      <c r="H408" s="190"/>
      <c r="I408" s="221"/>
      <c r="J408" s="190"/>
    </row>
    <row r="409" spans="1:10" ht="30">
      <c r="A409" s="24" t="s">
        <v>448</v>
      </c>
      <c r="B409" s="10">
        <v>150</v>
      </c>
      <c r="C409" s="10">
        <v>19.88</v>
      </c>
      <c r="D409" s="11" t="s">
        <v>183</v>
      </c>
      <c r="G409" s="221"/>
      <c r="H409" s="190"/>
      <c r="I409" s="221"/>
      <c r="J409" s="190"/>
    </row>
    <row r="410" spans="1:10" ht="15">
      <c r="A410" s="24" t="s">
        <v>449</v>
      </c>
      <c r="B410" s="10">
        <v>600</v>
      </c>
      <c r="C410" s="10">
        <v>38.619999999999997</v>
      </c>
      <c r="D410" s="11" t="s">
        <v>183</v>
      </c>
      <c r="G410" s="221"/>
      <c r="H410" s="190"/>
      <c r="I410" s="221"/>
      <c r="J410" s="190"/>
    </row>
    <row r="411" spans="1:10" ht="30">
      <c r="A411" s="24" t="s">
        <v>450</v>
      </c>
      <c r="B411" s="10">
        <v>750</v>
      </c>
      <c r="C411" s="10">
        <v>57</v>
      </c>
      <c r="D411" s="11" t="s">
        <v>183</v>
      </c>
      <c r="G411" s="221"/>
      <c r="H411" s="190"/>
      <c r="I411" s="221"/>
      <c r="J411" s="190"/>
    </row>
    <row r="412" spans="1:10" ht="15">
      <c r="A412" s="24" t="s">
        <v>451</v>
      </c>
      <c r="B412" s="10">
        <v>600</v>
      </c>
      <c r="C412" s="10">
        <v>145</v>
      </c>
      <c r="D412" s="11" t="s">
        <v>183</v>
      </c>
      <c r="G412" s="221"/>
      <c r="H412" s="190"/>
      <c r="I412" s="221"/>
      <c r="J412" s="190"/>
    </row>
    <row r="413" spans="1:10" ht="15">
      <c r="A413" s="24" t="s">
        <v>452</v>
      </c>
      <c r="B413" s="10">
        <v>80.5</v>
      </c>
      <c r="C413" s="10">
        <v>37.840000000000003</v>
      </c>
      <c r="D413" s="11" t="s">
        <v>183</v>
      </c>
      <c r="G413" s="221"/>
      <c r="H413" s="190"/>
      <c r="I413" s="221"/>
      <c r="J413" s="190"/>
    </row>
    <row r="414" spans="1:10" ht="15">
      <c r="A414" s="24" t="s">
        <v>453</v>
      </c>
      <c r="B414" s="10">
        <v>450</v>
      </c>
      <c r="C414" s="10">
        <v>300</v>
      </c>
      <c r="D414" s="11" t="s">
        <v>183</v>
      </c>
      <c r="G414" s="221"/>
      <c r="H414" s="190"/>
      <c r="I414" s="221"/>
      <c r="J414" s="190"/>
    </row>
    <row r="415" spans="1:10" ht="15">
      <c r="A415" s="24" t="s">
        <v>454</v>
      </c>
      <c r="B415" s="10">
        <v>35.4</v>
      </c>
      <c r="C415" s="10">
        <v>35.4</v>
      </c>
      <c r="D415" s="11" t="s">
        <v>183</v>
      </c>
      <c r="G415" s="221"/>
      <c r="H415" s="190"/>
      <c r="I415" s="221"/>
      <c r="J415" s="190"/>
    </row>
    <row r="416" spans="1:10" ht="30">
      <c r="A416" s="24" t="s">
        <v>455</v>
      </c>
      <c r="B416" s="10">
        <v>272.8</v>
      </c>
      <c r="C416" s="10">
        <v>68.223584000000002</v>
      </c>
      <c r="D416" s="11" t="s">
        <v>183</v>
      </c>
      <c r="G416" s="221"/>
      <c r="H416" s="190"/>
      <c r="I416" s="221"/>
      <c r="J416" s="190"/>
    </row>
    <row r="417" spans="1:10" ht="15">
      <c r="A417" s="24" t="s">
        <v>456</v>
      </c>
      <c r="B417" s="10">
        <v>320</v>
      </c>
      <c r="C417" s="10">
        <v>30.360000000000003</v>
      </c>
      <c r="D417" s="11" t="s">
        <v>183</v>
      </c>
      <c r="G417" s="221"/>
      <c r="H417" s="190"/>
      <c r="I417" s="221"/>
      <c r="J417" s="190"/>
    </row>
    <row r="418" spans="1:10" ht="15">
      <c r="A418" s="24" t="s">
        <v>457</v>
      </c>
      <c r="B418" s="10">
        <v>62.5</v>
      </c>
      <c r="C418" s="10">
        <v>4.5</v>
      </c>
      <c r="D418" s="11" t="s">
        <v>183</v>
      </c>
      <c r="G418" s="221"/>
      <c r="H418" s="190"/>
      <c r="I418" s="221"/>
      <c r="J418" s="190"/>
    </row>
    <row r="419" spans="1:10" ht="30">
      <c r="A419" s="24" t="s">
        <v>458</v>
      </c>
      <c r="B419" s="10">
        <v>40</v>
      </c>
      <c r="C419" s="10">
        <v>40.340000000000003</v>
      </c>
      <c r="D419" s="11" t="s">
        <v>183</v>
      </c>
      <c r="G419" s="221"/>
      <c r="H419" s="190"/>
      <c r="I419" s="221"/>
      <c r="J419" s="190"/>
    </row>
    <row r="420" spans="1:10" ht="15">
      <c r="A420" s="24" t="s">
        <v>192</v>
      </c>
      <c r="B420" s="10">
        <v>386.29803905999984</v>
      </c>
      <c r="C420" s="10">
        <v>467.36146567000145</v>
      </c>
      <c r="D420" s="11" t="s">
        <v>183</v>
      </c>
      <c r="G420" s="221"/>
      <c r="H420" s="190"/>
      <c r="I420" s="221"/>
      <c r="J420" s="190"/>
    </row>
    <row r="421" spans="1:10" ht="15">
      <c r="A421" s="14" t="s">
        <v>185</v>
      </c>
      <c r="B421" s="13">
        <f t="shared" ref="B421:C421" si="13">SUM(B401:B420)</f>
        <v>5807.4980390599994</v>
      </c>
      <c r="C421" s="13">
        <f t="shared" si="13"/>
        <v>2357.0095561900011</v>
      </c>
      <c r="D421" s="5"/>
      <c r="G421" s="221"/>
      <c r="H421" s="190"/>
      <c r="I421" s="221"/>
      <c r="J421" s="190"/>
    </row>
    <row r="422" spans="1:10" ht="15">
      <c r="A422" s="21" t="s">
        <v>193</v>
      </c>
      <c r="B422" s="5"/>
      <c r="C422" s="5"/>
      <c r="D422" s="5"/>
      <c r="G422" s="221"/>
      <c r="H422" s="190"/>
      <c r="I422" s="221"/>
      <c r="J422" s="190"/>
    </row>
    <row r="423" spans="1:10">
      <c r="A423" s="21"/>
      <c r="B423" s="5"/>
      <c r="C423" s="5"/>
      <c r="D423" s="5"/>
      <c r="G423" s="221"/>
      <c r="H423" s="190"/>
      <c r="I423" s="221"/>
      <c r="J423" s="190"/>
    </row>
    <row r="424" spans="1:10">
      <c r="G424" s="221"/>
      <c r="H424" s="190"/>
      <c r="I424" s="221"/>
      <c r="J424" s="190"/>
    </row>
    <row r="425" spans="1:10">
      <c r="A425" s="254" t="s">
        <v>459</v>
      </c>
      <c r="B425" s="254"/>
      <c r="C425" s="254"/>
      <c r="D425" s="254"/>
      <c r="G425" s="221"/>
      <c r="H425" s="190"/>
      <c r="I425" s="221"/>
      <c r="J425" s="190"/>
    </row>
    <row r="426" spans="1:10" ht="45">
      <c r="A426" s="6" t="s">
        <v>175</v>
      </c>
      <c r="B426" s="7" t="s">
        <v>176</v>
      </c>
      <c r="C426" s="7" t="s">
        <v>177</v>
      </c>
      <c r="D426" s="7" t="s">
        <v>178</v>
      </c>
      <c r="F426" s="219"/>
      <c r="G426" s="221"/>
      <c r="H426" s="190"/>
      <c r="I426" s="221"/>
      <c r="J426" s="190"/>
    </row>
    <row r="427" spans="1:10" ht="15">
      <c r="A427" s="24" t="s">
        <v>460</v>
      </c>
      <c r="B427" s="10">
        <v>650</v>
      </c>
      <c r="C427" s="10">
        <v>350</v>
      </c>
      <c r="D427" s="11" t="s">
        <v>189</v>
      </c>
      <c r="G427" s="221"/>
      <c r="H427" s="190"/>
      <c r="I427" s="221"/>
      <c r="J427" s="190"/>
    </row>
    <row r="428" spans="1:10" ht="15">
      <c r="A428" s="24" t="s">
        <v>461</v>
      </c>
      <c r="B428" s="10">
        <v>450</v>
      </c>
      <c r="C428" s="10">
        <v>450</v>
      </c>
      <c r="D428" s="11" t="s">
        <v>189</v>
      </c>
      <c r="G428" s="221"/>
      <c r="H428" s="190"/>
      <c r="I428" s="221"/>
      <c r="J428" s="190"/>
    </row>
    <row r="429" spans="1:10" ht="15">
      <c r="A429" s="24" t="s">
        <v>462</v>
      </c>
      <c r="B429" s="10">
        <v>250</v>
      </c>
      <c r="C429" s="10">
        <v>171.67499799999999</v>
      </c>
      <c r="D429" s="11" t="s">
        <v>189</v>
      </c>
      <c r="G429" s="221"/>
      <c r="H429" s="190"/>
      <c r="I429" s="221"/>
      <c r="J429" s="190"/>
    </row>
    <row r="430" spans="1:10" ht="15">
      <c r="A430" s="24" t="s">
        <v>204</v>
      </c>
      <c r="B430" s="10">
        <v>1500</v>
      </c>
      <c r="C430" s="10">
        <v>1450.492389</v>
      </c>
      <c r="D430" s="11" t="s">
        <v>189</v>
      </c>
      <c r="G430" s="221"/>
      <c r="H430" s="190"/>
      <c r="I430" s="221"/>
      <c r="J430" s="190"/>
    </row>
    <row r="431" spans="1:10" ht="15">
      <c r="A431" s="24" t="s">
        <v>463</v>
      </c>
      <c r="B431" s="10">
        <v>1014.69</v>
      </c>
      <c r="C431" s="10">
        <v>60</v>
      </c>
      <c r="D431" s="11" t="s">
        <v>189</v>
      </c>
      <c r="G431" s="221"/>
      <c r="H431" s="190"/>
      <c r="I431" s="221"/>
      <c r="J431" s="190"/>
    </row>
    <row r="432" spans="1:10" ht="15">
      <c r="A432" s="24" t="s">
        <v>464</v>
      </c>
      <c r="B432" s="10">
        <v>400</v>
      </c>
      <c r="C432" s="10">
        <v>400</v>
      </c>
      <c r="D432" s="11" t="s">
        <v>189</v>
      </c>
      <c r="G432" s="221"/>
      <c r="H432" s="190"/>
      <c r="I432" s="221"/>
      <c r="J432" s="190"/>
    </row>
    <row r="433" spans="1:10" ht="15">
      <c r="A433" s="24" t="s">
        <v>465</v>
      </c>
      <c r="B433" s="10">
        <v>123</v>
      </c>
      <c r="C433" s="10">
        <v>15</v>
      </c>
      <c r="D433" s="11" t="s">
        <v>189</v>
      </c>
      <c r="G433" s="221"/>
      <c r="H433" s="190"/>
      <c r="I433" s="221"/>
      <c r="J433" s="190"/>
    </row>
    <row r="434" spans="1:10" ht="15">
      <c r="A434" s="24" t="s">
        <v>466</v>
      </c>
      <c r="B434" s="10">
        <v>500</v>
      </c>
      <c r="C434" s="10">
        <v>300</v>
      </c>
      <c r="D434" s="11" t="s">
        <v>189</v>
      </c>
      <c r="G434" s="221"/>
      <c r="H434" s="190"/>
      <c r="I434" s="221"/>
      <c r="J434" s="190"/>
    </row>
    <row r="435" spans="1:10" ht="15">
      <c r="A435" s="24" t="s">
        <v>467</v>
      </c>
      <c r="B435" s="10">
        <v>300</v>
      </c>
      <c r="C435" s="10">
        <v>300</v>
      </c>
      <c r="D435" s="11" t="s">
        <v>189</v>
      </c>
      <c r="G435" s="221"/>
      <c r="H435" s="190"/>
      <c r="I435" s="221"/>
      <c r="J435" s="190"/>
    </row>
    <row r="436" spans="1:10" ht="15">
      <c r="A436" s="24" t="s">
        <v>468</v>
      </c>
      <c r="B436" s="10">
        <v>303.24</v>
      </c>
      <c r="C436" s="10">
        <v>0.68</v>
      </c>
      <c r="D436" s="11" t="s">
        <v>180</v>
      </c>
      <c r="G436" s="221"/>
      <c r="H436" s="190"/>
      <c r="I436" s="221"/>
      <c r="J436" s="190"/>
    </row>
    <row r="437" spans="1:10" ht="15">
      <c r="A437" s="24" t="s">
        <v>469</v>
      </c>
      <c r="B437" s="10">
        <v>1300</v>
      </c>
      <c r="C437" s="10">
        <v>2011</v>
      </c>
      <c r="D437" s="11" t="s">
        <v>189</v>
      </c>
      <c r="G437" s="221"/>
      <c r="H437" s="190"/>
      <c r="I437" s="221"/>
      <c r="J437" s="190"/>
    </row>
    <row r="438" spans="1:10" ht="30">
      <c r="A438" s="24" t="s">
        <v>470</v>
      </c>
      <c r="B438" s="10">
        <v>500</v>
      </c>
      <c r="C438" s="10">
        <v>500</v>
      </c>
      <c r="D438" s="11" t="s">
        <v>189</v>
      </c>
      <c r="G438" s="221"/>
      <c r="H438" s="190"/>
      <c r="I438" s="221"/>
      <c r="J438" s="190"/>
    </row>
    <row r="439" spans="1:10" ht="30">
      <c r="A439" s="24" t="s">
        <v>471</v>
      </c>
      <c r="B439" s="10">
        <v>650</v>
      </c>
      <c r="C439" s="10">
        <v>550</v>
      </c>
      <c r="D439" s="11" t="s">
        <v>189</v>
      </c>
      <c r="G439" s="221"/>
      <c r="H439" s="190"/>
      <c r="I439" s="221"/>
      <c r="J439" s="190"/>
    </row>
    <row r="440" spans="1:10" ht="15">
      <c r="A440" s="24" t="s">
        <v>472</v>
      </c>
      <c r="B440" s="10">
        <v>1750</v>
      </c>
      <c r="C440" s="10">
        <v>1670</v>
      </c>
      <c r="D440" s="11" t="s">
        <v>189</v>
      </c>
      <c r="G440" s="221"/>
      <c r="H440" s="190"/>
      <c r="I440" s="221"/>
      <c r="J440" s="190"/>
    </row>
    <row r="441" spans="1:10" ht="15">
      <c r="A441" s="24" t="s">
        <v>473</v>
      </c>
      <c r="B441" s="10">
        <v>20</v>
      </c>
      <c r="C441" s="10">
        <v>80.949810999999997</v>
      </c>
      <c r="D441" s="11" t="s">
        <v>183</v>
      </c>
      <c r="G441" s="221"/>
      <c r="H441" s="190"/>
      <c r="I441" s="221"/>
      <c r="J441" s="190"/>
    </row>
    <row r="442" spans="1:10" ht="15">
      <c r="A442" s="24" t="s">
        <v>474</v>
      </c>
      <c r="B442" s="10">
        <v>42.43</v>
      </c>
      <c r="C442" s="10">
        <v>43.321299638989174</v>
      </c>
      <c r="D442" s="11" t="s">
        <v>183</v>
      </c>
      <c r="G442" s="221"/>
      <c r="H442" s="190"/>
      <c r="I442" s="221"/>
      <c r="J442" s="190"/>
    </row>
    <row r="443" spans="1:10" ht="15">
      <c r="A443" s="24" t="s">
        <v>475</v>
      </c>
      <c r="B443" s="10">
        <v>15</v>
      </c>
      <c r="C443" s="10">
        <v>15</v>
      </c>
      <c r="D443" s="11" t="s">
        <v>183</v>
      </c>
      <c r="G443" s="221"/>
      <c r="H443" s="190"/>
      <c r="I443" s="221"/>
      <c r="J443" s="190"/>
    </row>
    <row r="444" spans="1:10" ht="15">
      <c r="A444" s="24" t="s">
        <v>192</v>
      </c>
      <c r="B444" s="10">
        <v>0.68776333000000012</v>
      </c>
      <c r="C444" s="10">
        <v>0.68776334000000006</v>
      </c>
      <c r="D444" s="11" t="s">
        <v>183</v>
      </c>
      <c r="G444" s="221"/>
      <c r="H444" s="190"/>
      <c r="I444" s="221"/>
      <c r="J444" s="190"/>
    </row>
    <row r="445" spans="1:10" ht="15">
      <c r="A445" s="14" t="s">
        <v>185</v>
      </c>
      <c r="B445" s="120">
        <f t="shared" ref="B445:C445" si="14">SUM(B427:B444)</f>
        <v>9769.0477633299997</v>
      </c>
      <c r="C445" s="120">
        <f t="shared" si="14"/>
        <v>8368.8062609789886</v>
      </c>
      <c r="D445" s="5"/>
      <c r="G445" s="221"/>
      <c r="H445" s="190"/>
      <c r="I445" s="221"/>
      <c r="J445" s="190"/>
    </row>
    <row r="446" spans="1:10" ht="15">
      <c r="A446" s="21" t="s">
        <v>222</v>
      </c>
      <c r="B446" s="5"/>
      <c r="C446" s="5"/>
      <c r="D446" s="5"/>
      <c r="G446" s="221"/>
      <c r="H446" s="190"/>
      <c r="I446" s="221"/>
      <c r="J446" s="190"/>
    </row>
    <row r="447" spans="1:10">
      <c r="G447" s="221"/>
      <c r="H447" s="190"/>
      <c r="I447" s="221"/>
      <c r="J447" s="190"/>
    </row>
    <row r="448" spans="1:10">
      <c r="G448" s="221"/>
      <c r="H448" s="190"/>
      <c r="I448" s="221"/>
      <c r="J448" s="190"/>
    </row>
    <row r="449" spans="1:10">
      <c r="A449" s="254" t="s">
        <v>476</v>
      </c>
      <c r="B449" s="254"/>
      <c r="C449" s="254"/>
      <c r="D449" s="254"/>
      <c r="G449" s="221"/>
      <c r="H449" s="190"/>
      <c r="I449" s="221"/>
      <c r="J449" s="190"/>
    </row>
    <row r="450" spans="1:10" ht="45">
      <c r="A450" s="6" t="s">
        <v>175</v>
      </c>
      <c r="B450" s="7" t="s">
        <v>176</v>
      </c>
      <c r="C450" s="7" t="s">
        <v>177</v>
      </c>
      <c r="D450" s="7" t="s">
        <v>178</v>
      </c>
      <c r="F450" s="219"/>
      <c r="G450" s="221"/>
      <c r="H450" s="190"/>
      <c r="I450" s="221"/>
      <c r="J450" s="190"/>
    </row>
    <row r="451" spans="1:10" ht="15">
      <c r="A451" s="24" t="s">
        <v>477</v>
      </c>
      <c r="B451" s="10">
        <v>7.5</v>
      </c>
      <c r="C451" s="10">
        <v>30.9</v>
      </c>
      <c r="D451" s="11" t="s">
        <v>180</v>
      </c>
      <c r="G451" s="221"/>
      <c r="H451" s="190"/>
      <c r="I451" s="221"/>
      <c r="J451" s="190"/>
    </row>
    <row r="452" spans="1:10" ht="15">
      <c r="A452" s="14" t="s">
        <v>185</v>
      </c>
      <c r="B452" s="5"/>
      <c r="C452" s="120"/>
      <c r="D452" s="5"/>
      <c r="G452" s="221"/>
      <c r="H452" s="190"/>
      <c r="I452" s="221"/>
      <c r="J452" s="190"/>
    </row>
    <row r="453" spans="1:10" ht="15">
      <c r="A453" s="21" t="s">
        <v>229</v>
      </c>
      <c r="B453" s="5"/>
      <c r="C453" s="5"/>
      <c r="D453" s="5"/>
      <c r="G453" s="221"/>
      <c r="H453" s="190"/>
      <c r="I453" s="221"/>
      <c r="J453" s="190"/>
    </row>
    <row r="454" spans="1:10">
      <c r="G454" s="221"/>
      <c r="H454" s="190"/>
      <c r="I454" s="221"/>
      <c r="J454" s="190"/>
    </row>
    <row r="455" spans="1:10">
      <c r="G455" s="221"/>
      <c r="H455" s="190"/>
      <c r="I455" s="221"/>
      <c r="J455" s="190"/>
    </row>
    <row r="456" spans="1:10">
      <c r="A456" s="254" t="s">
        <v>478</v>
      </c>
      <c r="B456" s="254"/>
      <c r="C456" s="254"/>
      <c r="D456" s="254"/>
      <c r="G456" s="221"/>
      <c r="H456" s="190"/>
      <c r="I456" s="221"/>
      <c r="J456" s="190"/>
    </row>
    <row r="457" spans="1:10" ht="45">
      <c r="A457" s="6" t="s">
        <v>175</v>
      </c>
      <c r="B457" s="7" t="s">
        <v>176</v>
      </c>
      <c r="C457" s="7" t="s">
        <v>177</v>
      </c>
      <c r="D457" s="7" t="s">
        <v>178</v>
      </c>
      <c r="F457" s="219"/>
      <c r="G457" s="221"/>
      <c r="H457" s="190"/>
      <c r="I457" s="221"/>
      <c r="J457" s="190"/>
    </row>
    <row r="458" spans="1:10" ht="15">
      <c r="A458" s="24" t="s">
        <v>368</v>
      </c>
      <c r="B458" s="10">
        <v>20</v>
      </c>
      <c r="C458" s="10">
        <v>23.882307999999998</v>
      </c>
      <c r="D458" s="11" t="s">
        <v>189</v>
      </c>
      <c r="G458" s="221"/>
      <c r="H458" s="190"/>
      <c r="I458" s="221"/>
      <c r="J458" s="190"/>
    </row>
    <row r="459" spans="1:10" ht="15">
      <c r="A459" s="24" t="s">
        <v>479</v>
      </c>
      <c r="B459" s="10">
        <v>5.5</v>
      </c>
      <c r="C459" s="10">
        <v>10</v>
      </c>
      <c r="D459" s="11" t="s">
        <v>180</v>
      </c>
      <c r="G459" s="221"/>
      <c r="H459" s="190"/>
      <c r="I459" s="221"/>
      <c r="J459" s="190"/>
    </row>
    <row r="460" spans="1:10" ht="15">
      <c r="A460" s="24" t="s">
        <v>480</v>
      </c>
      <c r="B460" s="10">
        <v>45</v>
      </c>
      <c r="C460" s="10">
        <v>0.7</v>
      </c>
      <c r="D460" s="11" t="s">
        <v>180</v>
      </c>
      <c r="G460" s="221"/>
      <c r="H460" s="190"/>
      <c r="I460" s="221"/>
      <c r="J460" s="190"/>
    </row>
    <row r="461" spans="1:10" ht="15">
      <c r="A461" s="24" t="s">
        <v>481</v>
      </c>
      <c r="B461" s="10">
        <v>10</v>
      </c>
      <c r="C461" s="10">
        <v>32.955500000000001</v>
      </c>
      <c r="D461" s="11" t="s">
        <v>202</v>
      </c>
      <c r="G461" s="221"/>
      <c r="H461" s="190"/>
      <c r="I461" s="221"/>
      <c r="J461" s="190"/>
    </row>
    <row r="462" spans="1:10" ht="15">
      <c r="A462" s="24" t="s">
        <v>482</v>
      </c>
      <c r="B462" s="10">
        <v>30</v>
      </c>
      <c r="C462" s="10">
        <v>175.5</v>
      </c>
      <c r="D462" s="11" t="s">
        <v>202</v>
      </c>
      <c r="G462" s="221"/>
      <c r="H462" s="190"/>
      <c r="I462" s="221"/>
      <c r="J462" s="190"/>
    </row>
    <row r="463" spans="1:10" ht="15">
      <c r="A463" s="24" t="s">
        <v>483</v>
      </c>
      <c r="B463" s="10">
        <v>37</v>
      </c>
      <c r="C463" s="10">
        <v>39.934156000000002</v>
      </c>
      <c r="D463" s="11" t="s">
        <v>202</v>
      </c>
      <c r="G463" s="221"/>
      <c r="H463" s="190"/>
      <c r="I463" s="221"/>
      <c r="J463" s="190"/>
    </row>
    <row r="464" spans="1:10" ht="15">
      <c r="A464" s="14" t="s">
        <v>185</v>
      </c>
      <c r="B464" s="120">
        <f>SUM(B458:B463)</f>
        <v>147.5</v>
      </c>
      <c r="C464" s="120">
        <f>SUM(C458:C463)</f>
        <v>282.97196399999996</v>
      </c>
      <c r="D464" s="5"/>
      <c r="G464" s="221"/>
      <c r="H464" s="190"/>
      <c r="I464" s="221"/>
      <c r="J464" s="190"/>
    </row>
    <row r="465" spans="1:10" ht="15">
      <c r="A465" s="21" t="s">
        <v>252</v>
      </c>
      <c r="B465" s="5"/>
      <c r="C465" s="5"/>
      <c r="D465" s="5"/>
      <c r="G465" s="221"/>
      <c r="H465" s="190"/>
      <c r="I465" s="221"/>
      <c r="J465" s="190"/>
    </row>
    <row r="466" spans="1:10">
      <c r="G466" s="221"/>
      <c r="H466" s="190"/>
      <c r="I466" s="221"/>
      <c r="J466" s="190"/>
    </row>
    <row r="467" spans="1:10">
      <c r="G467" s="221"/>
      <c r="H467" s="190"/>
      <c r="I467" s="221"/>
      <c r="J467" s="190"/>
    </row>
    <row r="468" spans="1:10">
      <c r="A468" s="254" t="s">
        <v>484</v>
      </c>
      <c r="B468" s="254"/>
      <c r="C468" s="254"/>
      <c r="D468" s="254"/>
      <c r="G468" s="221"/>
      <c r="H468" s="190"/>
      <c r="I468" s="221"/>
      <c r="J468" s="190"/>
    </row>
    <row r="469" spans="1:10" ht="45">
      <c r="A469" s="6" t="s">
        <v>175</v>
      </c>
      <c r="B469" s="7" t="s">
        <v>176</v>
      </c>
      <c r="C469" s="7" t="s">
        <v>177</v>
      </c>
      <c r="D469" s="7" t="s">
        <v>178</v>
      </c>
      <c r="F469" s="219"/>
      <c r="G469" s="221"/>
      <c r="H469" s="190"/>
      <c r="I469" s="221"/>
      <c r="J469" s="190"/>
    </row>
    <row r="470" spans="1:10" ht="15">
      <c r="A470" s="24" t="s">
        <v>485</v>
      </c>
      <c r="B470" s="10">
        <v>200</v>
      </c>
      <c r="C470" s="10">
        <v>278</v>
      </c>
      <c r="D470" s="11" t="s">
        <v>202</v>
      </c>
      <c r="G470" s="221"/>
      <c r="H470" s="190"/>
      <c r="I470" s="221"/>
      <c r="J470" s="190"/>
    </row>
    <row r="471" spans="1:10" ht="30">
      <c r="A471" s="24" t="s">
        <v>486</v>
      </c>
      <c r="B471" s="10">
        <v>0</v>
      </c>
      <c r="C471" s="10">
        <v>30</v>
      </c>
      <c r="D471" s="11" t="s">
        <v>189</v>
      </c>
      <c r="G471" s="221"/>
      <c r="H471" s="190"/>
      <c r="I471" s="221"/>
      <c r="J471" s="190"/>
    </row>
    <row r="472" spans="1:10" ht="15">
      <c r="A472" s="24" t="s">
        <v>487</v>
      </c>
      <c r="B472" s="10">
        <v>110</v>
      </c>
      <c r="C472" s="10">
        <v>103</v>
      </c>
      <c r="D472" s="11" t="s">
        <v>202</v>
      </c>
      <c r="G472" s="221"/>
      <c r="H472" s="190"/>
      <c r="I472" s="221"/>
      <c r="J472" s="190"/>
    </row>
    <row r="473" spans="1:10" ht="30.95">
      <c r="A473" s="24" t="s">
        <v>488</v>
      </c>
      <c r="B473" s="10">
        <v>165</v>
      </c>
      <c r="C473" s="10">
        <v>1.25</v>
      </c>
      <c r="D473" s="11" t="s">
        <v>180</v>
      </c>
      <c r="G473" s="221"/>
      <c r="H473" s="190"/>
      <c r="I473" s="221"/>
      <c r="J473" s="190"/>
    </row>
    <row r="474" spans="1:10" ht="30">
      <c r="A474" s="24" t="s">
        <v>489</v>
      </c>
      <c r="B474" s="10">
        <v>300</v>
      </c>
      <c r="C474" s="10">
        <v>342.72800000000001</v>
      </c>
      <c r="D474" s="11" t="s">
        <v>189</v>
      </c>
      <c r="G474" s="221"/>
      <c r="H474" s="190"/>
      <c r="I474" s="221"/>
      <c r="J474" s="190"/>
    </row>
    <row r="475" spans="1:10" ht="15">
      <c r="A475" s="24" t="s">
        <v>490</v>
      </c>
      <c r="B475" s="10">
        <v>25</v>
      </c>
      <c r="C475" s="10">
        <v>25</v>
      </c>
      <c r="D475" s="11" t="s">
        <v>183</v>
      </c>
      <c r="G475" s="221"/>
      <c r="H475" s="190"/>
      <c r="I475" s="221"/>
      <c r="J475" s="190"/>
    </row>
    <row r="476" spans="1:10" ht="15">
      <c r="A476" s="24" t="s">
        <v>192</v>
      </c>
      <c r="B476" s="10">
        <v>819.99730728999975</v>
      </c>
      <c r="C476" s="10">
        <v>2917.9292887800002</v>
      </c>
      <c r="D476" s="11" t="s">
        <v>183</v>
      </c>
      <c r="G476" s="221"/>
      <c r="H476" s="190"/>
      <c r="I476" s="221"/>
      <c r="J476" s="190"/>
    </row>
    <row r="477" spans="1:10" ht="15">
      <c r="A477" s="14" t="s">
        <v>185</v>
      </c>
      <c r="B477" s="13">
        <f t="shared" ref="B477:C477" si="15">SUM(B470:B476)</f>
        <v>1619.9973072899998</v>
      </c>
      <c r="C477" s="13">
        <f t="shared" si="15"/>
        <v>3697.9072887800003</v>
      </c>
      <c r="D477" s="5"/>
      <c r="G477" s="221"/>
      <c r="H477" s="190"/>
      <c r="I477" s="221"/>
      <c r="J477" s="190"/>
    </row>
    <row r="478" spans="1:10" ht="15">
      <c r="A478" s="21" t="s">
        <v>222</v>
      </c>
      <c r="B478" s="5"/>
      <c r="C478" s="5"/>
      <c r="D478" s="5"/>
      <c r="G478" s="221"/>
      <c r="H478" s="190"/>
      <c r="I478" s="221"/>
      <c r="J478" s="190"/>
    </row>
    <row r="479" spans="1:10" ht="15.6" customHeight="1">
      <c r="A479" s="14" t="s">
        <v>223</v>
      </c>
      <c r="G479" s="221"/>
      <c r="H479" s="190"/>
      <c r="I479" s="221"/>
      <c r="J479" s="190"/>
    </row>
    <row r="480" spans="1:10">
      <c r="G480" s="221"/>
      <c r="H480" s="190"/>
      <c r="I480" s="221"/>
      <c r="J480" s="190"/>
    </row>
    <row r="481" spans="1:10">
      <c r="G481" s="221"/>
      <c r="H481" s="190"/>
      <c r="I481" s="221"/>
      <c r="J481" s="190"/>
    </row>
    <row r="482" spans="1:10">
      <c r="A482" s="254" t="s">
        <v>491</v>
      </c>
      <c r="B482" s="254"/>
      <c r="C482" s="254"/>
      <c r="D482" s="254"/>
      <c r="G482" s="221"/>
      <c r="H482" s="190"/>
      <c r="I482" s="221"/>
      <c r="J482" s="190"/>
    </row>
    <row r="483" spans="1:10" ht="45">
      <c r="A483" s="6" t="s">
        <v>175</v>
      </c>
      <c r="B483" s="7" t="s">
        <v>176</v>
      </c>
      <c r="C483" s="7" t="s">
        <v>177</v>
      </c>
      <c r="D483" s="7" t="s">
        <v>178</v>
      </c>
      <c r="F483" s="219"/>
      <c r="G483" s="221"/>
      <c r="H483" s="190"/>
      <c r="I483" s="221"/>
      <c r="J483" s="190"/>
    </row>
    <row r="484" spans="1:10" ht="30">
      <c r="A484" s="24" t="s">
        <v>492</v>
      </c>
      <c r="B484" s="10">
        <v>110</v>
      </c>
      <c r="C484" s="10">
        <v>190</v>
      </c>
      <c r="D484" s="11" t="s">
        <v>189</v>
      </c>
      <c r="G484" s="221"/>
      <c r="H484" s="190"/>
      <c r="I484" s="221"/>
      <c r="J484" s="190"/>
    </row>
    <row r="485" spans="1:10" ht="15">
      <c r="A485" s="24" t="s">
        <v>493</v>
      </c>
      <c r="B485" s="10">
        <v>105</v>
      </c>
      <c r="C485" s="10">
        <v>25</v>
      </c>
      <c r="D485" s="11" t="s">
        <v>189</v>
      </c>
      <c r="G485" s="221"/>
      <c r="H485" s="190"/>
      <c r="I485" s="221"/>
      <c r="J485" s="190"/>
    </row>
    <row r="486" spans="1:10" ht="15">
      <c r="A486" s="24" t="s">
        <v>494</v>
      </c>
      <c r="B486" s="10">
        <v>30</v>
      </c>
      <c r="C486" s="10">
        <v>1.5</v>
      </c>
      <c r="D486" s="11" t="s">
        <v>180</v>
      </c>
      <c r="G486" s="221"/>
      <c r="H486" s="190"/>
      <c r="I486" s="221"/>
      <c r="J486" s="190"/>
    </row>
    <row r="487" spans="1:10" ht="15">
      <c r="A487" s="24" t="s">
        <v>192</v>
      </c>
      <c r="B487" s="10">
        <v>6.3982626399999996</v>
      </c>
      <c r="C487" s="10">
        <v>2.4371466399999999</v>
      </c>
      <c r="D487" s="11" t="s">
        <v>183</v>
      </c>
      <c r="G487" s="221"/>
      <c r="H487" s="190"/>
      <c r="I487" s="221"/>
      <c r="J487" s="190"/>
    </row>
    <row r="488" spans="1:10" ht="15">
      <c r="A488" s="14" t="s">
        <v>185</v>
      </c>
      <c r="B488" s="13">
        <f t="shared" ref="B488:C488" si="16">SUM(B484:B487)</f>
        <v>251.39826264000001</v>
      </c>
      <c r="C488" s="13">
        <f t="shared" si="16"/>
        <v>218.93714664000001</v>
      </c>
      <c r="D488" s="5"/>
      <c r="G488" s="221"/>
      <c r="H488" s="190"/>
      <c r="I488" s="221"/>
      <c r="J488" s="190"/>
    </row>
    <row r="489" spans="1:10" ht="15">
      <c r="A489" s="21" t="s">
        <v>252</v>
      </c>
      <c r="B489" s="5"/>
      <c r="C489" s="5"/>
      <c r="D489" s="5"/>
      <c r="G489" s="221"/>
      <c r="H489" s="190"/>
      <c r="I489" s="221"/>
      <c r="J489" s="190"/>
    </row>
    <row r="490" spans="1:10">
      <c r="G490" s="221"/>
      <c r="H490" s="190"/>
      <c r="I490" s="221"/>
      <c r="J490" s="190"/>
    </row>
    <row r="491" spans="1:10">
      <c r="G491" s="221"/>
      <c r="H491" s="190"/>
      <c r="I491" s="221"/>
      <c r="J491" s="190"/>
    </row>
    <row r="492" spans="1:10">
      <c r="A492" s="254" t="s">
        <v>495</v>
      </c>
      <c r="B492" s="254"/>
      <c r="C492" s="254"/>
      <c r="D492" s="254"/>
      <c r="G492" s="221"/>
      <c r="H492" s="190"/>
      <c r="I492" s="221"/>
      <c r="J492" s="190"/>
    </row>
    <row r="493" spans="1:10" ht="45">
      <c r="A493" s="6" t="s">
        <v>175</v>
      </c>
      <c r="B493" s="7" t="s">
        <v>176</v>
      </c>
      <c r="C493" s="7" t="s">
        <v>177</v>
      </c>
      <c r="D493" s="7" t="s">
        <v>178</v>
      </c>
      <c r="F493" s="219"/>
      <c r="G493" s="221"/>
      <c r="H493" s="190"/>
      <c r="I493" s="221"/>
      <c r="J493" s="190"/>
    </row>
    <row r="494" spans="1:10" ht="15">
      <c r="A494" s="8" t="s">
        <v>204</v>
      </c>
      <c r="B494" s="325">
        <v>1500</v>
      </c>
      <c r="C494" s="325">
        <v>385.50501200000002</v>
      </c>
      <c r="D494" s="11" t="s">
        <v>189</v>
      </c>
      <c r="G494" s="221"/>
      <c r="H494" s="190"/>
      <c r="I494" s="221"/>
      <c r="J494" s="190"/>
    </row>
    <row r="495" spans="1:10" ht="15">
      <c r="A495" s="8" t="s">
        <v>496</v>
      </c>
      <c r="B495" s="325">
        <v>14.920908000000001</v>
      </c>
      <c r="C495" s="325">
        <v>13.165675210684396</v>
      </c>
      <c r="D495" s="11" t="s">
        <v>183</v>
      </c>
      <c r="G495" s="221"/>
      <c r="H495" s="190"/>
      <c r="I495" s="221"/>
      <c r="J495" s="190"/>
    </row>
    <row r="496" spans="1:10" ht="15">
      <c r="A496" s="8" t="s">
        <v>497</v>
      </c>
      <c r="B496" s="325">
        <v>795</v>
      </c>
      <c r="C496" s="325">
        <v>1102.0999999999999</v>
      </c>
      <c r="D496" s="11" t="s">
        <v>183</v>
      </c>
      <c r="G496" s="221"/>
      <c r="H496" s="190"/>
      <c r="I496" s="221"/>
      <c r="J496" s="190"/>
    </row>
    <row r="497" spans="1:10" ht="15">
      <c r="A497" s="8" t="s">
        <v>498</v>
      </c>
      <c r="B497" s="325">
        <v>196.43899999999999</v>
      </c>
      <c r="C497" s="325">
        <v>259.45</v>
      </c>
      <c r="D497" s="11" t="s">
        <v>183</v>
      </c>
      <c r="G497" s="221"/>
      <c r="H497" s="190"/>
      <c r="I497" s="221"/>
      <c r="J497" s="190"/>
    </row>
    <row r="498" spans="1:10" ht="15">
      <c r="A498" s="8" t="s">
        <v>499</v>
      </c>
      <c r="B498" s="325">
        <v>125</v>
      </c>
      <c r="C498" s="325">
        <v>76.905606000000006</v>
      </c>
      <c r="D498" s="11" t="s">
        <v>183</v>
      </c>
      <c r="G498" s="221"/>
      <c r="H498" s="190"/>
      <c r="I498" s="221"/>
      <c r="J498" s="190"/>
    </row>
    <row r="499" spans="1:10" ht="15">
      <c r="A499" s="8" t="s">
        <v>500</v>
      </c>
      <c r="B499" s="325">
        <v>33.534000000000006</v>
      </c>
      <c r="C499" s="325">
        <v>22.468049847016829</v>
      </c>
      <c r="D499" s="11" t="s">
        <v>183</v>
      </c>
      <c r="G499" s="221"/>
      <c r="H499" s="190"/>
      <c r="I499" s="221"/>
      <c r="J499" s="190"/>
    </row>
    <row r="500" spans="1:10" ht="15">
      <c r="A500" s="8" t="s">
        <v>501</v>
      </c>
      <c r="B500" s="325">
        <v>4.75</v>
      </c>
      <c r="C500" s="325">
        <v>4.75</v>
      </c>
      <c r="D500" s="11" t="s">
        <v>183</v>
      </c>
      <c r="G500" s="221"/>
      <c r="H500" s="190"/>
      <c r="I500" s="221"/>
      <c r="J500" s="190"/>
    </row>
    <row r="501" spans="1:10" ht="15">
      <c r="A501" s="8" t="s">
        <v>502</v>
      </c>
      <c r="B501" s="325">
        <v>7.33</v>
      </c>
      <c r="C501" s="325">
        <v>7.3389409272183457</v>
      </c>
      <c r="D501" s="11" t="s">
        <v>183</v>
      </c>
      <c r="G501" s="221"/>
      <c r="H501" s="190"/>
      <c r="I501" s="221"/>
      <c r="J501" s="190"/>
    </row>
    <row r="502" spans="1:10" ht="15">
      <c r="A502" s="249" t="s">
        <v>192</v>
      </c>
      <c r="B502" s="325">
        <v>317.607057470001</v>
      </c>
      <c r="C502" s="325">
        <v>317.60705754000145</v>
      </c>
      <c r="D502" s="11" t="s">
        <v>183</v>
      </c>
      <c r="G502" s="221"/>
      <c r="H502" s="190"/>
      <c r="I502" s="221"/>
      <c r="J502" s="190"/>
    </row>
    <row r="503" spans="1:10" ht="15">
      <c r="A503" s="14" t="s">
        <v>185</v>
      </c>
      <c r="B503" s="17">
        <f t="shared" ref="B503:C503" si="17">SUM(B494:B502)</f>
        <v>2994.580965470001</v>
      </c>
      <c r="C503" s="17">
        <f t="shared" si="17"/>
        <v>2189.2903415249211</v>
      </c>
      <c r="G503" s="221"/>
      <c r="H503" s="190"/>
      <c r="I503" s="221"/>
      <c r="J503" s="190"/>
    </row>
    <row r="504" spans="1:10" ht="15">
      <c r="A504" s="21" t="s">
        <v>193</v>
      </c>
      <c r="G504" s="221"/>
      <c r="H504" s="190"/>
      <c r="I504" s="221"/>
      <c r="J504" s="190"/>
    </row>
    <row r="505" spans="1:10">
      <c r="A505" s="21"/>
      <c r="G505" s="221"/>
      <c r="H505" s="190"/>
      <c r="I505" s="221"/>
      <c r="J505" s="190"/>
    </row>
    <row r="506" spans="1:10">
      <c r="G506" s="221"/>
      <c r="H506" s="190"/>
      <c r="I506" s="221"/>
      <c r="J506" s="190"/>
    </row>
    <row r="507" spans="1:10">
      <c r="A507" s="254" t="s">
        <v>503</v>
      </c>
      <c r="B507" s="254"/>
      <c r="C507" s="254"/>
      <c r="D507" s="254"/>
      <c r="G507" s="221"/>
      <c r="H507" s="190"/>
      <c r="I507" s="221"/>
      <c r="J507" s="190"/>
    </row>
    <row r="508" spans="1:10" ht="45">
      <c r="A508" s="6" t="s">
        <v>175</v>
      </c>
      <c r="B508" s="7" t="s">
        <v>176</v>
      </c>
      <c r="C508" s="7" t="s">
        <v>177</v>
      </c>
      <c r="D508" s="7" t="s">
        <v>178</v>
      </c>
      <c r="F508" s="219"/>
      <c r="G508" s="221"/>
      <c r="H508" s="190"/>
      <c r="I508" s="221"/>
      <c r="J508" s="190"/>
    </row>
    <row r="509" spans="1:10" ht="15">
      <c r="A509" s="20" t="s">
        <v>504</v>
      </c>
      <c r="B509" s="10">
        <v>0</v>
      </c>
      <c r="C509" s="10">
        <v>3</v>
      </c>
      <c r="D509" s="11" t="s">
        <v>180</v>
      </c>
      <c r="G509" s="221"/>
      <c r="H509" s="190"/>
      <c r="I509" s="221"/>
      <c r="J509" s="190"/>
    </row>
    <row r="510" spans="1:10" ht="15">
      <c r="A510" s="20" t="s">
        <v>505</v>
      </c>
      <c r="B510" s="10">
        <v>135</v>
      </c>
      <c r="C510" s="10">
        <v>44</v>
      </c>
      <c r="D510" s="11" t="s">
        <v>180</v>
      </c>
      <c r="G510" s="221"/>
      <c r="H510" s="190"/>
      <c r="I510" s="221"/>
      <c r="J510" s="190"/>
    </row>
    <row r="511" spans="1:10" ht="15">
      <c r="A511" s="20" t="s">
        <v>506</v>
      </c>
      <c r="B511" s="10">
        <v>47</v>
      </c>
      <c r="C511" s="10">
        <v>3</v>
      </c>
      <c r="D511" s="11" t="s">
        <v>180</v>
      </c>
      <c r="G511" s="221"/>
      <c r="H511" s="190"/>
      <c r="I511" s="221"/>
      <c r="J511" s="190"/>
    </row>
    <row r="512" spans="1:10">
      <c r="A512" s="103" t="s">
        <v>221</v>
      </c>
      <c r="B512" s="13">
        <f>SUM(B509:B511)</f>
        <v>182</v>
      </c>
      <c r="C512" s="13">
        <f>SUM(C509:C511)</f>
        <v>50</v>
      </c>
      <c r="D512" s="5"/>
      <c r="G512" s="221"/>
      <c r="H512" s="190"/>
      <c r="I512" s="221"/>
      <c r="J512" s="190"/>
    </row>
    <row r="513" spans="1:10" ht="15">
      <c r="A513" s="14" t="s">
        <v>185</v>
      </c>
      <c r="B513" s="5"/>
      <c r="C513" s="5"/>
      <c r="D513" s="5"/>
      <c r="G513" s="221"/>
      <c r="H513" s="190"/>
      <c r="I513" s="221"/>
      <c r="J513" s="190"/>
    </row>
    <row r="514" spans="1:10" ht="15">
      <c r="A514" s="21" t="s">
        <v>229</v>
      </c>
      <c r="B514" s="5"/>
      <c r="C514" s="5"/>
      <c r="D514" s="5"/>
      <c r="G514" s="221"/>
      <c r="H514" s="190"/>
      <c r="I514" s="221"/>
      <c r="J514" s="190"/>
    </row>
    <row r="515" spans="1:10">
      <c r="G515" s="221"/>
      <c r="H515" s="190"/>
      <c r="I515" s="221"/>
      <c r="J515" s="190"/>
    </row>
    <row r="516" spans="1:10">
      <c r="G516" s="221"/>
      <c r="H516" s="190"/>
      <c r="I516" s="221"/>
      <c r="J516" s="190"/>
    </row>
    <row r="517" spans="1:10">
      <c r="A517" s="254" t="s">
        <v>507</v>
      </c>
      <c r="B517" s="254"/>
      <c r="C517" s="254"/>
      <c r="D517" s="254"/>
      <c r="G517" s="221"/>
      <c r="H517" s="190"/>
      <c r="I517" s="221"/>
      <c r="J517" s="190"/>
    </row>
    <row r="518" spans="1:10" ht="45">
      <c r="A518" s="6" t="s">
        <v>175</v>
      </c>
      <c r="B518" s="7" t="s">
        <v>176</v>
      </c>
      <c r="C518" s="7" t="s">
        <v>177</v>
      </c>
      <c r="D518" s="7" t="s">
        <v>178</v>
      </c>
      <c r="F518" s="219"/>
      <c r="G518" s="221"/>
      <c r="H518" s="190"/>
      <c r="I518" s="221"/>
      <c r="J518" s="190"/>
    </row>
    <row r="519" spans="1:10" ht="15">
      <c r="A519" s="28" t="s">
        <v>508</v>
      </c>
      <c r="B519" s="10">
        <v>5</v>
      </c>
      <c r="C519" s="10">
        <v>10.5</v>
      </c>
      <c r="D519" s="11" t="s">
        <v>180</v>
      </c>
      <c r="G519" s="221"/>
      <c r="H519" s="190"/>
      <c r="I519" s="221"/>
      <c r="J519" s="190"/>
    </row>
    <row r="520" spans="1:10" ht="15">
      <c r="A520" s="28" t="s">
        <v>509</v>
      </c>
      <c r="B520" s="10">
        <v>5</v>
      </c>
      <c r="C520" s="10">
        <v>23.4</v>
      </c>
      <c r="D520" s="11" t="s">
        <v>180</v>
      </c>
      <c r="G520" s="221"/>
      <c r="H520" s="190"/>
      <c r="I520" s="221"/>
      <c r="J520" s="190"/>
    </row>
    <row r="521" spans="1:10" ht="15">
      <c r="A521" s="28" t="s">
        <v>510</v>
      </c>
      <c r="B521" s="10">
        <v>11.5</v>
      </c>
      <c r="C521" s="10">
        <v>3</v>
      </c>
      <c r="D521" s="11" t="s">
        <v>180</v>
      </c>
      <c r="G521" s="221"/>
      <c r="H521" s="190"/>
      <c r="I521" s="221"/>
      <c r="J521" s="190"/>
    </row>
    <row r="522" spans="1:10" ht="15">
      <c r="A522" s="28" t="s">
        <v>511</v>
      </c>
      <c r="B522" s="10">
        <v>55</v>
      </c>
      <c r="C522" s="10">
        <v>20</v>
      </c>
      <c r="D522" s="11" t="s">
        <v>180</v>
      </c>
      <c r="F522" s="2" t="s">
        <v>512</v>
      </c>
      <c r="G522" s="221"/>
      <c r="H522" s="190"/>
      <c r="I522" s="221"/>
      <c r="J522" s="190"/>
    </row>
    <row r="523" spans="1:10" ht="15">
      <c r="A523" s="28" t="s">
        <v>513</v>
      </c>
      <c r="B523" s="10">
        <v>0</v>
      </c>
      <c r="C523" s="10">
        <v>0.29193400000000003</v>
      </c>
      <c r="D523" s="11" t="s">
        <v>180</v>
      </c>
      <c r="G523" s="221"/>
      <c r="H523" s="190"/>
      <c r="I523" s="221"/>
      <c r="J523" s="190"/>
    </row>
    <row r="524" spans="1:10" ht="15.95">
      <c r="A524" s="24" t="s">
        <v>514</v>
      </c>
      <c r="B524" s="10">
        <v>5.5</v>
      </c>
      <c r="C524" s="10">
        <v>1.91186631</v>
      </c>
      <c r="D524" s="11" t="s">
        <v>180</v>
      </c>
      <c r="G524" s="221"/>
      <c r="H524" s="190"/>
      <c r="I524" s="221"/>
      <c r="J524" s="190"/>
    </row>
    <row r="525" spans="1:10" ht="15">
      <c r="A525" s="28" t="s">
        <v>515</v>
      </c>
      <c r="B525" s="10">
        <v>12.2</v>
      </c>
      <c r="C525" s="10">
        <v>32.4</v>
      </c>
      <c r="D525" s="11" t="s">
        <v>180</v>
      </c>
      <c r="G525" s="221"/>
      <c r="H525" s="190"/>
      <c r="I525" s="221"/>
      <c r="J525" s="190"/>
    </row>
    <row r="526" spans="1:10" ht="15">
      <c r="A526" s="28" t="s">
        <v>516</v>
      </c>
      <c r="B526" s="10">
        <v>12.2</v>
      </c>
      <c r="C526" s="10">
        <v>16.7</v>
      </c>
      <c r="D526" s="11" t="s">
        <v>180</v>
      </c>
      <c r="G526" s="221"/>
      <c r="H526" s="190"/>
      <c r="I526" s="221"/>
      <c r="J526" s="190"/>
    </row>
    <row r="527" spans="1:10">
      <c r="A527" s="103" t="s">
        <v>221</v>
      </c>
      <c r="B527" s="13">
        <f>SUM(B519:B526)</f>
        <v>106.4</v>
      </c>
      <c r="C527" s="13">
        <f>SUM(C519:C526)</f>
        <v>108.20380031000001</v>
      </c>
      <c r="D527" s="5"/>
      <c r="G527" s="221"/>
      <c r="H527" s="190"/>
      <c r="I527" s="221"/>
      <c r="J527" s="190"/>
    </row>
    <row r="528" spans="1:10" ht="15">
      <c r="A528" s="14" t="s">
        <v>185</v>
      </c>
      <c r="B528" s="5"/>
      <c r="C528" s="5"/>
      <c r="D528" s="5"/>
      <c r="G528" s="221"/>
      <c r="H528" s="190"/>
      <c r="I528" s="221"/>
      <c r="J528" s="190"/>
    </row>
    <row r="529" spans="1:10" ht="15">
      <c r="A529" s="21" t="s">
        <v>229</v>
      </c>
      <c r="B529" s="5"/>
      <c r="C529" s="5"/>
      <c r="D529" s="5"/>
      <c r="G529" s="221"/>
      <c r="H529" s="190"/>
      <c r="I529" s="221"/>
      <c r="J529" s="190"/>
    </row>
    <row r="530" spans="1:10" ht="15.6" customHeight="1">
      <c r="A530" s="14" t="s">
        <v>223</v>
      </c>
      <c r="G530" s="221"/>
      <c r="H530" s="190"/>
      <c r="I530" s="221"/>
      <c r="J530" s="190"/>
    </row>
    <row r="531" spans="1:10">
      <c r="G531" s="221"/>
      <c r="H531" s="190"/>
      <c r="I531" s="221"/>
      <c r="J531" s="190"/>
    </row>
    <row r="532" spans="1:10">
      <c r="G532" s="221"/>
      <c r="H532" s="190"/>
      <c r="I532" s="221"/>
      <c r="J532" s="190"/>
    </row>
    <row r="533" spans="1:10">
      <c r="A533" s="254" t="s">
        <v>517</v>
      </c>
      <c r="B533" s="254"/>
      <c r="C533" s="254"/>
      <c r="D533" s="254"/>
      <c r="G533" s="221"/>
      <c r="H533" s="190"/>
      <c r="I533" s="221"/>
      <c r="J533" s="190"/>
    </row>
    <row r="534" spans="1:10" ht="45">
      <c r="A534" s="6" t="s">
        <v>175</v>
      </c>
      <c r="B534" s="7" t="s">
        <v>176</v>
      </c>
      <c r="C534" s="7" t="s">
        <v>177</v>
      </c>
      <c r="D534" s="7" t="s">
        <v>178</v>
      </c>
      <c r="F534" s="219"/>
      <c r="G534" s="221"/>
      <c r="H534" s="190"/>
      <c r="I534" s="221"/>
      <c r="J534" s="190"/>
    </row>
    <row r="535" spans="1:10" ht="15">
      <c r="A535" s="26" t="s">
        <v>518</v>
      </c>
      <c r="B535" s="10">
        <v>4</v>
      </c>
      <c r="C535" s="10">
        <v>10.6</v>
      </c>
      <c r="D535" s="11" t="s">
        <v>180</v>
      </c>
      <c r="G535" s="221"/>
      <c r="H535" s="190"/>
      <c r="I535" s="221"/>
      <c r="J535" s="190"/>
    </row>
    <row r="536" spans="1:10" ht="30.95">
      <c r="A536" s="16" t="s">
        <v>519</v>
      </c>
      <c r="B536" s="10">
        <v>2</v>
      </c>
      <c r="C536" s="10">
        <v>5.8</v>
      </c>
      <c r="D536" s="11" t="s">
        <v>180</v>
      </c>
      <c r="G536" s="221"/>
      <c r="H536" s="190"/>
      <c r="I536" s="221"/>
      <c r="J536" s="190"/>
    </row>
    <row r="537" spans="1:10" ht="15">
      <c r="A537" s="26" t="s">
        <v>520</v>
      </c>
      <c r="B537" s="10">
        <v>15</v>
      </c>
      <c r="C537" s="10">
        <v>15</v>
      </c>
      <c r="D537" s="11" t="s">
        <v>180</v>
      </c>
      <c r="G537" s="221"/>
      <c r="H537" s="190"/>
      <c r="I537" s="221"/>
      <c r="J537" s="190"/>
    </row>
    <row r="538" spans="1:10" ht="15">
      <c r="A538" s="14" t="s">
        <v>185</v>
      </c>
      <c r="B538" s="25">
        <f>SUM(B535:B537)</f>
        <v>21</v>
      </c>
      <c r="C538" s="25">
        <f>SUM(C535:C537)</f>
        <v>31.4</v>
      </c>
      <c r="D538" s="5"/>
      <c r="G538" s="221"/>
      <c r="H538" s="190"/>
      <c r="I538" s="221"/>
      <c r="J538" s="190"/>
    </row>
    <row r="539" spans="1:10" ht="15">
      <c r="A539" s="21" t="s">
        <v>521</v>
      </c>
      <c r="B539" s="5"/>
      <c r="C539" s="5"/>
      <c r="D539" s="5"/>
      <c r="G539" s="221"/>
      <c r="H539" s="190"/>
      <c r="I539" s="221"/>
      <c r="J539" s="190"/>
    </row>
    <row r="540" spans="1:10" ht="15">
      <c r="A540" s="14" t="s">
        <v>223</v>
      </c>
      <c r="B540" s="5"/>
      <c r="C540" s="5"/>
      <c r="D540" s="5"/>
      <c r="G540" s="221"/>
      <c r="H540" s="190"/>
      <c r="I540" s="221"/>
      <c r="J540" s="190"/>
    </row>
    <row r="541" spans="1:10">
      <c r="G541" s="221"/>
      <c r="H541" s="190"/>
      <c r="I541" s="221"/>
      <c r="J541" s="190"/>
    </row>
    <row r="542" spans="1:10">
      <c r="G542" s="221"/>
      <c r="H542" s="190"/>
      <c r="I542" s="221"/>
      <c r="J542" s="190"/>
    </row>
    <row r="543" spans="1:10">
      <c r="A543" s="254" t="s">
        <v>522</v>
      </c>
      <c r="B543" s="254"/>
      <c r="C543" s="254"/>
      <c r="D543" s="254"/>
      <c r="G543" s="221"/>
      <c r="H543" s="190"/>
      <c r="I543" s="221"/>
      <c r="J543" s="190"/>
    </row>
    <row r="544" spans="1:10" ht="45">
      <c r="A544" s="6" t="s">
        <v>175</v>
      </c>
      <c r="B544" s="7" t="s">
        <v>176</v>
      </c>
      <c r="C544" s="7" t="s">
        <v>177</v>
      </c>
      <c r="D544" s="7" t="s">
        <v>178</v>
      </c>
      <c r="F544" s="219"/>
      <c r="G544" s="221"/>
      <c r="H544" s="190"/>
      <c r="I544" s="221"/>
      <c r="J544" s="190"/>
    </row>
    <row r="545" spans="1:10" ht="30">
      <c r="A545" s="74" t="s">
        <v>523</v>
      </c>
      <c r="B545" s="10">
        <v>162</v>
      </c>
      <c r="C545" s="10">
        <v>108</v>
      </c>
      <c r="D545" s="11" t="s">
        <v>189</v>
      </c>
      <c r="G545" s="221"/>
      <c r="H545" s="190"/>
      <c r="I545" s="221"/>
      <c r="J545" s="190"/>
    </row>
    <row r="546" spans="1:10" ht="30">
      <c r="A546" s="74" t="s">
        <v>524</v>
      </c>
      <c r="B546" s="10">
        <v>153</v>
      </c>
      <c r="C546" s="10">
        <v>0.3</v>
      </c>
      <c r="D546" s="11" t="s">
        <v>180</v>
      </c>
      <c r="G546" s="221"/>
      <c r="H546" s="190"/>
      <c r="I546" s="221"/>
      <c r="J546" s="190"/>
    </row>
    <row r="547" spans="1:10" ht="15">
      <c r="A547" s="29" t="s">
        <v>525</v>
      </c>
      <c r="B547" s="10">
        <v>100</v>
      </c>
      <c r="C547" s="10">
        <v>100</v>
      </c>
      <c r="D547" s="11" t="s">
        <v>189</v>
      </c>
      <c r="G547" s="221"/>
      <c r="H547" s="190"/>
      <c r="I547" s="221"/>
      <c r="J547" s="190"/>
    </row>
    <row r="548" spans="1:10" ht="15">
      <c r="A548" s="29" t="s">
        <v>526</v>
      </c>
      <c r="B548" s="10">
        <v>200</v>
      </c>
      <c r="C548" s="10">
        <v>75</v>
      </c>
      <c r="D548" s="11" t="s">
        <v>189</v>
      </c>
      <c r="G548" s="221"/>
      <c r="H548" s="190"/>
      <c r="I548" s="221"/>
      <c r="J548" s="190"/>
    </row>
    <row r="549" spans="1:10" ht="15">
      <c r="A549" s="29" t="s">
        <v>527</v>
      </c>
      <c r="B549" s="10">
        <v>300</v>
      </c>
      <c r="C549" s="10">
        <v>55.505000000000003</v>
      </c>
      <c r="D549" s="11" t="s">
        <v>189</v>
      </c>
      <c r="G549" s="221"/>
      <c r="H549" s="190"/>
      <c r="I549" s="221"/>
      <c r="J549" s="190"/>
    </row>
    <row r="550" spans="1:10" ht="15">
      <c r="A550" s="29" t="s">
        <v>528</v>
      </c>
      <c r="B550" s="10">
        <v>59</v>
      </c>
      <c r="C550" s="10">
        <v>0.5</v>
      </c>
      <c r="D550" s="11" t="s">
        <v>180</v>
      </c>
      <c r="G550" s="221"/>
      <c r="H550" s="190"/>
      <c r="I550" s="221"/>
      <c r="J550" s="190"/>
    </row>
    <row r="551" spans="1:10" ht="15">
      <c r="A551" s="29" t="s">
        <v>529</v>
      </c>
      <c r="B551" s="10">
        <v>0</v>
      </c>
      <c r="C551" s="10">
        <v>240</v>
      </c>
      <c r="D551" s="11" t="s">
        <v>189</v>
      </c>
      <c r="G551" s="221"/>
      <c r="H551" s="190"/>
      <c r="I551" s="221"/>
      <c r="J551" s="190"/>
    </row>
    <row r="552" spans="1:10" ht="15">
      <c r="A552" s="29" t="s">
        <v>284</v>
      </c>
      <c r="B552" s="10">
        <v>200</v>
      </c>
      <c r="C552" s="10">
        <v>168.84</v>
      </c>
      <c r="D552" s="11" t="s">
        <v>189</v>
      </c>
      <c r="G552" s="221"/>
      <c r="H552" s="190"/>
      <c r="I552" s="221"/>
      <c r="J552" s="190"/>
    </row>
    <row r="553" spans="1:10" ht="15">
      <c r="A553" s="29" t="s">
        <v>530</v>
      </c>
      <c r="B553" s="10">
        <v>57.228000000000002</v>
      </c>
      <c r="C553" s="10">
        <v>82.88</v>
      </c>
      <c r="D553" s="11" t="s">
        <v>183</v>
      </c>
      <c r="G553" s="221"/>
      <c r="H553" s="190"/>
      <c r="I553" s="221"/>
      <c r="J553" s="190"/>
    </row>
    <row r="554" spans="1:10" ht="15">
      <c r="A554" s="29" t="s">
        <v>531</v>
      </c>
      <c r="B554" s="10">
        <v>281.5385</v>
      </c>
      <c r="C554" s="10">
        <v>428.66856899999999</v>
      </c>
      <c r="D554" s="11" t="s">
        <v>183</v>
      </c>
      <c r="G554" s="221"/>
      <c r="H554" s="190"/>
      <c r="I554" s="221"/>
      <c r="J554" s="190"/>
    </row>
    <row r="555" spans="1:10" ht="15">
      <c r="A555" s="29" t="s">
        <v>532</v>
      </c>
      <c r="B555" s="10">
        <v>258.10329999999999</v>
      </c>
      <c r="C555" s="10">
        <v>401.644161</v>
      </c>
      <c r="D555" s="11" t="s">
        <v>183</v>
      </c>
      <c r="G555" s="221"/>
      <c r="H555" s="190"/>
      <c r="I555" s="221"/>
      <c r="J555" s="190"/>
    </row>
    <row r="556" spans="1:10" ht="15">
      <c r="A556" s="29" t="s">
        <v>533</v>
      </c>
      <c r="B556" s="10">
        <v>8</v>
      </c>
      <c r="C556" s="10">
        <v>8</v>
      </c>
      <c r="D556" s="11" t="s">
        <v>183</v>
      </c>
      <c r="G556" s="221"/>
      <c r="H556" s="190"/>
      <c r="I556" s="221"/>
      <c r="J556" s="190"/>
    </row>
    <row r="557" spans="1:10" ht="15">
      <c r="A557" s="29" t="s">
        <v>534</v>
      </c>
      <c r="B557" s="10">
        <v>3.36</v>
      </c>
      <c r="C557" s="10">
        <v>3.36</v>
      </c>
      <c r="D557" s="11" t="s">
        <v>183</v>
      </c>
      <c r="G557" s="221"/>
      <c r="H557" s="190"/>
      <c r="I557" s="221"/>
      <c r="J557" s="190"/>
    </row>
    <row r="558" spans="1:10" ht="15">
      <c r="A558" s="29" t="s">
        <v>535</v>
      </c>
      <c r="B558" s="10">
        <v>53.951999999999998</v>
      </c>
      <c r="C558" s="10">
        <v>80.52600000000001</v>
      </c>
      <c r="D558" s="11" t="s">
        <v>183</v>
      </c>
      <c r="G558" s="221"/>
      <c r="H558" s="190"/>
      <c r="I558" s="221"/>
      <c r="J558" s="190"/>
    </row>
    <row r="559" spans="1:10" ht="15">
      <c r="A559" s="29" t="s">
        <v>536</v>
      </c>
      <c r="B559" s="10">
        <v>146.82400000000001</v>
      </c>
      <c r="C559" s="10">
        <v>150.096</v>
      </c>
      <c r="D559" s="11" t="s">
        <v>183</v>
      </c>
      <c r="G559" s="221"/>
      <c r="H559" s="190"/>
      <c r="I559" s="221"/>
      <c r="J559" s="190"/>
    </row>
    <row r="560" spans="1:10" ht="15">
      <c r="A560" s="29" t="s">
        <v>537</v>
      </c>
      <c r="B560" s="10">
        <v>168</v>
      </c>
      <c r="C560" s="10">
        <v>136</v>
      </c>
      <c r="D560" s="11" t="s">
        <v>183</v>
      </c>
      <c r="G560" s="221"/>
      <c r="H560" s="190"/>
      <c r="I560" s="221"/>
      <c r="J560" s="190"/>
    </row>
    <row r="561" spans="1:10" ht="15">
      <c r="A561" s="29" t="s">
        <v>192</v>
      </c>
      <c r="B561" s="10">
        <v>846.47215904000018</v>
      </c>
      <c r="C561" s="10">
        <v>789.97695111999997</v>
      </c>
      <c r="D561" s="11" t="s">
        <v>183</v>
      </c>
      <c r="G561" s="221"/>
      <c r="H561" s="190"/>
      <c r="I561" s="221"/>
      <c r="J561" s="190"/>
    </row>
    <row r="562" spans="1:10" ht="15">
      <c r="A562" s="29" t="s">
        <v>220</v>
      </c>
      <c r="B562" s="10">
        <v>5</v>
      </c>
      <c r="C562" s="10">
        <v>10</v>
      </c>
      <c r="D562" s="11" t="s">
        <v>183</v>
      </c>
      <c r="G562" s="221"/>
      <c r="H562" s="190"/>
      <c r="I562" s="221"/>
      <c r="J562" s="190"/>
    </row>
    <row r="563" spans="1:10">
      <c r="A563" s="103" t="s">
        <v>221</v>
      </c>
      <c r="B563" s="76">
        <f t="shared" ref="B563:C563" si="18">SUM(B545:B562)</f>
        <v>3002.4779590400003</v>
      </c>
      <c r="C563" s="76">
        <f t="shared" si="18"/>
        <v>2839.2966811199999</v>
      </c>
      <c r="D563" s="77"/>
      <c r="G563" s="221"/>
      <c r="H563" s="190"/>
      <c r="I563" s="221"/>
      <c r="J563" s="190"/>
    </row>
    <row r="564" spans="1:10" ht="15">
      <c r="A564" s="14" t="s">
        <v>185</v>
      </c>
      <c r="B564" s="13"/>
      <c r="C564" s="13"/>
      <c r="D564" s="5"/>
      <c r="G564" s="221"/>
      <c r="H564" s="190"/>
      <c r="I564" s="221"/>
      <c r="J564" s="190"/>
    </row>
    <row r="565" spans="1:10" s="105" customFormat="1" ht="15">
      <c r="A565" s="21" t="s">
        <v>222</v>
      </c>
      <c r="B565" s="5"/>
      <c r="C565" s="5"/>
      <c r="D565" s="5"/>
      <c r="E565" s="3"/>
      <c r="F565" s="2"/>
      <c r="G565" s="221"/>
      <c r="H565" s="190"/>
      <c r="I565" s="221"/>
      <c r="J565" s="190"/>
    </row>
    <row r="566" spans="1:10" s="105" customFormat="1" ht="15">
      <c r="A566" s="14" t="s">
        <v>223</v>
      </c>
      <c r="B566" s="5"/>
      <c r="C566" s="5"/>
      <c r="D566" s="5"/>
      <c r="E566" s="3"/>
      <c r="F566" s="2"/>
      <c r="G566" s="221"/>
      <c r="H566" s="190"/>
      <c r="I566" s="221"/>
      <c r="J566" s="190"/>
    </row>
    <row r="567" spans="1:10">
      <c r="G567" s="221"/>
      <c r="H567" s="190"/>
      <c r="I567" s="221"/>
      <c r="J567" s="190"/>
    </row>
    <row r="568" spans="1:10">
      <c r="G568" s="221"/>
      <c r="H568" s="190"/>
      <c r="I568" s="221"/>
      <c r="J568" s="190"/>
    </row>
    <row r="569" spans="1:10">
      <c r="A569" s="254" t="s">
        <v>538</v>
      </c>
      <c r="B569" s="254"/>
      <c r="C569" s="254"/>
      <c r="D569" s="254"/>
      <c r="G569" s="221"/>
      <c r="H569" s="190"/>
      <c r="I569" s="221"/>
      <c r="J569" s="190"/>
    </row>
    <row r="570" spans="1:10" ht="45">
      <c r="A570" s="6" t="s">
        <v>175</v>
      </c>
      <c r="B570" s="7" t="s">
        <v>176</v>
      </c>
      <c r="C570" s="7" t="s">
        <v>177</v>
      </c>
      <c r="D570" s="7" t="s">
        <v>178</v>
      </c>
      <c r="F570" s="219"/>
      <c r="G570" s="221"/>
      <c r="H570" s="190"/>
      <c r="I570" s="221"/>
      <c r="J570" s="190"/>
    </row>
    <row r="571" spans="1:10" ht="15">
      <c r="A571" s="28" t="s">
        <v>426</v>
      </c>
      <c r="B571" s="10">
        <v>3.5</v>
      </c>
      <c r="C571" s="10">
        <v>1.75</v>
      </c>
      <c r="D571" s="11" t="s">
        <v>180</v>
      </c>
      <c r="G571" s="221"/>
      <c r="H571" s="190"/>
      <c r="I571" s="221"/>
      <c r="J571" s="190"/>
    </row>
    <row r="572" spans="1:10" ht="15">
      <c r="A572" s="28" t="s">
        <v>539</v>
      </c>
      <c r="B572" s="10">
        <v>9.64</v>
      </c>
      <c r="C572" s="10">
        <v>2.9935780000000003</v>
      </c>
      <c r="D572" s="11" t="s">
        <v>180</v>
      </c>
      <c r="F572" s="2" t="s">
        <v>540</v>
      </c>
      <c r="G572" s="221"/>
      <c r="H572" s="190"/>
      <c r="I572" s="221"/>
      <c r="J572" s="190"/>
    </row>
    <row r="573" spans="1:10" ht="15">
      <c r="A573" s="28" t="s">
        <v>541</v>
      </c>
      <c r="B573" s="10">
        <v>0</v>
      </c>
      <c r="C573" s="10">
        <v>6.2490001599999996</v>
      </c>
      <c r="D573" s="11" t="s">
        <v>180</v>
      </c>
      <c r="G573" s="221"/>
      <c r="H573" s="190"/>
      <c r="I573" s="221"/>
      <c r="J573" s="190"/>
    </row>
    <row r="574" spans="1:10" ht="15">
      <c r="A574" s="14" t="s">
        <v>185</v>
      </c>
      <c r="B574" s="120">
        <f>SUM(B571:B573)</f>
        <v>13.14</v>
      </c>
      <c r="C574" s="120">
        <f>SUM(C571:C573)</f>
        <v>10.992578160000001</v>
      </c>
      <c r="D574" s="5"/>
      <c r="G574" s="221"/>
      <c r="H574" s="190"/>
      <c r="I574" s="221"/>
      <c r="J574" s="190"/>
    </row>
    <row r="575" spans="1:10" ht="15">
      <c r="A575" s="21" t="s">
        <v>229</v>
      </c>
      <c r="B575" s="5"/>
      <c r="C575" s="5"/>
      <c r="D575" s="5"/>
      <c r="G575" s="221"/>
      <c r="H575" s="190"/>
      <c r="I575" s="221"/>
      <c r="J575" s="190"/>
    </row>
    <row r="576" spans="1:10" ht="15">
      <c r="A576" s="14" t="s">
        <v>223</v>
      </c>
      <c r="B576" s="5"/>
      <c r="C576" s="5"/>
      <c r="D576" s="5"/>
      <c r="G576" s="221"/>
      <c r="H576" s="190"/>
      <c r="I576" s="221"/>
      <c r="J576" s="190"/>
    </row>
    <row r="577" spans="1:10">
      <c r="G577" s="221"/>
      <c r="H577" s="190"/>
      <c r="I577" s="221"/>
      <c r="J577" s="190"/>
    </row>
    <row r="578" spans="1:10">
      <c r="G578" s="221"/>
      <c r="H578" s="190"/>
      <c r="I578" s="221"/>
      <c r="J578" s="190"/>
    </row>
    <row r="579" spans="1:10">
      <c r="A579" s="254" t="s">
        <v>542</v>
      </c>
      <c r="B579" s="254"/>
      <c r="C579" s="254"/>
      <c r="D579" s="254"/>
      <c r="G579" s="221"/>
      <c r="H579" s="190"/>
      <c r="I579" s="221"/>
      <c r="J579" s="190"/>
    </row>
    <row r="580" spans="1:10" ht="45">
      <c r="A580" s="6" t="s">
        <v>175</v>
      </c>
      <c r="B580" s="7" t="s">
        <v>176</v>
      </c>
      <c r="C580" s="7" t="s">
        <v>177</v>
      </c>
      <c r="D580" s="7" t="s">
        <v>178</v>
      </c>
      <c r="F580" s="219"/>
      <c r="G580" s="221"/>
      <c r="H580" s="190"/>
      <c r="I580" s="221"/>
      <c r="J580" s="190"/>
    </row>
    <row r="581" spans="1:10" ht="15">
      <c r="A581" s="8" t="s">
        <v>543</v>
      </c>
      <c r="B581" s="10">
        <v>58</v>
      </c>
      <c r="C581" s="10">
        <v>2</v>
      </c>
      <c r="D581" s="11" t="s">
        <v>180</v>
      </c>
      <c r="G581" s="221"/>
      <c r="H581" s="190"/>
      <c r="I581" s="221"/>
      <c r="J581" s="190"/>
    </row>
    <row r="582" spans="1:10" ht="15">
      <c r="A582" s="24" t="s">
        <v>544</v>
      </c>
      <c r="B582" s="9">
        <v>0</v>
      </c>
      <c r="C582" s="10">
        <v>5</v>
      </c>
      <c r="D582" s="11" t="s">
        <v>180</v>
      </c>
      <c r="G582" s="221"/>
      <c r="H582" s="190"/>
      <c r="I582" s="221"/>
      <c r="J582" s="190"/>
    </row>
    <row r="583" spans="1:10" ht="15">
      <c r="A583" s="24" t="s">
        <v>545</v>
      </c>
      <c r="B583" s="10">
        <v>188.36</v>
      </c>
      <c r="C583" s="10">
        <v>4.4809999999999999</v>
      </c>
      <c r="D583" s="11" t="s">
        <v>180</v>
      </c>
      <c r="G583" s="221"/>
      <c r="H583" s="190"/>
      <c r="I583" s="221"/>
      <c r="J583" s="190"/>
    </row>
    <row r="584" spans="1:10" ht="15">
      <c r="A584" s="24" t="s">
        <v>546</v>
      </c>
      <c r="B584" s="10">
        <v>80</v>
      </c>
      <c r="C584" s="10">
        <v>3</v>
      </c>
      <c r="D584" s="11" t="s">
        <v>180</v>
      </c>
      <c r="G584" s="221"/>
      <c r="H584" s="190"/>
      <c r="I584" s="221"/>
      <c r="J584" s="190"/>
    </row>
    <row r="585" spans="1:10" ht="16.350000000000001" customHeight="1">
      <c r="A585" s="24" t="s">
        <v>547</v>
      </c>
      <c r="B585" s="10">
        <v>75</v>
      </c>
      <c r="C585" s="10">
        <v>3</v>
      </c>
      <c r="D585" s="11" t="s">
        <v>180</v>
      </c>
      <c r="G585" s="221"/>
      <c r="H585" s="190"/>
      <c r="I585" s="221"/>
      <c r="J585" s="190"/>
    </row>
    <row r="586" spans="1:10" ht="16.350000000000001" customHeight="1">
      <c r="A586" s="24" t="s">
        <v>548</v>
      </c>
      <c r="B586" s="10">
        <v>5</v>
      </c>
      <c r="C586" s="10">
        <v>5</v>
      </c>
      <c r="D586" s="11" t="s">
        <v>183</v>
      </c>
      <c r="G586" s="221"/>
      <c r="H586" s="190"/>
      <c r="I586" s="221"/>
      <c r="J586" s="190"/>
    </row>
    <row r="587" spans="1:10" ht="16.350000000000001" customHeight="1">
      <c r="A587" s="24" t="s">
        <v>549</v>
      </c>
      <c r="B587" s="10">
        <v>125</v>
      </c>
      <c r="C587" s="10">
        <v>82</v>
      </c>
      <c r="D587" s="11" t="s">
        <v>183</v>
      </c>
      <c r="G587" s="221"/>
      <c r="H587" s="190"/>
      <c r="I587" s="221"/>
      <c r="J587" s="190"/>
    </row>
    <row r="588" spans="1:10" ht="16.350000000000001" customHeight="1">
      <c r="A588" s="24" t="s">
        <v>550</v>
      </c>
      <c r="B588" s="10">
        <v>1.75</v>
      </c>
      <c r="C588" s="10">
        <v>1.75</v>
      </c>
      <c r="D588" s="11" t="s">
        <v>183</v>
      </c>
      <c r="G588" s="221"/>
      <c r="H588" s="190"/>
      <c r="I588" s="221"/>
      <c r="J588" s="190"/>
    </row>
    <row r="589" spans="1:10" ht="16.350000000000001" customHeight="1">
      <c r="A589" s="24" t="s">
        <v>551</v>
      </c>
      <c r="B589" s="10">
        <v>3</v>
      </c>
      <c r="C589" s="10">
        <v>3</v>
      </c>
      <c r="D589" s="11" t="s">
        <v>183</v>
      </c>
      <c r="G589" s="221"/>
      <c r="H589" s="190"/>
      <c r="I589" s="221"/>
      <c r="J589" s="190"/>
    </row>
    <row r="590" spans="1:10" ht="16.350000000000001" customHeight="1">
      <c r="A590" s="24" t="s">
        <v>552</v>
      </c>
      <c r="B590" s="10">
        <v>176.70000000000002</v>
      </c>
      <c r="C590" s="10">
        <v>164.98</v>
      </c>
      <c r="D590" s="11" t="s">
        <v>183</v>
      </c>
      <c r="G590" s="221"/>
      <c r="H590" s="190"/>
      <c r="I590" s="221"/>
      <c r="J590" s="190"/>
    </row>
    <row r="591" spans="1:10" ht="16.350000000000001" customHeight="1">
      <c r="A591" s="24" t="s">
        <v>553</v>
      </c>
      <c r="B591" s="10">
        <v>130.5</v>
      </c>
      <c r="C591" s="10">
        <v>136</v>
      </c>
      <c r="D591" s="11" t="s">
        <v>183</v>
      </c>
      <c r="G591" s="221"/>
      <c r="H591" s="190"/>
      <c r="I591" s="221"/>
      <c r="J591" s="190"/>
    </row>
    <row r="592" spans="1:10" ht="16.350000000000001" customHeight="1">
      <c r="A592" s="24" t="s">
        <v>554</v>
      </c>
      <c r="B592" s="10">
        <v>6</v>
      </c>
      <c r="C592" s="10">
        <v>6</v>
      </c>
      <c r="D592" s="11" t="s">
        <v>183</v>
      </c>
      <c r="G592" s="221"/>
      <c r="H592" s="190"/>
      <c r="I592" s="221"/>
      <c r="J592" s="190"/>
    </row>
    <row r="593" spans="1:10" ht="16.350000000000001" customHeight="1">
      <c r="A593" s="24" t="s">
        <v>555</v>
      </c>
      <c r="B593" s="10">
        <v>8</v>
      </c>
      <c r="C593" s="10">
        <v>8</v>
      </c>
      <c r="D593" s="11" t="s">
        <v>183</v>
      </c>
      <c r="G593" s="221"/>
      <c r="H593" s="190"/>
      <c r="I593" s="221"/>
      <c r="J593" s="190"/>
    </row>
    <row r="594" spans="1:10" ht="16.350000000000001" customHeight="1">
      <c r="A594" s="24" t="s">
        <v>556</v>
      </c>
      <c r="B594" s="10">
        <v>22</v>
      </c>
      <c r="C594" s="10">
        <v>19.399999999999999</v>
      </c>
      <c r="D594" s="11" t="s">
        <v>183</v>
      </c>
      <c r="G594" s="221"/>
      <c r="H594" s="190"/>
      <c r="I594" s="221"/>
      <c r="J594" s="190"/>
    </row>
    <row r="595" spans="1:10" ht="16.350000000000001" customHeight="1">
      <c r="A595" s="24" t="s">
        <v>557</v>
      </c>
      <c r="B595" s="10">
        <v>12</v>
      </c>
      <c r="C595" s="10">
        <v>13.774999999999999</v>
      </c>
      <c r="D595" s="11" t="s">
        <v>183</v>
      </c>
      <c r="G595" s="221"/>
      <c r="H595" s="190"/>
      <c r="I595" s="221"/>
      <c r="J595" s="190"/>
    </row>
    <row r="596" spans="1:10" ht="16.350000000000001" customHeight="1">
      <c r="A596" s="24" t="s">
        <v>558</v>
      </c>
      <c r="B596" s="10">
        <v>18.899999999999999</v>
      </c>
      <c r="C596" s="10">
        <v>13.899999999999999</v>
      </c>
      <c r="D596" s="11" t="s">
        <v>183</v>
      </c>
      <c r="G596" s="221"/>
      <c r="H596" s="190"/>
      <c r="I596" s="221"/>
      <c r="J596" s="190"/>
    </row>
    <row r="597" spans="1:10" ht="16.350000000000001" customHeight="1">
      <c r="A597" s="24" t="s">
        <v>559</v>
      </c>
      <c r="B597" s="10">
        <v>22.6</v>
      </c>
      <c r="C597" s="10">
        <v>12.6</v>
      </c>
      <c r="D597" s="11" t="s">
        <v>183</v>
      </c>
      <c r="G597" s="221"/>
      <c r="H597" s="190"/>
      <c r="I597" s="221"/>
      <c r="J597" s="190"/>
    </row>
    <row r="598" spans="1:10" ht="16.350000000000001" customHeight="1">
      <c r="A598" s="24" t="s">
        <v>560</v>
      </c>
      <c r="B598" s="10">
        <v>19.7</v>
      </c>
      <c r="C598" s="10">
        <v>15.121501262645356</v>
      </c>
      <c r="D598" s="11" t="s">
        <v>183</v>
      </c>
      <c r="G598" s="221"/>
      <c r="H598" s="190"/>
      <c r="I598" s="221"/>
      <c r="J598" s="190"/>
    </row>
    <row r="599" spans="1:10" ht="16.350000000000001" customHeight="1">
      <c r="A599" s="24" t="s">
        <v>561</v>
      </c>
      <c r="B599" s="10">
        <v>71.207999999999998</v>
      </c>
      <c r="C599" s="10">
        <v>46.795000000000002</v>
      </c>
      <c r="D599" s="11" t="s">
        <v>183</v>
      </c>
      <c r="G599" s="221"/>
      <c r="H599" s="190"/>
      <c r="I599" s="221"/>
      <c r="J599" s="190"/>
    </row>
    <row r="600" spans="1:10" ht="16.350000000000001" customHeight="1">
      <c r="A600" s="24" t="s">
        <v>562</v>
      </c>
      <c r="B600" s="10">
        <v>69.402000000000001</v>
      </c>
      <c r="C600" s="10">
        <v>45.607999999999997</v>
      </c>
      <c r="D600" s="11" t="s">
        <v>183</v>
      </c>
      <c r="G600" s="221"/>
      <c r="H600" s="190"/>
      <c r="I600" s="221"/>
      <c r="J600" s="190"/>
    </row>
    <row r="601" spans="1:10" ht="16.350000000000001" customHeight="1">
      <c r="A601" s="24" t="s">
        <v>563</v>
      </c>
      <c r="B601" s="10">
        <v>69.39</v>
      </c>
      <c r="C601" s="10">
        <v>45.596000000000004</v>
      </c>
      <c r="D601" s="11" t="s">
        <v>183</v>
      </c>
      <c r="G601" s="221"/>
      <c r="H601" s="190"/>
      <c r="I601" s="221"/>
      <c r="J601" s="190"/>
    </row>
    <row r="602" spans="1:10" ht="16.350000000000001" customHeight="1">
      <c r="A602" s="24" t="s">
        <v>564</v>
      </c>
      <c r="B602" s="10">
        <v>80</v>
      </c>
      <c r="C602" s="10">
        <v>21.5</v>
      </c>
      <c r="D602" s="11" t="s">
        <v>183</v>
      </c>
      <c r="G602" s="221"/>
      <c r="H602" s="190"/>
      <c r="I602" s="221"/>
      <c r="J602" s="190"/>
    </row>
    <row r="603" spans="1:10" ht="16.350000000000001" customHeight="1">
      <c r="A603" s="24" t="s">
        <v>565</v>
      </c>
      <c r="B603" s="10">
        <v>25.75</v>
      </c>
      <c r="C603" s="10">
        <v>25.75</v>
      </c>
      <c r="D603" s="11" t="s">
        <v>183</v>
      </c>
      <c r="G603" s="221"/>
      <c r="H603" s="190"/>
      <c r="I603" s="221"/>
      <c r="J603" s="190"/>
    </row>
    <row r="604" spans="1:10" ht="16.350000000000001" customHeight="1">
      <c r="A604" s="24" t="s">
        <v>566</v>
      </c>
      <c r="B604" s="10">
        <v>1500</v>
      </c>
      <c r="C604" s="10">
        <v>199.01</v>
      </c>
      <c r="D604" s="11" t="s">
        <v>183</v>
      </c>
      <c r="G604" s="221"/>
      <c r="H604" s="190"/>
      <c r="I604" s="221"/>
      <c r="J604" s="190"/>
    </row>
    <row r="605" spans="1:10" ht="16.350000000000001" customHeight="1">
      <c r="A605" s="24" t="s">
        <v>567</v>
      </c>
      <c r="B605" s="10">
        <v>2100</v>
      </c>
      <c r="C605" s="10">
        <v>464.99998399999998</v>
      </c>
      <c r="D605" s="11" t="s">
        <v>183</v>
      </c>
      <c r="G605" s="221"/>
      <c r="H605" s="190"/>
      <c r="I605" s="221"/>
      <c r="J605" s="190"/>
    </row>
    <row r="606" spans="1:10" ht="16.350000000000001" customHeight="1">
      <c r="A606" s="24" t="s">
        <v>568</v>
      </c>
      <c r="B606" s="10">
        <v>0.75</v>
      </c>
      <c r="C606" s="10">
        <v>0.75</v>
      </c>
      <c r="D606" s="11" t="s">
        <v>183</v>
      </c>
      <c r="G606" s="221"/>
      <c r="H606" s="190"/>
      <c r="I606" s="221"/>
      <c r="J606" s="190"/>
    </row>
    <row r="607" spans="1:10" ht="16.350000000000001" customHeight="1">
      <c r="A607" s="24" t="s">
        <v>569</v>
      </c>
      <c r="B607" s="10">
        <v>113</v>
      </c>
      <c r="C607" s="10">
        <v>115</v>
      </c>
      <c r="D607" s="11" t="s">
        <v>183</v>
      </c>
      <c r="G607" s="221"/>
      <c r="H607" s="190"/>
      <c r="I607" s="221"/>
      <c r="J607" s="190"/>
    </row>
    <row r="608" spans="1:10" ht="16.350000000000001" customHeight="1">
      <c r="A608" s="249" t="s">
        <v>192</v>
      </c>
      <c r="B608" s="10">
        <v>3001.7223518650303</v>
      </c>
      <c r="C608" s="10">
        <v>6187.1246618252871</v>
      </c>
      <c r="D608" s="11" t="s">
        <v>183</v>
      </c>
      <c r="G608" s="221"/>
      <c r="H608" s="190"/>
      <c r="I608" s="221"/>
      <c r="J608" s="190"/>
    </row>
    <row r="609" spans="1:10">
      <c r="A609" s="103" t="s">
        <v>221</v>
      </c>
      <c r="B609" s="13">
        <f t="shared" ref="B609:C609" si="19">SUM(B581:B608)</f>
        <v>7983.7323518650301</v>
      </c>
      <c r="C609" s="13">
        <f t="shared" si="19"/>
        <v>7651.141147087932</v>
      </c>
      <c r="D609" s="120"/>
      <c r="G609" s="221"/>
      <c r="H609" s="190"/>
      <c r="I609" s="221"/>
      <c r="J609" s="190"/>
    </row>
    <row r="610" spans="1:10" ht="15">
      <c r="A610" s="14" t="s">
        <v>185</v>
      </c>
      <c r="B610" s="5"/>
      <c r="C610" s="5"/>
      <c r="D610" s="13"/>
      <c r="G610" s="221"/>
      <c r="H610" s="190"/>
      <c r="I610" s="221"/>
      <c r="J610" s="190"/>
    </row>
    <row r="611" spans="1:10" ht="15">
      <c r="A611" s="21" t="s">
        <v>186</v>
      </c>
      <c r="B611" s="5"/>
      <c r="C611" s="5"/>
      <c r="D611" s="5"/>
      <c r="G611" s="221"/>
      <c r="H611" s="190"/>
      <c r="I611" s="221"/>
      <c r="J611" s="190"/>
    </row>
    <row r="612" spans="1:10" s="14" customFormat="1">
      <c r="F612" s="2"/>
      <c r="G612" s="221"/>
      <c r="H612" s="190"/>
      <c r="I612" s="221"/>
      <c r="J612" s="190"/>
    </row>
    <row r="613" spans="1:10">
      <c r="G613" s="221"/>
      <c r="H613" s="190"/>
      <c r="I613" s="221"/>
      <c r="J613" s="190"/>
    </row>
    <row r="614" spans="1:10">
      <c r="G614" s="221"/>
      <c r="H614" s="190"/>
      <c r="I614" s="221"/>
      <c r="J614" s="190"/>
    </row>
    <row r="615" spans="1:10">
      <c r="G615" s="221"/>
      <c r="H615" s="190"/>
      <c r="I615" s="221"/>
      <c r="J615" s="190"/>
    </row>
    <row r="616" spans="1:10">
      <c r="G616" s="221"/>
      <c r="H616" s="190"/>
      <c r="I616" s="221"/>
      <c r="J616" s="190"/>
    </row>
    <row r="617" spans="1:10">
      <c r="G617" s="221"/>
      <c r="H617" s="190"/>
      <c r="I617" s="221"/>
      <c r="J617" s="190"/>
    </row>
    <row r="618" spans="1:10">
      <c r="G618" s="221"/>
      <c r="H618" s="190"/>
      <c r="I618" s="221"/>
      <c r="J618" s="190"/>
    </row>
    <row r="619" spans="1:10">
      <c r="G619" s="221"/>
      <c r="H619" s="190"/>
      <c r="I619" s="221"/>
      <c r="J619" s="190"/>
    </row>
    <row r="620" spans="1:10">
      <c r="G620" s="221"/>
      <c r="H620" s="190"/>
      <c r="I620" s="221"/>
      <c r="J620" s="190"/>
    </row>
    <row r="621" spans="1:10">
      <c r="G621" s="221"/>
      <c r="H621" s="190"/>
      <c r="I621" s="221"/>
      <c r="J621" s="190"/>
    </row>
    <row r="622" spans="1:10">
      <c r="G622" s="221"/>
      <c r="H622" s="190"/>
      <c r="I622" s="221"/>
      <c r="J622" s="190"/>
    </row>
    <row r="623" spans="1:10">
      <c r="G623" s="221"/>
      <c r="H623" s="190"/>
      <c r="I623" s="221"/>
      <c r="J623" s="190"/>
    </row>
    <row r="624" spans="1:10">
      <c r="G624" s="221"/>
      <c r="H624" s="190"/>
      <c r="I624" s="221"/>
      <c r="J624" s="190"/>
    </row>
    <row r="625" spans="7:10">
      <c r="G625" s="221"/>
      <c r="H625" s="190"/>
      <c r="I625" s="221"/>
      <c r="J625" s="190"/>
    </row>
    <row r="626" spans="7:10">
      <c r="G626" s="221"/>
      <c r="H626" s="190"/>
      <c r="I626" s="221"/>
      <c r="J626" s="190"/>
    </row>
    <row r="627" spans="7:10">
      <c r="G627" s="221"/>
      <c r="H627" s="190"/>
      <c r="I627" s="221"/>
      <c r="J627" s="190"/>
    </row>
    <row r="628" spans="7:10">
      <c r="G628" s="221"/>
      <c r="H628" s="190"/>
      <c r="I628" s="221"/>
      <c r="J628" s="190"/>
    </row>
    <row r="629" spans="7:10">
      <c r="G629" s="221"/>
      <c r="H629" s="190"/>
      <c r="I629" s="221"/>
      <c r="J629" s="190"/>
    </row>
    <row r="630" spans="7:10">
      <c r="G630" s="221"/>
      <c r="H630" s="190"/>
      <c r="I630" s="221"/>
      <c r="J630" s="190"/>
    </row>
    <row r="631" spans="7:10">
      <c r="G631" s="221"/>
      <c r="H631" s="190"/>
      <c r="I631" s="221"/>
      <c r="J631" s="190"/>
    </row>
    <row r="632" spans="7:10">
      <c r="G632" s="221"/>
      <c r="H632" s="190"/>
      <c r="I632" s="221"/>
      <c r="J632" s="190"/>
    </row>
    <row r="633" spans="7:10">
      <c r="G633" s="221"/>
      <c r="H633" s="190"/>
      <c r="I633" s="221"/>
      <c r="J633" s="190"/>
    </row>
    <row r="634" spans="7:10">
      <c r="G634" s="221"/>
      <c r="H634" s="190"/>
      <c r="I634" s="221"/>
      <c r="J634" s="190"/>
    </row>
    <row r="635" spans="7:10">
      <c r="G635" s="221"/>
      <c r="H635" s="190"/>
      <c r="I635" s="221"/>
      <c r="J635" s="190"/>
    </row>
    <row r="636" spans="7:10">
      <c r="G636" s="221"/>
      <c r="H636" s="190"/>
      <c r="I636" s="221"/>
      <c r="J636" s="190"/>
    </row>
    <row r="637" spans="7:10">
      <c r="G637" s="221"/>
      <c r="H637" s="190"/>
      <c r="I637" s="221"/>
      <c r="J637" s="190"/>
    </row>
    <row r="638" spans="7:10">
      <c r="G638" s="221"/>
      <c r="H638" s="190"/>
      <c r="I638" s="221"/>
      <c r="J638" s="190"/>
    </row>
    <row r="639" spans="7:10">
      <c r="G639" s="221"/>
      <c r="H639" s="190"/>
      <c r="I639" s="221"/>
      <c r="J639" s="190"/>
    </row>
    <row r="640" spans="7:10">
      <c r="G640" s="221"/>
      <c r="H640" s="190"/>
      <c r="I640" s="221"/>
      <c r="J640" s="190"/>
    </row>
    <row r="641" spans="7:10">
      <c r="G641" s="221"/>
      <c r="H641" s="190"/>
      <c r="I641" s="221"/>
      <c r="J641" s="190"/>
    </row>
    <row r="642" spans="7:10">
      <c r="G642" s="221"/>
      <c r="H642" s="190"/>
      <c r="I642" s="221"/>
      <c r="J642" s="190"/>
    </row>
    <row r="643" spans="7:10">
      <c r="G643" s="221"/>
      <c r="H643" s="190"/>
      <c r="I643" s="221"/>
      <c r="J643" s="190"/>
    </row>
    <row r="644" spans="7:10">
      <c r="G644" s="221"/>
      <c r="H644" s="190"/>
      <c r="I644" s="221"/>
      <c r="J644" s="190"/>
    </row>
    <row r="645" spans="7:10">
      <c r="G645" s="221"/>
      <c r="H645" s="190"/>
      <c r="I645" s="221"/>
      <c r="J645" s="190"/>
    </row>
    <row r="646" spans="7:10">
      <c r="G646" s="221"/>
      <c r="H646" s="190"/>
      <c r="I646" s="221"/>
      <c r="J646" s="190"/>
    </row>
    <row r="647" spans="7:10">
      <c r="G647" s="221"/>
      <c r="H647" s="190"/>
      <c r="I647" s="221"/>
      <c r="J647" s="190"/>
    </row>
    <row r="648" spans="7:10">
      <c r="G648" s="221"/>
      <c r="H648" s="190"/>
      <c r="I648" s="221"/>
      <c r="J648" s="190"/>
    </row>
    <row r="649" spans="7:10">
      <c r="G649" s="221"/>
      <c r="H649" s="190"/>
      <c r="I649" s="221"/>
      <c r="J649" s="190"/>
    </row>
    <row r="650" spans="7:10">
      <c r="G650" s="221"/>
      <c r="H650" s="190"/>
      <c r="I650" s="221"/>
      <c r="J650" s="190"/>
    </row>
    <row r="651" spans="7:10">
      <c r="G651" s="221"/>
      <c r="H651" s="190"/>
      <c r="I651" s="221"/>
      <c r="J651" s="190"/>
    </row>
    <row r="652" spans="7:10">
      <c r="G652" s="221"/>
      <c r="H652" s="190"/>
      <c r="I652" s="221"/>
      <c r="J652" s="190"/>
    </row>
    <row r="653" spans="7:10">
      <c r="G653" s="221"/>
      <c r="H653" s="190"/>
      <c r="I653" s="221"/>
      <c r="J653" s="190"/>
    </row>
    <row r="654" spans="7:10">
      <c r="G654" s="221"/>
      <c r="H654" s="190"/>
      <c r="I654" s="221"/>
      <c r="J654" s="190"/>
    </row>
    <row r="655" spans="7:10">
      <c r="G655" s="221"/>
      <c r="H655" s="190"/>
      <c r="I655" s="221"/>
      <c r="J655" s="190"/>
    </row>
    <row r="656" spans="7:10">
      <c r="G656" s="221"/>
      <c r="H656" s="190"/>
      <c r="I656" s="221"/>
      <c r="J656" s="190"/>
    </row>
    <row r="657" spans="7:10">
      <c r="G657" s="221"/>
      <c r="H657" s="190"/>
      <c r="I657" s="221"/>
      <c r="J657" s="190"/>
    </row>
    <row r="658" spans="7:10">
      <c r="G658" s="221"/>
      <c r="H658" s="190"/>
      <c r="I658" s="221"/>
      <c r="J658" s="190"/>
    </row>
    <row r="659" spans="7:10">
      <c r="G659" s="221"/>
      <c r="H659" s="190"/>
      <c r="I659" s="221"/>
      <c r="J659" s="190"/>
    </row>
    <row r="660" spans="7:10">
      <c r="G660" s="221"/>
      <c r="H660" s="190"/>
      <c r="I660" s="221"/>
      <c r="J660" s="190"/>
    </row>
    <row r="661" spans="7:10">
      <c r="G661" s="221"/>
      <c r="H661" s="190"/>
      <c r="I661" s="221"/>
      <c r="J661" s="190"/>
    </row>
    <row r="662" spans="7:10">
      <c r="G662" s="221"/>
      <c r="H662" s="190"/>
      <c r="I662" s="221"/>
      <c r="J662" s="190"/>
    </row>
    <row r="663" spans="7:10">
      <c r="G663" s="221"/>
      <c r="H663" s="190"/>
      <c r="I663" s="221"/>
      <c r="J663" s="190"/>
    </row>
    <row r="664" spans="7:10">
      <c r="G664" s="221"/>
      <c r="H664" s="190"/>
      <c r="I664" s="221"/>
      <c r="J664" s="190"/>
    </row>
    <row r="665" spans="7:10">
      <c r="G665" s="221"/>
      <c r="H665" s="190"/>
      <c r="I665" s="221"/>
      <c r="J665" s="190"/>
    </row>
    <row r="666" spans="7:10">
      <c r="G666" s="221"/>
      <c r="H666" s="190"/>
      <c r="I666" s="221"/>
      <c r="J666" s="190"/>
    </row>
    <row r="667" spans="7:10">
      <c r="G667" s="221"/>
      <c r="H667" s="190"/>
      <c r="I667" s="221"/>
      <c r="J667" s="190"/>
    </row>
    <row r="668" spans="7:10">
      <c r="G668" s="221"/>
      <c r="H668" s="190"/>
      <c r="I668" s="221"/>
      <c r="J668" s="190"/>
    </row>
    <row r="669" spans="7:10">
      <c r="G669" s="221"/>
      <c r="H669" s="190"/>
      <c r="I669" s="221"/>
      <c r="J669" s="190"/>
    </row>
    <row r="670" spans="7:10">
      <c r="G670" s="221"/>
      <c r="H670" s="190"/>
      <c r="I670" s="221"/>
      <c r="J670" s="190"/>
    </row>
    <row r="671" spans="7:10">
      <c r="G671" s="221"/>
      <c r="H671" s="190"/>
      <c r="I671" s="221"/>
      <c r="J671" s="190"/>
    </row>
    <row r="672" spans="7:10">
      <c r="G672" s="221"/>
      <c r="H672" s="190"/>
      <c r="I672" s="221"/>
      <c r="J672" s="190"/>
    </row>
    <row r="673" spans="7:10">
      <c r="G673" s="221"/>
      <c r="H673" s="190"/>
      <c r="I673" s="221"/>
      <c r="J673" s="190"/>
    </row>
  </sheetData>
  <autoFilter ref="A6:D611" xr:uid="{E36E304C-B53B-46DB-B83E-C6CBD832A66F}"/>
  <hyperlinks>
    <hyperlink ref="A4" r:id="rId1" xr:uid="{DAAC8F5C-B301-4787-B07B-2BE1EEB02F1F}"/>
  </hyperlinks>
  <pageMargins left="0.25" right="0.25" top="0.75" bottom="0.75" header="0.3" footer="0.3"/>
  <pageSetup scale="95" orientation="portrait" r:id="rId2"/>
  <headerFooter>
    <oddFooter>&amp;L&amp;"Calibri"&amp;11&amp;K000000&amp;C_x000D_&amp;1#&amp;"Calibri"&amp;8&amp;K000000 CONFIDENTIAL. This information is accessible to specific named ADB Management and/or staff. It may not be shared with other ADB staff or external parties without appropriate permission.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144E-CF5A-46B2-8979-3EE36172AADA}">
  <sheetPr>
    <tabColor rgb="FF00B050"/>
  </sheetPr>
  <dimension ref="A1:H364"/>
  <sheetViews>
    <sheetView zoomScale="80" zoomScaleNormal="80" workbookViewId="0">
      <pane xSplit="1" ySplit="1" topLeftCell="B2" activePane="bottomRight" state="frozen"/>
      <selection pane="bottomRight" activeCell="E10" sqref="E10"/>
      <selection pane="bottomLeft" activeCell="A2" sqref="A2"/>
      <selection pane="topRight" activeCell="B1" sqref="B1"/>
    </sheetView>
  </sheetViews>
  <sheetFormatPr defaultColWidth="8.85546875" defaultRowHeight="15"/>
  <cols>
    <col min="1" max="1" width="14.140625" style="57" customWidth="1"/>
    <col min="2" max="2" width="72.85546875" style="110" customWidth="1"/>
    <col min="3" max="3" width="12.140625" style="188" customWidth="1"/>
    <col min="4" max="4" width="10.85546875" style="188" customWidth="1"/>
    <col min="5" max="5" width="10.42578125" style="57" customWidth="1"/>
    <col min="6" max="6" width="15.85546875" style="57" customWidth="1"/>
    <col min="7" max="7" width="12.140625" style="184" customWidth="1"/>
    <col min="8" max="16384" width="8.85546875" style="57"/>
  </cols>
  <sheetData>
    <row r="1" spans="1:8" ht="15.95">
      <c r="A1" s="185" t="s">
        <v>59</v>
      </c>
      <c r="B1" s="186" t="s">
        <v>175</v>
      </c>
      <c r="C1" s="187" t="s">
        <v>570</v>
      </c>
      <c r="D1" s="187" t="s">
        <v>177</v>
      </c>
      <c r="E1" s="185" t="s">
        <v>571</v>
      </c>
      <c r="F1" s="185" t="s">
        <v>62</v>
      </c>
      <c r="G1" s="185" t="s">
        <v>63</v>
      </c>
      <c r="H1" s="185"/>
    </row>
    <row r="2" spans="1:8" ht="15.95">
      <c r="A2" s="210" t="s">
        <v>64</v>
      </c>
      <c r="B2" s="53" t="s">
        <v>179</v>
      </c>
      <c r="C2" s="54">
        <v>348.78</v>
      </c>
      <c r="D2" s="54">
        <v>240</v>
      </c>
      <c r="E2" s="55" t="s">
        <v>180</v>
      </c>
      <c r="F2" s="55" t="s">
        <v>66</v>
      </c>
      <c r="G2" s="184" t="s">
        <v>66</v>
      </c>
    </row>
    <row r="3" spans="1:8" ht="15.95">
      <c r="A3" s="210" t="s">
        <v>64</v>
      </c>
      <c r="B3" s="53" t="s">
        <v>181</v>
      </c>
      <c r="C3" s="54">
        <v>36.4</v>
      </c>
      <c r="D3" s="54">
        <v>118</v>
      </c>
      <c r="E3" s="55" t="s">
        <v>180</v>
      </c>
      <c r="F3" s="55" t="s">
        <v>66</v>
      </c>
      <c r="G3" s="184" t="s">
        <v>66</v>
      </c>
    </row>
    <row r="4" spans="1:8" ht="15.95">
      <c r="A4" s="210" t="s">
        <v>64</v>
      </c>
      <c r="B4" s="111" t="s">
        <v>182</v>
      </c>
      <c r="C4" s="54">
        <v>3.85</v>
      </c>
      <c r="D4" s="54">
        <v>3.85</v>
      </c>
      <c r="E4" s="55" t="s">
        <v>183</v>
      </c>
      <c r="F4" s="55" t="s">
        <v>66</v>
      </c>
      <c r="G4" s="184" t="s">
        <v>66</v>
      </c>
    </row>
    <row r="5" spans="1:8" ht="15.95">
      <c r="A5" s="210" t="s">
        <v>64</v>
      </c>
      <c r="B5" s="111" t="s">
        <v>184</v>
      </c>
      <c r="C5" s="54">
        <v>10</v>
      </c>
      <c r="D5" s="54">
        <v>10</v>
      </c>
      <c r="E5" s="55" t="s">
        <v>183</v>
      </c>
      <c r="F5" s="55" t="s">
        <v>66</v>
      </c>
      <c r="G5" s="184" t="s">
        <v>66</v>
      </c>
    </row>
    <row r="6" spans="1:8" ht="15.95">
      <c r="A6" s="210" t="s">
        <v>69</v>
      </c>
      <c r="B6" s="53" t="s">
        <v>188</v>
      </c>
      <c r="C6" s="54">
        <v>100</v>
      </c>
      <c r="D6" s="54">
        <v>100</v>
      </c>
      <c r="E6" s="55" t="s">
        <v>189</v>
      </c>
      <c r="F6" s="55" t="s">
        <v>70</v>
      </c>
      <c r="G6" s="184" t="s">
        <v>70</v>
      </c>
    </row>
    <row r="7" spans="1:8" ht="15.95">
      <c r="A7" s="210" t="s">
        <v>69</v>
      </c>
      <c r="B7" s="111" t="s">
        <v>190</v>
      </c>
      <c r="C7" s="54">
        <v>20</v>
      </c>
      <c r="D7" s="54">
        <v>25</v>
      </c>
      <c r="E7" s="55" t="s">
        <v>183</v>
      </c>
      <c r="F7" s="55" t="s">
        <v>70</v>
      </c>
      <c r="G7" s="184" t="s">
        <v>70</v>
      </c>
    </row>
    <row r="8" spans="1:8" ht="15.95">
      <c r="A8" s="210" t="s">
        <v>69</v>
      </c>
      <c r="B8" s="111" t="s">
        <v>191</v>
      </c>
      <c r="C8" s="54">
        <v>35</v>
      </c>
      <c r="D8" s="54">
        <v>85</v>
      </c>
      <c r="E8" s="55" t="s">
        <v>183</v>
      </c>
      <c r="F8" s="55" t="s">
        <v>70</v>
      </c>
      <c r="G8" s="184" t="s">
        <v>70</v>
      </c>
    </row>
    <row r="9" spans="1:8" ht="15.95">
      <c r="A9" s="210" t="s">
        <v>69</v>
      </c>
      <c r="B9" s="111" t="s">
        <v>192</v>
      </c>
      <c r="C9" s="54">
        <v>83.749224990000002</v>
      </c>
      <c r="D9" s="54">
        <v>76.760893920000001</v>
      </c>
      <c r="E9" s="55" t="s">
        <v>183</v>
      </c>
      <c r="F9" s="55" t="s">
        <v>70</v>
      </c>
      <c r="G9" s="184" t="s">
        <v>70</v>
      </c>
    </row>
    <row r="10" spans="1:8" ht="15.95">
      <c r="A10" s="210" t="s">
        <v>72</v>
      </c>
      <c r="B10" s="53" t="s">
        <v>195</v>
      </c>
      <c r="C10" s="54">
        <v>250</v>
      </c>
      <c r="D10" s="54">
        <v>100</v>
      </c>
      <c r="E10" s="55" t="s">
        <v>189</v>
      </c>
      <c r="F10" s="55" t="s">
        <v>73</v>
      </c>
      <c r="G10" s="55" t="s">
        <v>73</v>
      </c>
    </row>
    <row r="11" spans="1:8" ht="15.95">
      <c r="A11" s="210" t="s">
        <v>72</v>
      </c>
      <c r="B11" s="53" t="s">
        <v>196</v>
      </c>
      <c r="C11" s="54">
        <v>0</v>
      </c>
      <c r="D11" s="54">
        <v>75</v>
      </c>
      <c r="E11" s="55" t="s">
        <v>189</v>
      </c>
      <c r="F11" s="55" t="s">
        <v>73</v>
      </c>
      <c r="G11" s="55" t="s">
        <v>73</v>
      </c>
    </row>
    <row r="12" spans="1:8" ht="15.95">
      <c r="A12" s="210" t="s">
        <v>72</v>
      </c>
      <c r="B12" s="111" t="s">
        <v>197</v>
      </c>
      <c r="C12" s="54">
        <v>64.299659999999989</v>
      </c>
      <c r="D12" s="54">
        <v>92.866440000000011</v>
      </c>
      <c r="E12" s="55" t="s">
        <v>183</v>
      </c>
      <c r="F12" s="55" t="s">
        <v>73</v>
      </c>
      <c r="G12" s="184" t="s">
        <v>73</v>
      </c>
    </row>
    <row r="13" spans="1:8" ht="15.95">
      <c r="A13" s="210" t="s">
        <v>72</v>
      </c>
      <c r="B13" s="111" t="s">
        <v>198</v>
      </c>
      <c r="C13" s="54">
        <v>6</v>
      </c>
      <c r="D13" s="54">
        <v>14.7</v>
      </c>
      <c r="E13" s="55" t="s">
        <v>183</v>
      </c>
      <c r="F13" s="55" t="s">
        <v>73</v>
      </c>
      <c r="G13" s="184" t="s">
        <v>73</v>
      </c>
    </row>
    <row r="14" spans="1:8" ht="15.95">
      <c r="A14" s="210" t="s">
        <v>72</v>
      </c>
      <c r="B14" s="111" t="s">
        <v>199</v>
      </c>
      <c r="C14" s="54">
        <v>80.075199999999995</v>
      </c>
      <c r="D14" s="54">
        <v>8.0109999999999992</v>
      </c>
      <c r="E14" s="55" t="s">
        <v>183</v>
      </c>
      <c r="F14" s="55" t="s">
        <v>73</v>
      </c>
      <c r="G14" s="184" t="s">
        <v>73</v>
      </c>
    </row>
    <row r="15" spans="1:8" ht="15.95">
      <c r="A15" s="210" t="s">
        <v>75</v>
      </c>
      <c r="B15" s="53" t="s">
        <v>201</v>
      </c>
      <c r="C15" s="54">
        <v>106</v>
      </c>
      <c r="D15" s="54">
        <v>60.78</v>
      </c>
      <c r="E15" s="55" t="s">
        <v>202</v>
      </c>
      <c r="F15" s="55" t="s">
        <v>76</v>
      </c>
      <c r="G15" s="184" t="s">
        <v>77</v>
      </c>
    </row>
    <row r="16" spans="1:8" ht="15.95">
      <c r="A16" s="210" t="s">
        <v>75</v>
      </c>
      <c r="B16" s="53" t="s">
        <v>203</v>
      </c>
      <c r="C16" s="54">
        <v>400</v>
      </c>
      <c r="D16" s="54">
        <v>490</v>
      </c>
      <c r="E16" s="55" t="s">
        <v>189</v>
      </c>
      <c r="F16" s="55" t="s">
        <v>76</v>
      </c>
      <c r="G16" s="184" t="s">
        <v>77</v>
      </c>
    </row>
    <row r="17" spans="1:7" ht="15.95">
      <c r="A17" s="210" t="s">
        <v>75</v>
      </c>
      <c r="B17" s="53" t="s">
        <v>204</v>
      </c>
      <c r="C17" s="54">
        <v>500</v>
      </c>
      <c r="D17" s="54">
        <v>651.06318599999997</v>
      </c>
      <c r="E17" s="55" t="s">
        <v>189</v>
      </c>
      <c r="F17" s="55" t="s">
        <v>76</v>
      </c>
      <c r="G17" s="184" t="s">
        <v>77</v>
      </c>
    </row>
    <row r="18" spans="1:7" ht="15.95">
      <c r="A18" s="210" t="s">
        <v>75</v>
      </c>
      <c r="B18" s="53" t="s">
        <v>205</v>
      </c>
      <c r="C18" s="56">
        <v>300</v>
      </c>
      <c r="D18" s="54">
        <v>200.75</v>
      </c>
      <c r="E18" s="55" t="s">
        <v>202</v>
      </c>
      <c r="F18" s="55" t="s">
        <v>76</v>
      </c>
      <c r="G18" s="184" t="s">
        <v>77</v>
      </c>
    </row>
    <row r="19" spans="1:7" ht="15.95">
      <c r="A19" s="210" t="s">
        <v>75</v>
      </c>
      <c r="B19" s="109" t="s">
        <v>572</v>
      </c>
      <c r="C19" s="54">
        <v>140</v>
      </c>
      <c r="D19" s="54">
        <v>141.5</v>
      </c>
      <c r="E19" s="55" t="s">
        <v>189</v>
      </c>
      <c r="F19" s="55" t="s">
        <v>76</v>
      </c>
      <c r="G19" s="184" t="s">
        <v>77</v>
      </c>
    </row>
    <row r="20" spans="1:7" ht="15.95">
      <c r="A20" s="210" t="s">
        <v>75</v>
      </c>
      <c r="B20" s="110" t="s">
        <v>207</v>
      </c>
      <c r="C20" s="54">
        <v>157</v>
      </c>
      <c r="D20" s="54">
        <v>17.89</v>
      </c>
      <c r="E20" s="55" t="s">
        <v>180</v>
      </c>
      <c r="F20" s="55" t="s">
        <v>76</v>
      </c>
      <c r="G20" s="184" t="s">
        <v>77</v>
      </c>
    </row>
    <row r="21" spans="1:7" ht="15.95">
      <c r="A21" s="210" t="s">
        <v>75</v>
      </c>
      <c r="B21" s="110" t="s">
        <v>573</v>
      </c>
      <c r="C21" s="54">
        <v>100</v>
      </c>
      <c r="D21" s="54">
        <v>67.257593330000006</v>
      </c>
      <c r="E21" s="55" t="s">
        <v>189</v>
      </c>
      <c r="F21" s="55" t="s">
        <v>76</v>
      </c>
      <c r="G21" s="184" t="s">
        <v>77</v>
      </c>
    </row>
    <row r="22" spans="1:7" ht="15.95">
      <c r="A22" s="210" t="s">
        <v>75</v>
      </c>
      <c r="B22" s="110" t="s">
        <v>210</v>
      </c>
      <c r="C22" s="54">
        <v>300</v>
      </c>
      <c r="D22" s="54">
        <v>200</v>
      </c>
      <c r="E22" s="55" t="s">
        <v>189</v>
      </c>
      <c r="F22" s="55" t="s">
        <v>76</v>
      </c>
      <c r="G22" s="184" t="s">
        <v>77</v>
      </c>
    </row>
    <row r="23" spans="1:7" ht="15.95">
      <c r="A23" s="210" t="s">
        <v>75</v>
      </c>
      <c r="B23" s="110" t="s">
        <v>211</v>
      </c>
      <c r="C23" s="54">
        <v>250</v>
      </c>
      <c r="D23" s="54">
        <v>350.90797600000002</v>
      </c>
      <c r="E23" s="55" t="s">
        <v>189</v>
      </c>
      <c r="F23" s="55" t="s">
        <v>76</v>
      </c>
      <c r="G23" s="184" t="s">
        <v>77</v>
      </c>
    </row>
    <row r="24" spans="1:7" ht="15.95">
      <c r="A24" s="210" t="s">
        <v>75</v>
      </c>
      <c r="B24" s="110" t="s">
        <v>212</v>
      </c>
      <c r="C24" s="54">
        <v>250</v>
      </c>
      <c r="D24" s="54">
        <v>250</v>
      </c>
      <c r="E24" s="55" t="s">
        <v>189</v>
      </c>
      <c r="F24" s="55" t="s">
        <v>76</v>
      </c>
      <c r="G24" s="184" t="s">
        <v>77</v>
      </c>
    </row>
    <row r="25" spans="1:7" ht="15.95">
      <c r="A25" s="210" t="s">
        <v>75</v>
      </c>
      <c r="B25" s="110" t="s">
        <v>574</v>
      </c>
      <c r="C25" s="188">
        <v>0</v>
      </c>
      <c r="D25" s="54">
        <v>36.652968999999999</v>
      </c>
      <c r="E25" s="55" t="s">
        <v>180</v>
      </c>
      <c r="F25" s="55" t="s">
        <v>76</v>
      </c>
      <c r="G25" s="184" t="s">
        <v>77</v>
      </c>
    </row>
    <row r="26" spans="1:7" ht="15.95">
      <c r="A26" s="210" t="s">
        <v>75</v>
      </c>
      <c r="B26" s="110" t="s">
        <v>215</v>
      </c>
      <c r="C26" s="56">
        <v>250</v>
      </c>
      <c r="D26" s="54">
        <v>425</v>
      </c>
      <c r="E26" s="55" t="s">
        <v>189</v>
      </c>
      <c r="F26" s="55" t="s">
        <v>76</v>
      </c>
      <c r="G26" s="184" t="s">
        <v>77</v>
      </c>
    </row>
    <row r="27" spans="1:7" ht="15.95">
      <c r="A27" s="210" t="s">
        <v>75</v>
      </c>
      <c r="B27" s="110" t="s">
        <v>216</v>
      </c>
      <c r="C27" s="56">
        <v>400</v>
      </c>
      <c r="D27" s="54">
        <v>609.04466588000003</v>
      </c>
      <c r="E27" s="55" t="s">
        <v>180</v>
      </c>
      <c r="F27" s="55" t="s">
        <v>76</v>
      </c>
      <c r="G27" s="184" t="s">
        <v>77</v>
      </c>
    </row>
    <row r="28" spans="1:7" ht="15.95">
      <c r="A28" s="210" t="s">
        <v>75</v>
      </c>
      <c r="B28" s="111" t="s">
        <v>217</v>
      </c>
      <c r="C28" s="54">
        <v>50</v>
      </c>
      <c r="D28" s="54">
        <v>30</v>
      </c>
      <c r="E28" s="55" t="s">
        <v>183</v>
      </c>
      <c r="F28" s="55" t="s">
        <v>76</v>
      </c>
      <c r="G28" s="184" t="s">
        <v>77</v>
      </c>
    </row>
    <row r="29" spans="1:7" ht="15.95">
      <c r="A29" s="210" t="s">
        <v>75</v>
      </c>
      <c r="B29" s="111" t="s">
        <v>218</v>
      </c>
      <c r="C29" s="54">
        <v>600</v>
      </c>
      <c r="D29" s="54">
        <v>542</v>
      </c>
      <c r="E29" s="55" t="s">
        <v>183</v>
      </c>
      <c r="F29" s="55" t="s">
        <v>76</v>
      </c>
      <c r="G29" s="184" t="s">
        <v>77</v>
      </c>
    </row>
    <row r="30" spans="1:7" ht="15.95">
      <c r="A30" s="210" t="s">
        <v>75</v>
      </c>
      <c r="B30" s="111" t="s">
        <v>219</v>
      </c>
      <c r="C30" s="54">
        <v>18.28</v>
      </c>
      <c r="D30" s="54">
        <v>20.540000000000003</v>
      </c>
      <c r="E30" s="55" t="s">
        <v>183</v>
      </c>
      <c r="F30" s="55" t="s">
        <v>76</v>
      </c>
      <c r="G30" s="184" t="s">
        <v>77</v>
      </c>
    </row>
    <row r="31" spans="1:7" ht="15.95">
      <c r="A31" s="210" t="s">
        <v>75</v>
      </c>
      <c r="B31" s="111" t="s">
        <v>192</v>
      </c>
      <c r="C31" s="54">
        <v>2806.7735475200006</v>
      </c>
      <c r="D31" s="54">
        <v>4077.2967161999991</v>
      </c>
      <c r="E31" s="55" t="s">
        <v>183</v>
      </c>
      <c r="F31" s="55" t="s">
        <v>76</v>
      </c>
      <c r="G31" s="184" t="s">
        <v>77</v>
      </c>
    </row>
    <row r="32" spans="1:7" ht="15.95">
      <c r="A32" s="210" t="s">
        <v>75</v>
      </c>
      <c r="B32" s="111" t="s">
        <v>220</v>
      </c>
      <c r="C32" s="54">
        <v>201.81109392608644</v>
      </c>
      <c r="D32" s="54">
        <v>201.81109392608644</v>
      </c>
      <c r="E32" s="55" t="s">
        <v>183</v>
      </c>
      <c r="F32" s="55" t="s">
        <v>76</v>
      </c>
      <c r="G32" s="184" t="s">
        <v>77</v>
      </c>
    </row>
    <row r="33" spans="1:7" ht="15.95">
      <c r="A33" s="210" t="s">
        <v>78</v>
      </c>
      <c r="B33" s="110" t="s">
        <v>225</v>
      </c>
      <c r="C33" s="54">
        <v>0</v>
      </c>
      <c r="D33" s="54">
        <v>3</v>
      </c>
      <c r="E33" s="55" t="s">
        <v>180</v>
      </c>
      <c r="F33" s="55" t="s">
        <v>79</v>
      </c>
      <c r="G33" s="184" t="s">
        <v>80</v>
      </c>
    </row>
    <row r="34" spans="1:7" ht="15.95">
      <c r="A34" s="210" t="s">
        <v>78</v>
      </c>
      <c r="B34" s="110" t="s">
        <v>226</v>
      </c>
      <c r="C34" s="54">
        <v>30</v>
      </c>
      <c r="D34" s="54">
        <v>5.531625</v>
      </c>
      <c r="E34" s="55" t="s">
        <v>180</v>
      </c>
      <c r="F34" s="55" t="s">
        <v>79</v>
      </c>
      <c r="G34" s="184" t="s">
        <v>80</v>
      </c>
    </row>
    <row r="35" spans="1:7" ht="15.95">
      <c r="A35" s="210" t="s">
        <v>78</v>
      </c>
      <c r="B35" s="109" t="s">
        <v>227</v>
      </c>
      <c r="C35" s="54">
        <v>10</v>
      </c>
      <c r="D35" s="54">
        <v>3</v>
      </c>
      <c r="E35" s="55" t="s">
        <v>180</v>
      </c>
      <c r="F35" s="55" t="s">
        <v>79</v>
      </c>
      <c r="G35" s="184" t="s">
        <v>80</v>
      </c>
    </row>
    <row r="36" spans="1:7" ht="15.95">
      <c r="A36" s="210" t="s">
        <v>78</v>
      </c>
      <c r="B36" s="109" t="s">
        <v>228</v>
      </c>
      <c r="C36" s="54">
        <v>20</v>
      </c>
      <c r="D36" s="54">
        <v>2</v>
      </c>
      <c r="E36" s="55" t="s">
        <v>180</v>
      </c>
      <c r="F36" s="55" t="s">
        <v>79</v>
      </c>
      <c r="G36" s="184" t="s">
        <v>80</v>
      </c>
    </row>
    <row r="37" spans="1:7" ht="15.95">
      <c r="A37" s="210" t="s">
        <v>82</v>
      </c>
      <c r="B37" s="109" t="s">
        <v>231</v>
      </c>
      <c r="C37" s="54">
        <v>70</v>
      </c>
      <c r="D37" s="54">
        <v>33</v>
      </c>
      <c r="E37" s="184" t="s">
        <v>202</v>
      </c>
      <c r="F37" s="55" t="s">
        <v>83</v>
      </c>
      <c r="G37" s="184" t="s">
        <v>84</v>
      </c>
    </row>
    <row r="38" spans="1:7" ht="15.95">
      <c r="A38" s="210" t="s">
        <v>82</v>
      </c>
      <c r="B38" s="109" t="s">
        <v>232</v>
      </c>
      <c r="C38" s="54">
        <v>95</v>
      </c>
      <c r="D38" s="54">
        <v>50</v>
      </c>
      <c r="E38" s="55" t="s">
        <v>189</v>
      </c>
      <c r="F38" s="55" t="s">
        <v>83</v>
      </c>
      <c r="G38" s="184" t="s">
        <v>84</v>
      </c>
    </row>
    <row r="39" spans="1:7" ht="32.1">
      <c r="A39" s="210" t="s">
        <v>82</v>
      </c>
      <c r="B39" s="109" t="s">
        <v>575</v>
      </c>
      <c r="C39" s="54">
        <v>0</v>
      </c>
      <c r="D39" s="54">
        <v>3.8</v>
      </c>
      <c r="E39" s="55" t="s">
        <v>180</v>
      </c>
      <c r="F39" s="55" t="s">
        <v>83</v>
      </c>
      <c r="G39" s="184" t="s">
        <v>84</v>
      </c>
    </row>
    <row r="40" spans="1:7" ht="15.95">
      <c r="A40" s="210" t="s">
        <v>82</v>
      </c>
      <c r="B40" s="109" t="s">
        <v>234</v>
      </c>
      <c r="C40" s="54">
        <v>0</v>
      </c>
      <c r="D40" s="54">
        <v>3</v>
      </c>
      <c r="E40" s="184" t="s">
        <v>180</v>
      </c>
      <c r="F40" s="55" t="s">
        <v>83</v>
      </c>
      <c r="G40" s="184" t="s">
        <v>84</v>
      </c>
    </row>
    <row r="41" spans="1:7" ht="15.95">
      <c r="A41" s="210" t="s">
        <v>82</v>
      </c>
      <c r="B41" s="109" t="s">
        <v>204</v>
      </c>
      <c r="C41" s="54">
        <v>250</v>
      </c>
      <c r="D41" s="54">
        <v>241.5692325</v>
      </c>
      <c r="E41" s="55" t="s">
        <v>189</v>
      </c>
      <c r="F41" s="55" t="s">
        <v>83</v>
      </c>
      <c r="G41" s="184" t="s">
        <v>84</v>
      </c>
    </row>
    <row r="42" spans="1:7" ht="15.95">
      <c r="A42" s="210" t="s">
        <v>82</v>
      </c>
      <c r="B42" s="109" t="s">
        <v>235</v>
      </c>
      <c r="C42" s="54">
        <v>40</v>
      </c>
      <c r="D42" s="54">
        <v>33</v>
      </c>
      <c r="E42" s="55" t="s">
        <v>202</v>
      </c>
      <c r="F42" s="55" t="s">
        <v>83</v>
      </c>
      <c r="G42" s="184" t="s">
        <v>84</v>
      </c>
    </row>
    <row r="43" spans="1:7" ht="15.95">
      <c r="A43" s="210" t="s">
        <v>82</v>
      </c>
      <c r="B43" s="109" t="s">
        <v>236</v>
      </c>
      <c r="C43" s="54">
        <v>62</v>
      </c>
      <c r="D43" s="54">
        <v>43</v>
      </c>
      <c r="E43" s="184" t="s">
        <v>189</v>
      </c>
      <c r="F43" s="55" t="s">
        <v>83</v>
      </c>
      <c r="G43" s="184" t="s">
        <v>84</v>
      </c>
    </row>
    <row r="44" spans="1:7" ht="15.95">
      <c r="A44" s="210" t="s">
        <v>82</v>
      </c>
      <c r="B44" s="109" t="s">
        <v>576</v>
      </c>
      <c r="C44" s="54">
        <v>25</v>
      </c>
      <c r="D44" s="54">
        <v>5</v>
      </c>
      <c r="E44" s="55" t="s">
        <v>180</v>
      </c>
      <c r="F44" s="55" t="s">
        <v>83</v>
      </c>
      <c r="G44" s="184" t="s">
        <v>84</v>
      </c>
    </row>
    <row r="45" spans="1:7" ht="15.95">
      <c r="A45" s="210" t="s">
        <v>82</v>
      </c>
      <c r="B45" s="109" t="s">
        <v>239</v>
      </c>
      <c r="C45" s="54">
        <v>127.8</v>
      </c>
      <c r="D45" s="54">
        <v>6.7</v>
      </c>
      <c r="E45" s="55" t="s">
        <v>180</v>
      </c>
      <c r="F45" s="55" t="s">
        <v>83</v>
      </c>
      <c r="G45" s="184" t="s">
        <v>84</v>
      </c>
    </row>
    <row r="46" spans="1:7" ht="15.95">
      <c r="A46" s="210" t="s">
        <v>82</v>
      </c>
      <c r="B46" s="53" t="s">
        <v>240</v>
      </c>
      <c r="C46" s="54">
        <v>119.16</v>
      </c>
      <c r="D46" s="54">
        <v>4.0999999999999996</v>
      </c>
      <c r="E46" s="55" t="s">
        <v>180</v>
      </c>
      <c r="F46" s="55" t="s">
        <v>83</v>
      </c>
      <c r="G46" s="184" t="s">
        <v>84</v>
      </c>
    </row>
    <row r="47" spans="1:7" ht="15.95">
      <c r="A47" s="210" t="s">
        <v>82</v>
      </c>
      <c r="B47" s="53" t="s">
        <v>241</v>
      </c>
      <c r="C47" s="54">
        <v>7.64</v>
      </c>
      <c r="D47" s="54">
        <v>14</v>
      </c>
      <c r="E47" s="55" t="s">
        <v>202</v>
      </c>
      <c r="F47" s="55" t="s">
        <v>83</v>
      </c>
      <c r="G47" s="184" t="s">
        <v>84</v>
      </c>
    </row>
    <row r="48" spans="1:7" ht="15.95">
      <c r="A48" s="210" t="s">
        <v>82</v>
      </c>
      <c r="B48" s="53" t="s">
        <v>242</v>
      </c>
      <c r="C48" s="54">
        <v>60</v>
      </c>
      <c r="D48" s="54">
        <v>19.920000000000002</v>
      </c>
      <c r="E48" s="55" t="s">
        <v>189</v>
      </c>
      <c r="F48" s="55" t="s">
        <v>83</v>
      </c>
      <c r="G48" s="184" t="s">
        <v>84</v>
      </c>
    </row>
    <row r="49" spans="1:8" ht="15.95">
      <c r="A49" s="210" t="s">
        <v>82</v>
      </c>
      <c r="B49" s="53" t="s">
        <v>243</v>
      </c>
      <c r="C49" s="54">
        <v>100</v>
      </c>
      <c r="D49" s="54">
        <v>25</v>
      </c>
      <c r="E49" s="55" t="s">
        <v>189</v>
      </c>
      <c r="F49" s="55" t="s">
        <v>83</v>
      </c>
      <c r="G49" s="184" t="s">
        <v>84</v>
      </c>
    </row>
    <row r="50" spans="1:8" ht="15.95">
      <c r="A50" s="210" t="s">
        <v>82</v>
      </c>
      <c r="B50" s="53" t="s">
        <v>244</v>
      </c>
      <c r="C50" s="54">
        <v>63</v>
      </c>
      <c r="D50" s="54">
        <v>30</v>
      </c>
      <c r="E50" s="55" t="s">
        <v>189</v>
      </c>
      <c r="F50" s="55" t="s">
        <v>83</v>
      </c>
      <c r="G50" s="184" t="s">
        <v>84</v>
      </c>
    </row>
    <row r="51" spans="1:8" ht="15.95">
      <c r="A51" s="210" t="s">
        <v>82</v>
      </c>
      <c r="B51" s="53" t="s">
        <v>245</v>
      </c>
      <c r="C51" s="54">
        <v>49</v>
      </c>
      <c r="D51" s="54">
        <v>1</v>
      </c>
      <c r="E51" s="55" t="s">
        <v>180</v>
      </c>
      <c r="F51" s="55" t="s">
        <v>83</v>
      </c>
      <c r="G51" s="184" t="s">
        <v>84</v>
      </c>
    </row>
    <row r="52" spans="1:8" ht="15.95">
      <c r="A52" s="210" t="s">
        <v>82</v>
      </c>
      <c r="B52" s="111" t="s">
        <v>246</v>
      </c>
      <c r="C52" s="54">
        <v>27.7</v>
      </c>
      <c r="D52" s="54">
        <v>25.68</v>
      </c>
      <c r="E52" s="55" t="s">
        <v>183</v>
      </c>
      <c r="F52" s="55" t="s">
        <v>83</v>
      </c>
      <c r="G52" s="184" t="s">
        <v>84</v>
      </c>
    </row>
    <row r="53" spans="1:8" ht="15.95">
      <c r="A53" s="210" t="s">
        <v>82</v>
      </c>
      <c r="B53" s="111" t="s">
        <v>220</v>
      </c>
      <c r="C53" s="54">
        <v>27.5</v>
      </c>
      <c r="D53" s="54">
        <v>27.5</v>
      </c>
      <c r="E53" s="55" t="s">
        <v>183</v>
      </c>
      <c r="F53" s="55" t="s">
        <v>83</v>
      </c>
      <c r="G53" s="184" t="s">
        <v>84</v>
      </c>
    </row>
    <row r="54" spans="1:8" ht="15.95">
      <c r="A54" s="210" t="s">
        <v>85</v>
      </c>
      <c r="B54" s="53" t="s">
        <v>248</v>
      </c>
      <c r="C54" s="56">
        <v>20</v>
      </c>
      <c r="D54" s="54">
        <v>29.9</v>
      </c>
      <c r="E54" s="184" t="s">
        <v>202</v>
      </c>
      <c r="F54" s="55" t="s">
        <v>86</v>
      </c>
      <c r="G54" s="184" t="s">
        <v>87</v>
      </c>
    </row>
    <row r="55" spans="1:8" ht="15.95">
      <c r="A55" s="210" t="s">
        <v>85</v>
      </c>
      <c r="B55" s="109" t="s">
        <v>249</v>
      </c>
      <c r="C55" s="54">
        <v>0</v>
      </c>
      <c r="D55" s="54">
        <v>2</v>
      </c>
      <c r="E55" s="55" t="s">
        <v>180</v>
      </c>
      <c r="F55" s="55" t="s">
        <v>86</v>
      </c>
      <c r="G55" s="55" t="s">
        <v>87</v>
      </c>
    </row>
    <row r="56" spans="1:8" ht="15.95">
      <c r="A56" s="210" t="s">
        <v>85</v>
      </c>
      <c r="B56" s="109" t="s">
        <v>250</v>
      </c>
      <c r="C56" s="56">
        <v>80</v>
      </c>
      <c r="D56" s="56">
        <v>21.2</v>
      </c>
      <c r="E56" s="55" t="s">
        <v>180</v>
      </c>
      <c r="F56" s="55" t="s">
        <v>86</v>
      </c>
      <c r="G56" s="55" t="s">
        <v>87</v>
      </c>
    </row>
    <row r="57" spans="1:8" ht="15.95">
      <c r="A57" s="210" t="s">
        <v>88</v>
      </c>
      <c r="B57" s="109" t="s">
        <v>254</v>
      </c>
      <c r="C57" s="56">
        <v>0</v>
      </c>
      <c r="D57" s="56">
        <v>3</v>
      </c>
      <c r="E57" s="55" t="s">
        <v>180</v>
      </c>
      <c r="F57" s="55" t="s">
        <v>89</v>
      </c>
      <c r="G57" s="55" t="s">
        <v>90</v>
      </c>
    </row>
    <row r="58" spans="1:8" ht="15.95">
      <c r="A58" s="210" t="s">
        <v>88</v>
      </c>
      <c r="B58" s="109" t="s">
        <v>255</v>
      </c>
      <c r="C58" s="54">
        <v>0</v>
      </c>
      <c r="D58" s="56">
        <v>3</v>
      </c>
      <c r="E58" s="55" t="s">
        <v>180</v>
      </c>
      <c r="F58" s="55" t="s">
        <v>89</v>
      </c>
      <c r="G58" s="55" t="s">
        <v>90</v>
      </c>
    </row>
    <row r="59" spans="1:8" ht="15.95">
      <c r="A59" s="210" t="s">
        <v>88</v>
      </c>
      <c r="B59" s="109" t="s">
        <v>256</v>
      </c>
      <c r="C59" s="54">
        <v>150</v>
      </c>
      <c r="D59" s="54">
        <v>188.3</v>
      </c>
      <c r="E59" s="55" t="s">
        <v>202</v>
      </c>
      <c r="F59" s="55" t="s">
        <v>89</v>
      </c>
      <c r="G59" s="55" t="s">
        <v>90</v>
      </c>
    </row>
    <row r="60" spans="1:8" ht="15.95">
      <c r="A60" s="210" t="s">
        <v>88</v>
      </c>
      <c r="B60" s="109" t="s">
        <v>257</v>
      </c>
      <c r="C60" s="54">
        <v>65</v>
      </c>
      <c r="D60" s="54">
        <v>65.7</v>
      </c>
      <c r="E60" s="55" t="s">
        <v>202</v>
      </c>
      <c r="F60" s="55" t="s">
        <v>89</v>
      </c>
      <c r="G60" s="55" t="s">
        <v>90</v>
      </c>
    </row>
    <row r="61" spans="1:8" ht="15.95">
      <c r="A61" s="210" t="s">
        <v>88</v>
      </c>
      <c r="B61" s="110" t="s">
        <v>258</v>
      </c>
      <c r="C61" s="54">
        <v>200</v>
      </c>
      <c r="D61" s="54">
        <v>147.03167400000001</v>
      </c>
      <c r="E61" s="55" t="s">
        <v>202</v>
      </c>
      <c r="F61" s="55" t="s">
        <v>89</v>
      </c>
      <c r="G61" s="55" t="s">
        <v>90</v>
      </c>
    </row>
    <row r="62" spans="1:8" ht="15.95">
      <c r="A62" s="210" t="s">
        <v>88</v>
      </c>
      <c r="B62" s="111" t="s">
        <v>259</v>
      </c>
      <c r="C62" s="54">
        <v>25</v>
      </c>
      <c r="D62" s="54">
        <v>25</v>
      </c>
      <c r="E62" s="55" t="s">
        <v>183</v>
      </c>
      <c r="F62" s="55" t="s">
        <v>89</v>
      </c>
      <c r="G62" s="184" t="s">
        <v>90</v>
      </c>
    </row>
    <row r="63" spans="1:8" ht="15.95">
      <c r="A63" s="210" t="s">
        <v>91</v>
      </c>
      <c r="B63" s="109" t="s">
        <v>261</v>
      </c>
      <c r="C63" s="54">
        <v>48</v>
      </c>
      <c r="D63" s="54">
        <v>45.602499999999999</v>
      </c>
      <c r="E63" s="55" t="s">
        <v>202</v>
      </c>
      <c r="F63" s="55" t="s">
        <v>92</v>
      </c>
      <c r="G63" s="55" t="s">
        <v>92</v>
      </c>
    </row>
    <row r="64" spans="1:8" s="184" customFormat="1" ht="15.95">
      <c r="A64" s="210" t="s">
        <v>91</v>
      </c>
      <c r="B64" s="110" t="s">
        <v>262</v>
      </c>
      <c r="C64" s="56">
        <v>415</v>
      </c>
      <c r="D64" s="56">
        <v>60</v>
      </c>
      <c r="E64" s="55" t="s">
        <v>189</v>
      </c>
      <c r="F64" s="55" t="s">
        <v>92</v>
      </c>
      <c r="G64" s="55" t="s">
        <v>92</v>
      </c>
      <c r="H64" s="57"/>
    </row>
    <row r="65" spans="1:8" s="184" customFormat="1" ht="15.95">
      <c r="A65" s="210" t="s">
        <v>91</v>
      </c>
      <c r="B65" s="110" t="s">
        <v>263</v>
      </c>
      <c r="C65" s="56">
        <v>150</v>
      </c>
      <c r="D65" s="56">
        <v>31.764014546999999</v>
      </c>
      <c r="E65" s="55" t="s">
        <v>189</v>
      </c>
      <c r="F65" s="55" t="s">
        <v>92</v>
      </c>
      <c r="G65" s="55" t="s">
        <v>92</v>
      </c>
      <c r="H65" s="57"/>
    </row>
    <row r="66" spans="1:8" s="184" customFormat="1" ht="15.95">
      <c r="A66" s="210" t="s">
        <v>91</v>
      </c>
      <c r="B66" s="111" t="s">
        <v>264</v>
      </c>
      <c r="C66" s="54">
        <v>400</v>
      </c>
      <c r="D66" s="54">
        <v>29.009999999999998</v>
      </c>
      <c r="E66" s="55" t="s">
        <v>183</v>
      </c>
      <c r="F66" s="55" t="s">
        <v>92</v>
      </c>
      <c r="G66" s="184" t="s">
        <v>92</v>
      </c>
      <c r="H66" s="57"/>
    </row>
    <row r="67" spans="1:8" ht="15.95">
      <c r="A67" s="210" t="s">
        <v>91</v>
      </c>
      <c r="B67" s="111" t="s">
        <v>265</v>
      </c>
      <c r="C67" s="54">
        <v>500</v>
      </c>
      <c r="D67" s="54">
        <v>130.53</v>
      </c>
      <c r="E67" s="55" t="s">
        <v>183</v>
      </c>
      <c r="F67" s="55" t="s">
        <v>92</v>
      </c>
      <c r="G67" s="184" t="s">
        <v>92</v>
      </c>
    </row>
    <row r="68" spans="1:8" ht="15.95">
      <c r="A68" s="210" t="s">
        <v>91</v>
      </c>
      <c r="B68" s="111" t="s">
        <v>266</v>
      </c>
      <c r="C68" s="54">
        <v>99.195999999999998</v>
      </c>
      <c r="D68" s="54">
        <v>9.6744900000000005</v>
      </c>
      <c r="E68" s="55" t="s">
        <v>183</v>
      </c>
      <c r="F68" s="55" t="s">
        <v>92</v>
      </c>
      <c r="G68" s="184" t="s">
        <v>92</v>
      </c>
    </row>
    <row r="69" spans="1:8" ht="15.95">
      <c r="A69" s="210" t="s">
        <v>91</v>
      </c>
      <c r="B69" s="111" t="s">
        <v>267</v>
      </c>
      <c r="C69" s="54">
        <v>60</v>
      </c>
      <c r="D69" s="54">
        <v>51</v>
      </c>
      <c r="E69" s="55" t="s">
        <v>183</v>
      </c>
      <c r="F69" s="55" t="s">
        <v>92</v>
      </c>
      <c r="G69" s="184" t="s">
        <v>92</v>
      </c>
    </row>
    <row r="70" spans="1:8" ht="15.95">
      <c r="A70" s="210" t="s">
        <v>91</v>
      </c>
      <c r="B70" s="111" t="s">
        <v>268</v>
      </c>
      <c r="C70" s="54">
        <v>18</v>
      </c>
      <c r="D70" s="54">
        <v>69.8</v>
      </c>
      <c r="E70" s="55" t="s">
        <v>183</v>
      </c>
      <c r="F70" s="55" t="s">
        <v>92</v>
      </c>
      <c r="G70" s="184" t="s">
        <v>92</v>
      </c>
    </row>
    <row r="71" spans="1:8" ht="15.95">
      <c r="A71" s="210" t="s">
        <v>91</v>
      </c>
      <c r="B71" s="111" t="s">
        <v>269</v>
      </c>
      <c r="C71" s="54">
        <v>20</v>
      </c>
      <c r="D71" s="54">
        <v>45</v>
      </c>
      <c r="E71" s="55" t="s">
        <v>183</v>
      </c>
      <c r="F71" s="55" t="s">
        <v>92</v>
      </c>
      <c r="G71" s="184" t="s">
        <v>92</v>
      </c>
    </row>
    <row r="72" spans="1:8" ht="15.95">
      <c r="A72" s="210" t="s">
        <v>91</v>
      </c>
      <c r="B72" s="111" t="s">
        <v>270</v>
      </c>
      <c r="C72" s="54">
        <v>20</v>
      </c>
      <c r="D72" s="54">
        <v>20</v>
      </c>
      <c r="E72" s="55" t="s">
        <v>183</v>
      </c>
      <c r="F72" s="55" t="s">
        <v>92</v>
      </c>
      <c r="G72" s="184" t="s">
        <v>92</v>
      </c>
    </row>
    <row r="73" spans="1:8" ht="15.95">
      <c r="A73" s="210" t="s">
        <v>91</v>
      </c>
      <c r="B73" s="111" t="s">
        <v>271</v>
      </c>
      <c r="C73" s="54">
        <v>50</v>
      </c>
      <c r="D73" s="54">
        <v>50</v>
      </c>
      <c r="E73" s="55" t="s">
        <v>183</v>
      </c>
      <c r="F73" s="55" t="s">
        <v>92</v>
      </c>
      <c r="G73" s="184" t="s">
        <v>92</v>
      </c>
    </row>
    <row r="74" spans="1:8" ht="15.95">
      <c r="A74" s="210" t="s">
        <v>91</v>
      </c>
      <c r="B74" s="111" t="s">
        <v>192</v>
      </c>
      <c r="C74" s="54">
        <v>126.17469068999999</v>
      </c>
      <c r="D74" s="54">
        <v>209.13301454999998</v>
      </c>
      <c r="E74" s="55" t="s">
        <v>183</v>
      </c>
      <c r="F74" s="55" t="s">
        <v>92</v>
      </c>
      <c r="G74" s="184" t="s">
        <v>92</v>
      </c>
    </row>
    <row r="75" spans="1:8" ht="15.95">
      <c r="A75" s="210" t="s">
        <v>91</v>
      </c>
      <c r="B75" s="111" t="s">
        <v>220</v>
      </c>
      <c r="C75" s="54">
        <v>8</v>
      </c>
      <c r="D75" s="54">
        <v>12.5</v>
      </c>
      <c r="E75" s="55" t="s">
        <v>183</v>
      </c>
      <c r="F75" s="55" t="s">
        <v>92</v>
      </c>
      <c r="G75" s="184" t="s">
        <v>92</v>
      </c>
    </row>
    <row r="76" spans="1:8" ht="15.95">
      <c r="A76" s="210" t="s">
        <v>94</v>
      </c>
      <c r="B76" s="110" t="s">
        <v>273</v>
      </c>
      <c r="C76" s="56">
        <v>231</v>
      </c>
      <c r="D76" s="56">
        <v>2</v>
      </c>
      <c r="E76" s="55" t="s">
        <v>180</v>
      </c>
      <c r="F76" s="55" t="s">
        <v>95</v>
      </c>
      <c r="G76" s="55" t="s">
        <v>95</v>
      </c>
    </row>
    <row r="77" spans="1:8" ht="15.95">
      <c r="A77" s="210" t="s">
        <v>94</v>
      </c>
      <c r="B77" s="110" t="s">
        <v>274</v>
      </c>
      <c r="C77" s="56">
        <v>500</v>
      </c>
      <c r="D77" s="56">
        <v>330.42403027620003</v>
      </c>
      <c r="E77" s="55" t="s">
        <v>189</v>
      </c>
      <c r="F77" s="55" t="s">
        <v>95</v>
      </c>
      <c r="G77" s="55" t="s">
        <v>95</v>
      </c>
    </row>
    <row r="78" spans="1:8" ht="15.95">
      <c r="A78" s="210" t="s">
        <v>94</v>
      </c>
      <c r="B78" s="110" t="s">
        <v>275</v>
      </c>
      <c r="C78" s="56">
        <v>350</v>
      </c>
      <c r="D78" s="56">
        <v>1142.42</v>
      </c>
      <c r="E78" s="55" t="s">
        <v>189</v>
      </c>
      <c r="F78" s="55" t="s">
        <v>95</v>
      </c>
      <c r="G78" s="55" t="s">
        <v>95</v>
      </c>
    </row>
    <row r="79" spans="1:8" ht="15.95">
      <c r="A79" s="210" t="s">
        <v>94</v>
      </c>
      <c r="B79" s="110" t="s">
        <v>204</v>
      </c>
      <c r="C79" s="54">
        <v>1500</v>
      </c>
      <c r="D79" s="54">
        <v>750</v>
      </c>
      <c r="E79" s="55" t="s">
        <v>189</v>
      </c>
      <c r="F79" s="55" t="s">
        <v>95</v>
      </c>
      <c r="G79" s="55" t="s">
        <v>95</v>
      </c>
    </row>
    <row r="80" spans="1:8" ht="15.95">
      <c r="A80" s="210" t="s">
        <v>94</v>
      </c>
      <c r="B80" s="110" t="s">
        <v>276</v>
      </c>
      <c r="C80" s="54">
        <v>500</v>
      </c>
      <c r="D80" s="54">
        <v>503</v>
      </c>
      <c r="E80" s="55" t="s">
        <v>202</v>
      </c>
      <c r="F80" s="55" t="s">
        <v>95</v>
      </c>
      <c r="G80" s="55" t="s">
        <v>95</v>
      </c>
    </row>
    <row r="81" spans="1:8" ht="15.95">
      <c r="A81" s="210" t="s">
        <v>94</v>
      </c>
      <c r="B81" s="109" t="s">
        <v>277</v>
      </c>
      <c r="C81" s="54">
        <v>0</v>
      </c>
      <c r="D81" s="54">
        <v>500</v>
      </c>
      <c r="E81" s="55" t="s">
        <v>189</v>
      </c>
      <c r="F81" s="55" t="s">
        <v>95</v>
      </c>
      <c r="G81" s="55" t="s">
        <v>95</v>
      </c>
    </row>
    <row r="82" spans="1:8" ht="15.95">
      <c r="A82" s="210" t="s">
        <v>94</v>
      </c>
      <c r="B82" s="109" t="s">
        <v>577</v>
      </c>
      <c r="C82" s="56">
        <v>0</v>
      </c>
      <c r="D82" s="56">
        <v>223.94</v>
      </c>
      <c r="E82" s="55" t="s">
        <v>189</v>
      </c>
      <c r="F82" s="55" t="s">
        <v>95</v>
      </c>
      <c r="G82" s="55" t="s">
        <v>95</v>
      </c>
    </row>
    <row r="83" spans="1:8" ht="15.95">
      <c r="A83" s="210" t="s">
        <v>94</v>
      </c>
      <c r="B83" s="109" t="s">
        <v>279</v>
      </c>
      <c r="C83" s="54">
        <v>251</v>
      </c>
      <c r="D83" s="54">
        <v>8.879999999999999</v>
      </c>
      <c r="E83" s="55" t="s">
        <v>180</v>
      </c>
      <c r="F83" s="55" t="s">
        <v>95</v>
      </c>
      <c r="G83" s="55" t="s">
        <v>95</v>
      </c>
    </row>
    <row r="84" spans="1:8" ht="15.95">
      <c r="A84" s="210" t="s">
        <v>94</v>
      </c>
      <c r="B84" s="109" t="s">
        <v>281</v>
      </c>
      <c r="C84" s="54">
        <v>346</v>
      </c>
      <c r="D84" s="54">
        <v>148</v>
      </c>
      <c r="E84" s="55" t="s">
        <v>189</v>
      </c>
      <c r="F84" s="55" t="s">
        <v>95</v>
      </c>
      <c r="G84" s="55" t="s">
        <v>95</v>
      </c>
    </row>
    <row r="85" spans="1:8" ht="15.95">
      <c r="A85" s="210" t="s">
        <v>94</v>
      </c>
      <c r="B85" s="109" t="s">
        <v>282</v>
      </c>
      <c r="C85" s="56">
        <v>132.80000000000001</v>
      </c>
      <c r="D85" s="56">
        <v>2</v>
      </c>
      <c r="E85" s="55" t="s">
        <v>180</v>
      </c>
      <c r="F85" s="55" t="s">
        <v>95</v>
      </c>
      <c r="G85" s="55" t="s">
        <v>95</v>
      </c>
    </row>
    <row r="86" spans="1:8" ht="15.95">
      <c r="A86" s="210" t="s">
        <v>94</v>
      </c>
      <c r="B86" s="109" t="s">
        <v>283</v>
      </c>
      <c r="C86" s="56">
        <v>926</v>
      </c>
      <c r="D86" s="56">
        <v>260</v>
      </c>
      <c r="E86" s="55" t="s">
        <v>189</v>
      </c>
      <c r="F86" s="55" t="s">
        <v>95</v>
      </c>
      <c r="G86" s="55" t="s">
        <v>95</v>
      </c>
    </row>
    <row r="87" spans="1:8" ht="15.95">
      <c r="A87" s="210" t="s">
        <v>94</v>
      </c>
      <c r="B87" s="109" t="s">
        <v>284</v>
      </c>
      <c r="C87" s="56">
        <v>250</v>
      </c>
      <c r="D87" s="56">
        <v>214.12</v>
      </c>
      <c r="E87" s="55" t="s">
        <v>202</v>
      </c>
      <c r="F87" s="55" t="s">
        <v>95</v>
      </c>
      <c r="G87" s="55" t="s">
        <v>95</v>
      </c>
    </row>
    <row r="88" spans="1:8" ht="15.95">
      <c r="A88" s="210" t="s">
        <v>94</v>
      </c>
      <c r="B88" s="109" t="s">
        <v>285</v>
      </c>
      <c r="C88" s="54">
        <v>490</v>
      </c>
      <c r="D88" s="54">
        <v>147.29823099999999</v>
      </c>
      <c r="E88" s="55" t="s">
        <v>189</v>
      </c>
      <c r="F88" s="55" t="s">
        <v>95</v>
      </c>
      <c r="G88" s="55" t="s">
        <v>95</v>
      </c>
    </row>
    <row r="89" spans="1:8" ht="15.95">
      <c r="A89" s="210" t="s">
        <v>94</v>
      </c>
      <c r="B89" s="109" t="s">
        <v>286</v>
      </c>
      <c r="C89" s="54">
        <v>190</v>
      </c>
      <c r="D89" s="54">
        <v>16.326477050000001</v>
      </c>
      <c r="E89" s="55" t="s">
        <v>189</v>
      </c>
      <c r="F89" s="55" t="s">
        <v>95</v>
      </c>
      <c r="G89" s="55" t="s">
        <v>95</v>
      </c>
    </row>
    <row r="90" spans="1:8" ht="15.95">
      <c r="A90" s="210" t="s">
        <v>94</v>
      </c>
      <c r="B90" s="109" t="s">
        <v>227</v>
      </c>
      <c r="C90" s="54">
        <v>1500</v>
      </c>
      <c r="D90" s="54">
        <v>500</v>
      </c>
      <c r="E90" s="55" t="s">
        <v>189</v>
      </c>
      <c r="F90" s="55" t="s">
        <v>95</v>
      </c>
      <c r="G90" s="55" t="s">
        <v>95</v>
      </c>
      <c r="H90" s="53"/>
    </row>
    <row r="91" spans="1:8" ht="15.95">
      <c r="A91" s="210" t="s">
        <v>94</v>
      </c>
      <c r="B91" s="109" t="s">
        <v>287</v>
      </c>
      <c r="C91" s="54">
        <v>250</v>
      </c>
      <c r="D91" s="54">
        <v>46</v>
      </c>
      <c r="E91" s="55" t="s">
        <v>189</v>
      </c>
      <c r="F91" s="55" t="s">
        <v>95</v>
      </c>
      <c r="G91" s="55" t="s">
        <v>95</v>
      </c>
      <c r="H91" s="53"/>
    </row>
    <row r="92" spans="1:8" ht="15.95">
      <c r="A92" s="210" t="s">
        <v>94</v>
      </c>
      <c r="B92" s="109" t="s">
        <v>288</v>
      </c>
      <c r="C92" s="54">
        <v>250</v>
      </c>
      <c r="D92" s="54">
        <v>100</v>
      </c>
      <c r="E92" s="55" t="s">
        <v>189</v>
      </c>
      <c r="F92" s="55" t="s">
        <v>95</v>
      </c>
      <c r="G92" s="55" t="s">
        <v>95</v>
      </c>
      <c r="H92" s="184"/>
    </row>
    <row r="93" spans="1:8" ht="15.95">
      <c r="A93" s="210" t="s">
        <v>94</v>
      </c>
      <c r="B93" s="111" t="s">
        <v>289</v>
      </c>
      <c r="C93" s="54">
        <v>200</v>
      </c>
      <c r="D93" s="54">
        <v>2</v>
      </c>
      <c r="E93" s="55" t="s">
        <v>180</v>
      </c>
      <c r="F93" s="55" t="s">
        <v>95</v>
      </c>
      <c r="G93" s="184" t="s">
        <v>95</v>
      </c>
    </row>
    <row r="94" spans="1:8" ht="15.95">
      <c r="A94" s="210" t="s">
        <v>94</v>
      </c>
      <c r="B94" s="111" t="s">
        <v>290</v>
      </c>
      <c r="C94" s="54">
        <v>2.5077877619022475</v>
      </c>
      <c r="D94" s="54">
        <v>2.4879271859511238</v>
      </c>
      <c r="E94" s="55" t="s">
        <v>183</v>
      </c>
      <c r="F94" s="55" t="s">
        <v>95</v>
      </c>
      <c r="G94" s="184" t="s">
        <v>95</v>
      </c>
    </row>
    <row r="95" spans="1:8" ht="15.95">
      <c r="A95" s="210" t="s">
        <v>94</v>
      </c>
      <c r="B95" s="111" t="s">
        <v>291</v>
      </c>
      <c r="C95" s="54">
        <v>4</v>
      </c>
      <c r="D95" s="54">
        <v>1.4624061900000001</v>
      </c>
      <c r="E95" s="55" t="s">
        <v>183</v>
      </c>
      <c r="F95" s="55" t="s">
        <v>95</v>
      </c>
      <c r="G95" s="184" t="s">
        <v>95</v>
      </c>
    </row>
    <row r="96" spans="1:8" ht="15.95">
      <c r="A96" s="210" t="s">
        <v>94</v>
      </c>
      <c r="B96" s="111" t="s">
        <v>292</v>
      </c>
      <c r="C96" s="54">
        <v>2</v>
      </c>
      <c r="D96" s="54">
        <v>2</v>
      </c>
      <c r="E96" s="55" t="s">
        <v>183</v>
      </c>
      <c r="F96" s="55" t="s">
        <v>95</v>
      </c>
      <c r="G96" s="184" t="s">
        <v>95</v>
      </c>
    </row>
    <row r="97" spans="1:7" ht="15.95">
      <c r="A97" s="210" t="s">
        <v>94</v>
      </c>
      <c r="B97" s="111" t="s">
        <v>293</v>
      </c>
      <c r="C97" s="54">
        <v>1.8833045500000001</v>
      </c>
      <c r="D97" s="54">
        <v>1.8832406000000002</v>
      </c>
      <c r="E97" s="55" t="s">
        <v>183</v>
      </c>
      <c r="F97" s="55" t="s">
        <v>95</v>
      </c>
      <c r="G97" s="184" t="s">
        <v>95</v>
      </c>
    </row>
    <row r="98" spans="1:7" ht="15.95">
      <c r="A98" s="210" t="s">
        <v>94</v>
      </c>
      <c r="B98" s="111" t="s">
        <v>294</v>
      </c>
      <c r="C98" s="54">
        <v>2.4026700000000001</v>
      </c>
      <c r="D98" s="54">
        <v>2.4026700000000001</v>
      </c>
      <c r="E98" s="55" t="s">
        <v>183</v>
      </c>
      <c r="F98" s="55" t="s">
        <v>95</v>
      </c>
      <c r="G98" s="184" t="s">
        <v>95</v>
      </c>
    </row>
    <row r="99" spans="1:7" ht="15.95">
      <c r="A99" s="210" t="s">
        <v>94</v>
      </c>
      <c r="B99" s="111" t="s">
        <v>295</v>
      </c>
      <c r="C99" s="54">
        <v>30</v>
      </c>
      <c r="D99" s="54">
        <v>32.5</v>
      </c>
      <c r="E99" s="55" t="s">
        <v>183</v>
      </c>
      <c r="F99" s="55" t="s">
        <v>95</v>
      </c>
      <c r="G99" s="184" t="s">
        <v>95</v>
      </c>
    </row>
    <row r="100" spans="1:7" ht="15.95">
      <c r="A100" s="210" t="s">
        <v>94</v>
      </c>
      <c r="B100" s="111" t="s">
        <v>296</v>
      </c>
      <c r="C100" s="54">
        <v>75</v>
      </c>
      <c r="D100" s="54">
        <v>75</v>
      </c>
      <c r="E100" s="55" t="s">
        <v>183</v>
      </c>
      <c r="F100" s="55" t="s">
        <v>95</v>
      </c>
      <c r="G100" s="184" t="s">
        <v>95</v>
      </c>
    </row>
    <row r="101" spans="1:7" ht="15.95">
      <c r="A101" s="210" t="s">
        <v>94</v>
      </c>
      <c r="B101" s="111" t="s">
        <v>297</v>
      </c>
      <c r="C101" s="54">
        <v>360</v>
      </c>
      <c r="D101" s="54">
        <v>37.570000000000007</v>
      </c>
      <c r="E101" s="55" t="s">
        <v>183</v>
      </c>
      <c r="F101" s="55" t="s">
        <v>95</v>
      </c>
      <c r="G101" s="184" t="s">
        <v>95</v>
      </c>
    </row>
    <row r="102" spans="1:7" ht="15.95">
      <c r="A102" s="210" t="s">
        <v>94</v>
      </c>
      <c r="B102" s="111" t="s">
        <v>298</v>
      </c>
      <c r="C102" s="54">
        <v>104</v>
      </c>
      <c r="D102" s="54">
        <v>17.350000000000001</v>
      </c>
      <c r="E102" s="55" t="s">
        <v>183</v>
      </c>
      <c r="F102" s="55" t="s">
        <v>95</v>
      </c>
      <c r="G102" s="184" t="s">
        <v>95</v>
      </c>
    </row>
    <row r="103" spans="1:7" ht="15.95">
      <c r="A103" s="210" t="s">
        <v>94</v>
      </c>
      <c r="B103" s="111" t="s">
        <v>299</v>
      </c>
      <c r="C103" s="54">
        <v>2</v>
      </c>
      <c r="D103" s="54">
        <v>2</v>
      </c>
      <c r="E103" s="55" t="s">
        <v>183</v>
      </c>
      <c r="F103" s="55" t="s">
        <v>95</v>
      </c>
      <c r="G103" s="184" t="s">
        <v>95</v>
      </c>
    </row>
    <row r="104" spans="1:7" ht="32.1">
      <c r="A104" s="210" t="s">
        <v>94</v>
      </c>
      <c r="B104" s="111" t="s">
        <v>300</v>
      </c>
      <c r="C104" s="54">
        <v>450</v>
      </c>
      <c r="D104" s="54">
        <v>27.759999999999998</v>
      </c>
      <c r="E104" s="55" t="s">
        <v>183</v>
      </c>
      <c r="F104" s="55" t="s">
        <v>95</v>
      </c>
      <c r="G104" s="184" t="s">
        <v>95</v>
      </c>
    </row>
    <row r="105" spans="1:7" ht="15.95">
      <c r="A105" s="210" t="s">
        <v>94</v>
      </c>
      <c r="B105" s="111" t="s">
        <v>301</v>
      </c>
      <c r="C105" s="54">
        <v>295.95999999999998</v>
      </c>
      <c r="D105" s="54">
        <v>18.739999999999998</v>
      </c>
      <c r="E105" s="55" t="s">
        <v>183</v>
      </c>
      <c r="F105" s="55" t="s">
        <v>95</v>
      </c>
      <c r="G105" s="184" t="s">
        <v>95</v>
      </c>
    </row>
    <row r="106" spans="1:7" ht="15.95">
      <c r="A106" s="210" t="s">
        <v>94</v>
      </c>
      <c r="B106" s="111" t="s">
        <v>302</v>
      </c>
      <c r="C106" s="54">
        <v>900</v>
      </c>
      <c r="D106" s="54">
        <v>79.2</v>
      </c>
      <c r="E106" s="55" t="s">
        <v>183</v>
      </c>
      <c r="F106" s="55" t="s">
        <v>95</v>
      </c>
      <c r="G106" s="184" t="s">
        <v>95</v>
      </c>
    </row>
    <row r="107" spans="1:7" ht="15.95">
      <c r="A107" s="210" t="s">
        <v>94</v>
      </c>
      <c r="B107" s="111" t="s">
        <v>303</v>
      </c>
      <c r="C107" s="54">
        <v>14.7</v>
      </c>
      <c r="D107" s="54">
        <v>2.714</v>
      </c>
      <c r="E107" s="55" t="s">
        <v>183</v>
      </c>
      <c r="F107" s="55" t="s">
        <v>95</v>
      </c>
      <c r="G107" s="184" t="s">
        <v>95</v>
      </c>
    </row>
    <row r="108" spans="1:7" ht="15.95">
      <c r="A108" s="210" t="s">
        <v>94</v>
      </c>
      <c r="B108" s="111" t="s">
        <v>304</v>
      </c>
      <c r="C108" s="54">
        <v>38.856641285956002</v>
      </c>
      <c r="D108" s="54">
        <v>38.856641285956002</v>
      </c>
      <c r="E108" s="55" t="s">
        <v>183</v>
      </c>
      <c r="F108" s="55" t="s">
        <v>95</v>
      </c>
      <c r="G108" s="184" t="s">
        <v>95</v>
      </c>
    </row>
    <row r="109" spans="1:7" ht="15.95">
      <c r="A109" s="210" t="s">
        <v>94</v>
      </c>
      <c r="B109" s="111" t="s">
        <v>305</v>
      </c>
      <c r="C109" s="54">
        <v>3.25</v>
      </c>
      <c r="D109" s="54">
        <v>3.25</v>
      </c>
      <c r="E109" s="55" t="s">
        <v>183</v>
      </c>
      <c r="F109" s="55" t="s">
        <v>95</v>
      </c>
      <c r="G109" s="184" t="s">
        <v>95</v>
      </c>
    </row>
    <row r="110" spans="1:7" ht="15.95">
      <c r="A110" s="210" t="s">
        <v>94</v>
      </c>
      <c r="B110" s="111" t="s">
        <v>306</v>
      </c>
      <c r="C110" s="54">
        <v>249.64</v>
      </c>
      <c r="D110" s="54">
        <v>67.77000000000001</v>
      </c>
      <c r="E110" s="55" t="s">
        <v>183</v>
      </c>
      <c r="F110" s="55" t="s">
        <v>95</v>
      </c>
      <c r="G110" s="184" t="s">
        <v>95</v>
      </c>
    </row>
    <row r="111" spans="1:7" ht="15.95">
      <c r="A111" s="210" t="s">
        <v>94</v>
      </c>
      <c r="B111" s="111" t="s">
        <v>307</v>
      </c>
      <c r="C111" s="54">
        <v>115.98</v>
      </c>
      <c r="D111" s="54">
        <v>21.247</v>
      </c>
      <c r="E111" s="55" t="s">
        <v>183</v>
      </c>
      <c r="F111" s="55" t="s">
        <v>95</v>
      </c>
      <c r="G111" s="184" t="s">
        <v>95</v>
      </c>
    </row>
    <row r="112" spans="1:7" ht="15.95">
      <c r="A112" s="210" t="s">
        <v>94</v>
      </c>
      <c r="B112" s="111" t="s">
        <v>308</v>
      </c>
      <c r="C112" s="54">
        <v>10</v>
      </c>
      <c r="D112" s="54">
        <v>10</v>
      </c>
      <c r="E112" s="55" t="s">
        <v>183</v>
      </c>
      <c r="F112" s="55" t="s">
        <v>95</v>
      </c>
      <c r="G112" s="184" t="s">
        <v>95</v>
      </c>
    </row>
    <row r="113" spans="1:7" ht="32.1">
      <c r="A113" s="210" t="s">
        <v>94</v>
      </c>
      <c r="B113" s="111" t="s">
        <v>309</v>
      </c>
      <c r="C113" s="54">
        <v>625</v>
      </c>
      <c r="D113" s="54">
        <v>144.99250000000001</v>
      </c>
      <c r="E113" s="55" t="s">
        <v>183</v>
      </c>
      <c r="F113" s="55" t="s">
        <v>95</v>
      </c>
      <c r="G113" s="184" t="s">
        <v>95</v>
      </c>
    </row>
    <row r="114" spans="1:7" ht="15.95">
      <c r="A114" s="210" t="s">
        <v>94</v>
      </c>
      <c r="B114" s="111" t="s">
        <v>310</v>
      </c>
      <c r="C114" s="54">
        <v>210</v>
      </c>
      <c r="D114" s="54">
        <v>373.3</v>
      </c>
      <c r="E114" s="55" t="s">
        <v>183</v>
      </c>
      <c r="F114" s="55" t="s">
        <v>95</v>
      </c>
      <c r="G114" s="184" t="s">
        <v>95</v>
      </c>
    </row>
    <row r="115" spans="1:7" ht="15.95">
      <c r="A115" s="210" t="s">
        <v>94</v>
      </c>
      <c r="B115" s="111" t="s">
        <v>311</v>
      </c>
      <c r="C115" s="54">
        <v>69.599999999999994</v>
      </c>
      <c r="D115" s="54">
        <v>69.599999999999994</v>
      </c>
      <c r="E115" s="55" t="s">
        <v>183</v>
      </c>
      <c r="F115" s="55" t="s">
        <v>95</v>
      </c>
      <c r="G115" s="184" t="s">
        <v>95</v>
      </c>
    </row>
    <row r="116" spans="1:7" ht="15.95">
      <c r="A116" s="210" t="s">
        <v>94</v>
      </c>
      <c r="B116" s="111" t="s">
        <v>312</v>
      </c>
      <c r="C116" s="54">
        <v>80</v>
      </c>
      <c r="D116" s="54">
        <v>16.13</v>
      </c>
      <c r="E116" s="55" t="s">
        <v>183</v>
      </c>
      <c r="F116" s="55" t="s">
        <v>95</v>
      </c>
      <c r="G116" s="184" t="s">
        <v>95</v>
      </c>
    </row>
    <row r="117" spans="1:7" ht="15.95">
      <c r="A117" s="210" t="s">
        <v>94</v>
      </c>
      <c r="B117" s="111" t="s">
        <v>313</v>
      </c>
      <c r="C117" s="54">
        <v>150</v>
      </c>
      <c r="D117" s="54">
        <v>7.3</v>
      </c>
      <c r="E117" s="55" t="s">
        <v>183</v>
      </c>
      <c r="F117" s="55" t="s">
        <v>95</v>
      </c>
      <c r="G117" s="184" t="s">
        <v>95</v>
      </c>
    </row>
    <row r="118" spans="1:7" ht="15.95">
      <c r="A118" s="210" t="s">
        <v>94</v>
      </c>
      <c r="B118" s="111" t="s">
        <v>314</v>
      </c>
      <c r="C118" s="54">
        <v>8208.3100000000013</v>
      </c>
      <c r="D118" s="54">
        <v>368.02000000000004</v>
      </c>
      <c r="E118" s="55" t="s">
        <v>183</v>
      </c>
      <c r="F118" s="55" t="s">
        <v>95</v>
      </c>
      <c r="G118" s="184" t="s">
        <v>95</v>
      </c>
    </row>
    <row r="119" spans="1:7" ht="15.95">
      <c r="A119" s="210" t="s">
        <v>94</v>
      </c>
      <c r="B119" s="111" t="s">
        <v>315</v>
      </c>
      <c r="C119" s="54">
        <v>274.20000000000005</v>
      </c>
      <c r="D119" s="54">
        <v>47.730000000000004</v>
      </c>
      <c r="E119" s="55" t="s">
        <v>183</v>
      </c>
      <c r="F119" s="55" t="s">
        <v>95</v>
      </c>
      <c r="G119" s="184" t="s">
        <v>95</v>
      </c>
    </row>
    <row r="120" spans="1:7" ht="15.95">
      <c r="A120" s="210" t="s">
        <v>94</v>
      </c>
      <c r="B120" s="111" t="s">
        <v>316</v>
      </c>
      <c r="C120" s="54">
        <v>588.14</v>
      </c>
      <c r="D120" s="54">
        <v>129.49369300000001</v>
      </c>
      <c r="E120" s="55" t="s">
        <v>183</v>
      </c>
      <c r="F120" s="55" t="s">
        <v>95</v>
      </c>
      <c r="G120" s="184" t="s">
        <v>95</v>
      </c>
    </row>
    <row r="121" spans="1:7" ht="15.95">
      <c r="A121" s="210" t="s">
        <v>94</v>
      </c>
      <c r="B121" s="111" t="s">
        <v>317</v>
      </c>
      <c r="C121" s="54">
        <v>72</v>
      </c>
      <c r="D121" s="54">
        <v>55.283999999999999</v>
      </c>
      <c r="E121" s="55" t="s">
        <v>183</v>
      </c>
      <c r="F121" s="55" t="s">
        <v>95</v>
      </c>
      <c r="G121" s="184" t="s">
        <v>95</v>
      </c>
    </row>
    <row r="122" spans="1:7" ht="15.95">
      <c r="A122" s="210" t="s">
        <v>94</v>
      </c>
      <c r="B122" s="111" t="s">
        <v>318</v>
      </c>
      <c r="C122" s="54">
        <v>400</v>
      </c>
      <c r="D122" s="54">
        <v>13.77</v>
      </c>
      <c r="E122" s="55" t="s">
        <v>183</v>
      </c>
      <c r="F122" s="55" t="s">
        <v>95</v>
      </c>
      <c r="G122" s="184" t="s">
        <v>95</v>
      </c>
    </row>
    <row r="123" spans="1:7" ht="32.1">
      <c r="A123" s="210" t="s">
        <v>94</v>
      </c>
      <c r="B123" s="111" t="s">
        <v>319</v>
      </c>
      <c r="C123" s="54">
        <v>600</v>
      </c>
      <c r="D123" s="54">
        <v>40.18</v>
      </c>
      <c r="E123" s="55" t="s">
        <v>183</v>
      </c>
      <c r="F123" s="55" t="s">
        <v>95</v>
      </c>
      <c r="G123" s="184" t="s">
        <v>95</v>
      </c>
    </row>
    <row r="124" spans="1:7" ht="32.1">
      <c r="A124" s="210" t="s">
        <v>94</v>
      </c>
      <c r="B124" s="111" t="s">
        <v>320</v>
      </c>
      <c r="C124" s="54">
        <v>180</v>
      </c>
      <c r="D124" s="54">
        <v>28.25</v>
      </c>
      <c r="E124" s="55" t="s">
        <v>183</v>
      </c>
      <c r="F124" s="55" t="s">
        <v>95</v>
      </c>
      <c r="G124" s="184" t="s">
        <v>95</v>
      </c>
    </row>
    <row r="125" spans="1:7" ht="15.95">
      <c r="A125" s="210" t="s">
        <v>94</v>
      </c>
      <c r="B125" s="111" t="s">
        <v>192</v>
      </c>
      <c r="C125" s="54">
        <v>54.610787709999997</v>
      </c>
      <c r="D125" s="54">
        <v>54.610788780000021</v>
      </c>
      <c r="E125" s="55" t="s">
        <v>183</v>
      </c>
      <c r="F125" s="55" t="s">
        <v>95</v>
      </c>
      <c r="G125" s="184" t="s">
        <v>95</v>
      </c>
    </row>
    <row r="126" spans="1:7" ht="15.95">
      <c r="A126" s="210" t="s">
        <v>94</v>
      </c>
      <c r="B126" s="111" t="s">
        <v>220</v>
      </c>
      <c r="C126" s="54">
        <v>668.17125860298347</v>
      </c>
      <c r="D126" s="54">
        <v>678.42965930289711</v>
      </c>
      <c r="E126" s="55" t="s">
        <v>183</v>
      </c>
      <c r="F126" s="55" t="s">
        <v>95</v>
      </c>
      <c r="G126" s="184" t="s">
        <v>95</v>
      </c>
    </row>
    <row r="127" spans="1:7" ht="15.95">
      <c r="A127" s="210" t="s">
        <v>96</v>
      </c>
      <c r="B127" s="209" t="s">
        <v>322</v>
      </c>
      <c r="C127" s="56">
        <v>500</v>
      </c>
      <c r="D127" s="56">
        <v>462.24</v>
      </c>
      <c r="E127" s="55" t="s">
        <v>189</v>
      </c>
      <c r="F127" s="55" t="s">
        <v>97</v>
      </c>
      <c r="G127" s="184" t="s">
        <v>98</v>
      </c>
    </row>
    <row r="128" spans="1:7" ht="15.95">
      <c r="A128" s="210" t="s">
        <v>96</v>
      </c>
      <c r="B128" s="209" t="s">
        <v>323</v>
      </c>
      <c r="C128" s="56">
        <v>500</v>
      </c>
      <c r="D128" s="56">
        <v>500</v>
      </c>
      <c r="E128" s="55" t="s">
        <v>189</v>
      </c>
      <c r="F128" s="55" t="s">
        <v>97</v>
      </c>
      <c r="G128" s="184" t="s">
        <v>98</v>
      </c>
    </row>
    <row r="129" spans="1:7" ht="15.95">
      <c r="A129" s="210" t="s">
        <v>96</v>
      </c>
      <c r="B129" s="111" t="s">
        <v>324</v>
      </c>
      <c r="C129" s="54">
        <v>500</v>
      </c>
      <c r="D129" s="56">
        <v>326.55187899999999</v>
      </c>
      <c r="E129" s="55" t="s">
        <v>189</v>
      </c>
      <c r="F129" s="55" t="s">
        <v>97</v>
      </c>
      <c r="G129" s="184" t="s">
        <v>98</v>
      </c>
    </row>
    <row r="130" spans="1:7" ht="15.95">
      <c r="A130" s="210" t="s">
        <v>96</v>
      </c>
      <c r="B130" s="209" t="s">
        <v>325</v>
      </c>
      <c r="C130" s="56">
        <v>500</v>
      </c>
      <c r="D130" s="56">
        <v>500</v>
      </c>
      <c r="E130" s="55" t="s">
        <v>189</v>
      </c>
      <c r="F130" s="55" t="s">
        <v>97</v>
      </c>
      <c r="G130" s="184" t="s">
        <v>98</v>
      </c>
    </row>
    <row r="131" spans="1:7" ht="15.95">
      <c r="A131" s="210" t="s">
        <v>96</v>
      </c>
      <c r="B131" s="209" t="s">
        <v>204</v>
      </c>
      <c r="C131" s="56">
        <v>1500</v>
      </c>
      <c r="D131" s="56">
        <v>2942.1821772399999</v>
      </c>
      <c r="E131" s="55" t="s">
        <v>189</v>
      </c>
      <c r="F131" s="55" t="s">
        <v>97</v>
      </c>
      <c r="G131" s="184" t="s">
        <v>98</v>
      </c>
    </row>
    <row r="132" spans="1:7" ht="15.95">
      <c r="A132" s="210" t="s">
        <v>96</v>
      </c>
      <c r="B132" s="209" t="s">
        <v>326</v>
      </c>
      <c r="C132" s="56">
        <v>500</v>
      </c>
      <c r="D132" s="56">
        <v>553.70000000000005</v>
      </c>
      <c r="E132" s="55" t="s">
        <v>189</v>
      </c>
      <c r="F132" s="55" t="s">
        <v>97</v>
      </c>
      <c r="G132" s="184" t="s">
        <v>98</v>
      </c>
    </row>
    <row r="133" spans="1:7" ht="15.95">
      <c r="A133" s="210" t="s">
        <v>96</v>
      </c>
      <c r="B133" s="111" t="s">
        <v>327</v>
      </c>
      <c r="C133" s="54">
        <v>240</v>
      </c>
      <c r="D133" s="54">
        <v>10</v>
      </c>
      <c r="E133" s="55" t="s">
        <v>189</v>
      </c>
      <c r="F133" s="55" t="s">
        <v>97</v>
      </c>
      <c r="G133" s="184" t="s">
        <v>98</v>
      </c>
    </row>
    <row r="134" spans="1:7" ht="15.95">
      <c r="A134" s="210" t="s">
        <v>96</v>
      </c>
      <c r="B134" s="209" t="s">
        <v>328</v>
      </c>
      <c r="C134" s="56">
        <v>300</v>
      </c>
      <c r="D134" s="56">
        <v>45</v>
      </c>
      <c r="E134" s="55" t="s">
        <v>202</v>
      </c>
      <c r="F134" s="55" t="s">
        <v>97</v>
      </c>
      <c r="G134" s="184" t="s">
        <v>98</v>
      </c>
    </row>
    <row r="135" spans="1:7" ht="15.95">
      <c r="A135" s="210" t="s">
        <v>96</v>
      </c>
      <c r="B135" s="209" t="s">
        <v>329</v>
      </c>
      <c r="C135" s="56">
        <v>85</v>
      </c>
      <c r="D135" s="56">
        <v>40</v>
      </c>
      <c r="E135" s="55" t="s">
        <v>189</v>
      </c>
      <c r="F135" s="55" t="s">
        <v>97</v>
      </c>
      <c r="G135" s="184" t="s">
        <v>98</v>
      </c>
    </row>
    <row r="136" spans="1:7" ht="15.95">
      <c r="A136" s="210" t="s">
        <v>96</v>
      </c>
      <c r="B136" s="111" t="s">
        <v>330</v>
      </c>
      <c r="C136" s="54">
        <v>650.20000000000005</v>
      </c>
      <c r="D136" s="54">
        <v>1526</v>
      </c>
      <c r="E136" s="55" t="s">
        <v>189</v>
      </c>
      <c r="F136" s="55" t="s">
        <v>97</v>
      </c>
      <c r="G136" s="184" t="s">
        <v>98</v>
      </c>
    </row>
    <row r="137" spans="1:7" ht="15.95">
      <c r="A137" s="210" t="s">
        <v>96</v>
      </c>
      <c r="B137" s="111" t="s">
        <v>331</v>
      </c>
      <c r="C137" s="54">
        <v>500</v>
      </c>
      <c r="D137" s="54">
        <v>227.125</v>
      </c>
      <c r="E137" s="55" t="s">
        <v>189</v>
      </c>
      <c r="F137" s="55" t="s">
        <v>97</v>
      </c>
      <c r="G137" s="184" t="s">
        <v>98</v>
      </c>
    </row>
    <row r="138" spans="1:7" ht="15.95">
      <c r="A138" s="210" t="s">
        <v>96</v>
      </c>
      <c r="B138" s="111" t="s">
        <v>332</v>
      </c>
      <c r="C138" s="54">
        <v>500</v>
      </c>
      <c r="D138" s="54">
        <v>367</v>
      </c>
      <c r="E138" s="55" t="s">
        <v>189</v>
      </c>
      <c r="F138" s="55" t="s">
        <v>97</v>
      </c>
      <c r="G138" s="184" t="s">
        <v>98</v>
      </c>
    </row>
    <row r="139" spans="1:7" ht="15.95">
      <c r="A139" s="210" t="s">
        <v>96</v>
      </c>
      <c r="B139" s="111" t="s">
        <v>333</v>
      </c>
      <c r="C139" s="54">
        <v>600</v>
      </c>
      <c r="D139" s="54">
        <v>69.144217249999997</v>
      </c>
      <c r="E139" s="55" t="s">
        <v>189</v>
      </c>
      <c r="F139" s="55" t="s">
        <v>97</v>
      </c>
      <c r="G139" s="184" t="s">
        <v>98</v>
      </c>
    </row>
    <row r="140" spans="1:7" ht="32.1">
      <c r="A140" s="210" t="s">
        <v>96</v>
      </c>
      <c r="B140" s="111" t="s">
        <v>334</v>
      </c>
      <c r="C140" s="54">
        <v>600</v>
      </c>
      <c r="D140" s="54">
        <v>6</v>
      </c>
      <c r="E140" s="55" t="s">
        <v>180</v>
      </c>
      <c r="F140" s="55" t="s">
        <v>97</v>
      </c>
      <c r="G140" s="184" t="s">
        <v>98</v>
      </c>
    </row>
    <row r="141" spans="1:7" ht="32.1">
      <c r="A141" s="210" t="s">
        <v>96</v>
      </c>
      <c r="B141" s="111" t="s">
        <v>335</v>
      </c>
      <c r="C141" s="54">
        <v>0.5</v>
      </c>
      <c r="D141" s="54">
        <v>0.5</v>
      </c>
      <c r="E141" s="55" t="s">
        <v>183</v>
      </c>
      <c r="F141" s="55" t="s">
        <v>97</v>
      </c>
      <c r="G141" s="184" t="s">
        <v>98</v>
      </c>
    </row>
    <row r="142" spans="1:7" ht="15.95">
      <c r="A142" s="210" t="s">
        <v>96</v>
      </c>
      <c r="B142" s="111" t="s">
        <v>336</v>
      </c>
      <c r="C142" s="54">
        <v>1</v>
      </c>
      <c r="D142" s="54">
        <v>1</v>
      </c>
      <c r="E142" s="55" t="s">
        <v>183</v>
      </c>
      <c r="F142" s="55" t="s">
        <v>97</v>
      </c>
      <c r="G142" s="184" t="s">
        <v>98</v>
      </c>
    </row>
    <row r="143" spans="1:7" ht="15.95">
      <c r="A143" s="210" t="s">
        <v>96</v>
      </c>
      <c r="B143" s="111" t="s">
        <v>337</v>
      </c>
      <c r="C143" s="54">
        <v>2</v>
      </c>
      <c r="D143" s="54">
        <v>0.5</v>
      </c>
      <c r="E143" s="55" t="s">
        <v>183</v>
      </c>
      <c r="F143" s="55" t="s">
        <v>97</v>
      </c>
      <c r="G143" s="184" t="s">
        <v>98</v>
      </c>
    </row>
    <row r="144" spans="1:7" ht="15.95">
      <c r="A144" s="210" t="s">
        <v>96</v>
      </c>
      <c r="B144" s="111" t="s">
        <v>338</v>
      </c>
      <c r="C144" s="54">
        <v>3</v>
      </c>
      <c r="D144" s="54">
        <v>0.75</v>
      </c>
      <c r="E144" s="55" t="s">
        <v>183</v>
      </c>
      <c r="F144" s="55" t="s">
        <v>97</v>
      </c>
      <c r="G144" s="184" t="s">
        <v>98</v>
      </c>
    </row>
    <row r="145" spans="1:7" ht="15.95">
      <c r="A145" s="210" t="s">
        <v>96</v>
      </c>
      <c r="B145" s="111" t="s">
        <v>339</v>
      </c>
      <c r="C145" s="54">
        <v>0.34774046000000003</v>
      </c>
      <c r="D145" s="54">
        <v>0.34774045999999997</v>
      </c>
      <c r="E145" s="55" t="s">
        <v>183</v>
      </c>
      <c r="F145" s="55" t="s">
        <v>97</v>
      </c>
      <c r="G145" s="184" t="s">
        <v>98</v>
      </c>
    </row>
    <row r="146" spans="1:7" ht="15.95">
      <c r="A146" s="210" t="s">
        <v>96</v>
      </c>
      <c r="B146" s="111" t="s">
        <v>340</v>
      </c>
      <c r="C146" s="54">
        <v>22.1</v>
      </c>
      <c r="D146" s="54">
        <v>22.1</v>
      </c>
      <c r="E146" s="55" t="s">
        <v>183</v>
      </c>
      <c r="F146" s="55" t="s">
        <v>97</v>
      </c>
      <c r="G146" s="184" t="s">
        <v>98</v>
      </c>
    </row>
    <row r="147" spans="1:7" ht="15.95">
      <c r="A147" s="210" t="s">
        <v>96</v>
      </c>
      <c r="B147" s="111" t="s">
        <v>341</v>
      </c>
      <c r="C147" s="54">
        <v>16.8</v>
      </c>
      <c r="D147" s="54">
        <v>97</v>
      </c>
      <c r="E147" s="55" t="s">
        <v>183</v>
      </c>
      <c r="F147" s="55" t="s">
        <v>97</v>
      </c>
      <c r="G147" s="184" t="s">
        <v>98</v>
      </c>
    </row>
    <row r="148" spans="1:7" ht="15.95">
      <c r="A148" s="210" t="s">
        <v>96</v>
      </c>
      <c r="B148" s="111" t="s">
        <v>342</v>
      </c>
      <c r="C148" s="54">
        <v>12.1</v>
      </c>
      <c r="D148" s="54">
        <v>41</v>
      </c>
      <c r="E148" s="55" t="s">
        <v>183</v>
      </c>
      <c r="F148" s="55" t="s">
        <v>97</v>
      </c>
      <c r="G148" s="184" t="s">
        <v>98</v>
      </c>
    </row>
    <row r="149" spans="1:7" ht="15.95">
      <c r="A149" s="210" t="s">
        <v>96</v>
      </c>
      <c r="B149" s="111" t="s">
        <v>343</v>
      </c>
      <c r="C149" s="54">
        <v>463.70000000000005</v>
      </c>
      <c r="D149" s="54">
        <v>152</v>
      </c>
      <c r="E149" s="55" t="s">
        <v>183</v>
      </c>
      <c r="F149" s="55" t="s">
        <v>97</v>
      </c>
      <c r="G149" s="184" t="s">
        <v>98</v>
      </c>
    </row>
    <row r="150" spans="1:7" ht="15.95">
      <c r="A150" s="210" t="s">
        <v>96</v>
      </c>
      <c r="B150" s="111" t="s">
        <v>192</v>
      </c>
      <c r="C150" s="54">
        <v>34.689821570000007</v>
      </c>
      <c r="D150" s="54">
        <v>53.109805489999999</v>
      </c>
      <c r="E150" s="55" t="s">
        <v>183</v>
      </c>
      <c r="F150" s="55" t="s">
        <v>97</v>
      </c>
      <c r="G150" s="184" t="s">
        <v>98</v>
      </c>
    </row>
    <row r="151" spans="1:7" ht="15.95">
      <c r="A151" s="210" t="s">
        <v>96</v>
      </c>
      <c r="B151" s="111" t="s">
        <v>220</v>
      </c>
      <c r="C151" s="54">
        <v>9.4387329999999992</v>
      </c>
      <c r="D151" s="54">
        <v>9.4387329999999992</v>
      </c>
      <c r="E151" s="55" t="s">
        <v>183</v>
      </c>
      <c r="F151" s="55" t="s">
        <v>97</v>
      </c>
      <c r="G151" s="184" t="s">
        <v>98</v>
      </c>
    </row>
    <row r="152" spans="1:7" ht="15.95">
      <c r="A152" s="210" t="s">
        <v>99</v>
      </c>
      <c r="B152" s="112" t="s">
        <v>204</v>
      </c>
      <c r="C152" s="56">
        <v>1000</v>
      </c>
      <c r="D152" s="56">
        <v>750</v>
      </c>
      <c r="E152" s="55" t="s">
        <v>189</v>
      </c>
      <c r="F152" s="55" t="s">
        <v>100</v>
      </c>
      <c r="G152" s="184" t="s">
        <v>100</v>
      </c>
    </row>
    <row r="153" spans="1:7" ht="15.95">
      <c r="A153" s="210" t="s">
        <v>99</v>
      </c>
      <c r="B153" s="111" t="s">
        <v>346</v>
      </c>
      <c r="C153" s="54">
        <v>1498</v>
      </c>
      <c r="D153" s="54">
        <v>101.75</v>
      </c>
      <c r="E153" s="55" t="s">
        <v>183</v>
      </c>
      <c r="F153" s="55" t="s">
        <v>100</v>
      </c>
      <c r="G153" s="184" t="s">
        <v>100</v>
      </c>
    </row>
    <row r="154" spans="1:7" ht="15.95">
      <c r="A154" s="210" t="s">
        <v>99</v>
      </c>
      <c r="B154" s="111" t="s">
        <v>347</v>
      </c>
      <c r="C154" s="54">
        <v>11.5</v>
      </c>
      <c r="D154" s="54">
        <v>26.56</v>
      </c>
      <c r="E154" s="55" t="s">
        <v>183</v>
      </c>
      <c r="F154" s="55" t="s">
        <v>100</v>
      </c>
      <c r="G154" s="184" t="s">
        <v>100</v>
      </c>
    </row>
    <row r="155" spans="1:7" ht="15.95">
      <c r="A155" s="210" t="s">
        <v>99</v>
      </c>
      <c r="B155" s="111" t="s">
        <v>348</v>
      </c>
      <c r="C155" s="54">
        <v>59.5</v>
      </c>
      <c r="D155" s="54">
        <v>95.04</v>
      </c>
      <c r="E155" s="55" t="s">
        <v>183</v>
      </c>
      <c r="F155" s="55" t="s">
        <v>100</v>
      </c>
      <c r="G155" s="184" t="s">
        <v>100</v>
      </c>
    </row>
    <row r="156" spans="1:7" ht="15.95">
      <c r="A156" s="210" t="s">
        <v>101</v>
      </c>
      <c r="B156" s="111" t="s">
        <v>350</v>
      </c>
      <c r="C156" s="54">
        <v>12</v>
      </c>
      <c r="D156" s="54">
        <v>30</v>
      </c>
      <c r="E156" s="55" t="s">
        <v>180</v>
      </c>
      <c r="F156" s="55" t="s">
        <v>102</v>
      </c>
      <c r="G156" s="184" t="s">
        <v>102</v>
      </c>
    </row>
    <row r="157" spans="1:7" ht="15.95">
      <c r="A157" s="210" t="s">
        <v>101</v>
      </c>
      <c r="B157" s="53" t="s">
        <v>351</v>
      </c>
      <c r="C157" s="54">
        <v>8</v>
      </c>
      <c r="D157" s="54">
        <v>5.7</v>
      </c>
      <c r="E157" s="55" t="s">
        <v>180</v>
      </c>
      <c r="F157" s="55" t="s">
        <v>102</v>
      </c>
      <c r="G157" s="184" t="s">
        <v>102</v>
      </c>
    </row>
    <row r="158" spans="1:7" ht="15.95">
      <c r="A158" s="210" t="s">
        <v>101</v>
      </c>
      <c r="B158" s="59" t="s">
        <v>352</v>
      </c>
      <c r="C158" s="54">
        <v>33</v>
      </c>
      <c r="D158" s="54">
        <v>46.177156000000004</v>
      </c>
      <c r="E158" s="55" t="s">
        <v>180</v>
      </c>
      <c r="F158" s="55" t="s">
        <v>102</v>
      </c>
      <c r="G158" s="184" t="s">
        <v>102</v>
      </c>
    </row>
    <row r="159" spans="1:7" ht="15.95">
      <c r="A159" s="210" t="s">
        <v>101</v>
      </c>
      <c r="B159" s="53" t="s">
        <v>353</v>
      </c>
      <c r="C159" s="54">
        <v>5</v>
      </c>
      <c r="D159" s="54">
        <v>16.984149590000001</v>
      </c>
      <c r="E159" s="55" t="s">
        <v>180</v>
      </c>
      <c r="F159" s="55" t="s">
        <v>102</v>
      </c>
      <c r="G159" s="184" t="s">
        <v>102</v>
      </c>
    </row>
    <row r="160" spans="1:7" ht="15.95">
      <c r="A160" s="210" t="s">
        <v>103</v>
      </c>
      <c r="B160" s="53" t="s">
        <v>355</v>
      </c>
      <c r="C160" s="54">
        <v>50</v>
      </c>
      <c r="D160" s="54">
        <v>0.65</v>
      </c>
      <c r="E160" s="55" t="s">
        <v>180</v>
      </c>
      <c r="F160" s="55" t="s">
        <v>104</v>
      </c>
      <c r="G160" s="184" t="s">
        <v>104</v>
      </c>
    </row>
    <row r="161" spans="1:7" ht="15.95">
      <c r="A161" s="210" t="s">
        <v>578</v>
      </c>
      <c r="B161" s="58" t="s">
        <v>357</v>
      </c>
      <c r="C161" s="54">
        <v>45</v>
      </c>
      <c r="D161" s="54">
        <v>64.169109520000006</v>
      </c>
      <c r="E161" s="55" t="s">
        <v>202</v>
      </c>
      <c r="F161" s="55" t="s">
        <v>107</v>
      </c>
      <c r="G161" s="184" t="s">
        <v>107</v>
      </c>
    </row>
    <row r="162" spans="1:7" ht="15.95">
      <c r="A162" s="210" t="s">
        <v>578</v>
      </c>
      <c r="B162" s="111" t="s">
        <v>358</v>
      </c>
      <c r="C162" s="54">
        <v>750</v>
      </c>
      <c r="D162" s="54">
        <v>582.54999999999995</v>
      </c>
      <c r="E162" s="55" t="s">
        <v>183</v>
      </c>
      <c r="F162" s="55" t="s">
        <v>107</v>
      </c>
      <c r="G162" s="184" t="s">
        <v>107</v>
      </c>
    </row>
    <row r="163" spans="1:7" ht="15.95">
      <c r="A163" s="210" t="s">
        <v>108</v>
      </c>
      <c r="B163" s="53" t="s">
        <v>360</v>
      </c>
      <c r="C163" s="54">
        <v>50</v>
      </c>
      <c r="D163" s="54">
        <v>25</v>
      </c>
      <c r="E163" s="55" t="s">
        <v>202</v>
      </c>
      <c r="F163" s="55" t="s">
        <v>109</v>
      </c>
      <c r="G163" s="184" t="s">
        <v>110</v>
      </c>
    </row>
    <row r="164" spans="1:7" ht="15.95">
      <c r="A164" s="210" t="s">
        <v>108</v>
      </c>
      <c r="B164" s="53" t="s">
        <v>204</v>
      </c>
      <c r="C164" s="54">
        <v>50</v>
      </c>
      <c r="D164" s="54">
        <v>47.357453999999997</v>
      </c>
      <c r="E164" s="55" t="s">
        <v>189</v>
      </c>
      <c r="F164" s="55" t="s">
        <v>109</v>
      </c>
      <c r="G164" s="184" t="s">
        <v>110</v>
      </c>
    </row>
    <row r="165" spans="1:7" ht="15.95">
      <c r="A165" s="210" t="s">
        <v>108</v>
      </c>
      <c r="B165" s="109" t="s">
        <v>361</v>
      </c>
      <c r="C165" s="54">
        <v>73.39</v>
      </c>
      <c r="D165" s="54">
        <v>70</v>
      </c>
      <c r="E165" s="55" t="s">
        <v>202</v>
      </c>
      <c r="F165" s="55" t="s">
        <v>109</v>
      </c>
      <c r="G165" s="184" t="s">
        <v>110</v>
      </c>
    </row>
    <row r="166" spans="1:7" ht="32.1">
      <c r="A166" s="210" t="s">
        <v>108</v>
      </c>
      <c r="B166" s="111" t="s">
        <v>362</v>
      </c>
      <c r="C166" s="54">
        <v>9</v>
      </c>
      <c r="D166" s="54">
        <v>9</v>
      </c>
      <c r="E166" s="55" t="s">
        <v>183</v>
      </c>
      <c r="F166" s="55" t="s">
        <v>109</v>
      </c>
      <c r="G166" s="184" t="s">
        <v>110</v>
      </c>
    </row>
    <row r="167" spans="1:7" ht="15.95">
      <c r="A167" s="210" t="s">
        <v>108</v>
      </c>
      <c r="B167" s="111" t="s">
        <v>363</v>
      </c>
      <c r="C167" s="54">
        <v>9.1</v>
      </c>
      <c r="D167" s="54">
        <v>15.909000000000001</v>
      </c>
      <c r="E167" s="55" t="s">
        <v>183</v>
      </c>
      <c r="F167" s="55" t="s">
        <v>109</v>
      </c>
      <c r="G167" s="184" t="s">
        <v>110</v>
      </c>
    </row>
    <row r="168" spans="1:7" ht="15.95">
      <c r="A168" s="210" t="s">
        <v>111</v>
      </c>
      <c r="B168" s="109" t="s">
        <v>579</v>
      </c>
      <c r="C168" s="54">
        <v>0</v>
      </c>
      <c r="D168" s="54">
        <v>1</v>
      </c>
      <c r="E168" s="55" t="s">
        <v>180</v>
      </c>
      <c r="F168" s="55" t="s">
        <v>112</v>
      </c>
      <c r="G168" s="184" t="s">
        <v>113</v>
      </c>
    </row>
    <row r="169" spans="1:7" ht="15.95">
      <c r="A169" s="210" t="s">
        <v>111</v>
      </c>
      <c r="B169" s="109" t="s">
        <v>580</v>
      </c>
      <c r="C169" s="54">
        <v>0</v>
      </c>
      <c r="D169" s="54">
        <v>0.5</v>
      </c>
      <c r="E169" s="55" t="s">
        <v>180</v>
      </c>
      <c r="F169" s="55" t="s">
        <v>112</v>
      </c>
      <c r="G169" s="184" t="s">
        <v>113</v>
      </c>
    </row>
    <row r="170" spans="1:7" ht="15.95">
      <c r="A170" s="210" t="s">
        <v>111</v>
      </c>
      <c r="B170" s="109" t="s">
        <v>368</v>
      </c>
      <c r="C170" s="54">
        <v>100</v>
      </c>
      <c r="D170" s="54">
        <v>100</v>
      </c>
      <c r="E170" s="55" t="s">
        <v>189</v>
      </c>
      <c r="F170" s="55" t="s">
        <v>112</v>
      </c>
      <c r="G170" s="184" t="s">
        <v>113</v>
      </c>
    </row>
    <row r="171" spans="1:7" ht="15.95">
      <c r="A171" s="210" t="s">
        <v>111</v>
      </c>
      <c r="B171" s="109" t="s">
        <v>369</v>
      </c>
      <c r="C171" s="54">
        <v>100</v>
      </c>
      <c r="D171" s="54">
        <v>3</v>
      </c>
      <c r="E171" s="55" t="s">
        <v>180</v>
      </c>
      <c r="F171" s="55" t="s">
        <v>112</v>
      </c>
      <c r="G171" s="184" t="s">
        <v>113</v>
      </c>
    </row>
    <row r="172" spans="1:7" ht="32.1">
      <c r="A172" s="210" t="s">
        <v>111</v>
      </c>
      <c r="B172" s="110" t="s">
        <v>370</v>
      </c>
      <c r="C172" s="54">
        <v>76.14</v>
      </c>
      <c r="D172" s="54">
        <v>3.48</v>
      </c>
      <c r="E172" s="55" t="s">
        <v>180</v>
      </c>
      <c r="F172" s="55" t="s">
        <v>112</v>
      </c>
      <c r="G172" s="184" t="s">
        <v>113</v>
      </c>
    </row>
    <row r="173" spans="1:7" ht="15.95">
      <c r="A173" s="210" t="s">
        <v>111</v>
      </c>
      <c r="B173" s="110" t="s">
        <v>371</v>
      </c>
      <c r="C173" s="54">
        <v>0</v>
      </c>
      <c r="D173" s="54">
        <v>2</v>
      </c>
      <c r="E173" s="55" t="s">
        <v>180</v>
      </c>
      <c r="F173" s="55" t="s">
        <v>112</v>
      </c>
      <c r="G173" s="184" t="s">
        <v>113</v>
      </c>
    </row>
    <row r="174" spans="1:7" ht="15.95">
      <c r="A174" s="210" t="s">
        <v>111</v>
      </c>
      <c r="B174" s="109" t="s">
        <v>372</v>
      </c>
      <c r="C174" s="54">
        <v>0</v>
      </c>
      <c r="D174" s="54">
        <v>2</v>
      </c>
      <c r="E174" s="55" t="s">
        <v>180</v>
      </c>
      <c r="F174" s="55" t="s">
        <v>112</v>
      </c>
      <c r="G174" s="184" t="s">
        <v>113</v>
      </c>
    </row>
    <row r="175" spans="1:7" ht="15.95">
      <c r="A175" s="210" t="s">
        <v>111</v>
      </c>
      <c r="B175" s="109" t="s">
        <v>581</v>
      </c>
      <c r="C175" s="54">
        <v>58.5</v>
      </c>
      <c r="D175" s="54">
        <v>1.5</v>
      </c>
      <c r="E175" s="55" t="s">
        <v>180</v>
      </c>
      <c r="F175" s="55" t="s">
        <v>112</v>
      </c>
      <c r="G175" s="184" t="s">
        <v>113</v>
      </c>
    </row>
    <row r="176" spans="1:7" ht="15.95">
      <c r="A176" s="210" t="s">
        <v>111</v>
      </c>
      <c r="B176" s="109" t="s">
        <v>374</v>
      </c>
      <c r="C176" s="56">
        <v>0</v>
      </c>
      <c r="D176" s="56">
        <v>2</v>
      </c>
      <c r="E176" s="55" t="s">
        <v>180</v>
      </c>
      <c r="F176" s="55" t="s">
        <v>112</v>
      </c>
      <c r="G176" s="184" t="s">
        <v>113</v>
      </c>
    </row>
    <row r="177" spans="1:7" ht="15.95">
      <c r="A177" s="210" t="s">
        <v>111</v>
      </c>
      <c r="B177" s="109" t="s">
        <v>375</v>
      </c>
      <c r="C177" s="54">
        <v>26.4</v>
      </c>
      <c r="D177" s="54">
        <v>5</v>
      </c>
      <c r="E177" s="55" t="s">
        <v>189</v>
      </c>
      <c r="F177" s="55" t="s">
        <v>112</v>
      </c>
      <c r="G177" s="184" t="s">
        <v>113</v>
      </c>
    </row>
    <row r="178" spans="1:7" ht="15.95">
      <c r="A178" s="210" t="s">
        <v>111</v>
      </c>
      <c r="B178" s="110" t="s">
        <v>376</v>
      </c>
      <c r="C178" s="54">
        <v>0</v>
      </c>
      <c r="D178" s="54">
        <v>5</v>
      </c>
      <c r="E178" s="55" t="s">
        <v>180</v>
      </c>
      <c r="F178" s="55" t="s">
        <v>112</v>
      </c>
      <c r="G178" s="184" t="s">
        <v>113</v>
      </c>
    </row>
    <row r="179" spans="1:7" ht="32.1">
      <c r="A179" s="210" t="s">
        <v>111</v>
      </c>
      <c r="B179" s="109" t="s">
        <v>377</v>
      </c>
      <c r="C179" s="54">
        <v>19</v>
      </c>
      <c r="D179" s="54">
        <v>21</v>
      </c>
      <c r="E179" s="55" t="s">
        <v>189</v>
      </c>
      <c r="F179" s="55" t="s">
        <v>112</v>
      </c>
      <c r="G179" s="184" t="s">
        <v>113</v>
      </c>
    </row>
    <row r="180" spans="1:7" ht="15.95">
      <c r="A180" s="210" t="s">
        <v>111</v>
      </c>
      <c r="B180" s="109" t="s">
        <v>378</v>
      </c>
      <c r="C180" s="54">
        <v>0</v>
      </c>
      <c r="D180" s="54">
        <v>2</v>
      </c>
      <c r="E180" s="55" t="s">
        <v>189</v>
      </c>
      <c r="F180" s="55" t="s">
        <v>112</v>
      </c>
      <c r="G180" s="184" t="s">
        <v>113</v>
      </c>
    </row>
    <row r="181" spans="1:7" ht="15.95">
      <c r="A181" s="210" t="s">
        <v>111</v>
      </c>
      <c r="B181" s="109" t="s">
        <v>379</v>
      </c>
      <c r="C181" s="54">
        <v>30</v>
      </c>
      <c r="D181" s="54">
        <v>2</v>
      </c>
      <c r="E181" s="55" t="s">
        <v>180</v>
      </c>
      <c r="F181" s="55" t="s">
        <v>112</v>
      </c>
      <c r="G181" s="184" t="s">
        <v>113</v>
      </c>
    </row>
    <row r="182" spans="1:7" ht="15.95">
      <c r="A182" s="210" t="s">
        <v>111</v>
      </c>
      <c r="B182" s="109" t="s">
        <v>582</v>
      </c>
      <c r="C182" s="54">
        <v>0</v>
      </c>
      <c r="D182" s="54">
        <v>60</v>
      </c>
      <c r="E182" s="55" t="s">
        <v>189</v>
      </c>
      <c r="F182" s="55" t="s">
        <v>112</v>
      </c>
      <c r="G182" s="184" t="s">
        <v>113</v>
      </c>
    </row>
    <row r="183" spans="1:7" ht="15.95">
      <c r="A183" s="210" t="s">
        <v>111</v>
      </c>
      <c r="B183" s="109" t="s">
        <v>381</v>
      </c>
      <c r="C183" s="54">
        <v>0</v>
      </c>
      <c r="D183" s="54">
        <v>3</v>
      </c>
      <c r="E183" s="55" t="s">
        <v>180</v>
      </c>
      <c r="F183" s="55" t="s">
        <v>112</v>
      </c>
      <c r="G183" s="184" t="s">
        <v>113</v>
      </c>
    </row>
    <row r="184" spans="1:7" ht="15.95">
      <c r="A184" s="210" t="s">
        <v>111</v>
      </c>
      <c r="B184" s="109" t="s">
        <v>382</v>
      </c>
      <c r="C184" s="54">
        <v>80</v>
      </c>
      <c r="D184" s="54">
        <v>95</v>
      </c>
      <c r="E184" s="55" t="s">
        <v>189</v>
      </c>
      <c r="F184" s="55" t="s">
        <v>112</v>
      </c>
      <c r="G184" s="184" t="s">
        <v>113</v>
      </c>
    </row>
    <row r="185" spans="1:7" ht="15.95">
      <c r="A185" s="210" t="s">
        <v>111</v>
      </c>
      <c r="B185" s="109" t="s">
        <v>383</v>
      </c>
      <c r="C185" s="54">
        <v>43.65</v>
      </c>
      <c r="D185" s="54">
        <v>18.649999999999999</v>
      </c>
      <c r="E185" s="55" t="s">
        <v>189</v>
      </c>
      <c r="F185" s="55" t="s">
        <v>112</v>
      </c>
      <c r="G185" s="184" t="s">
        <v>113</v>
      </c>
    </row>
    <row r="186" spans="1:7" ht="15.95">
      <c r="A186" s="210" t="s">
        <v>111</v>
      </c>
      <c r="B186" s="109" t="s">
        <v>384</v>
      </c>
      <c r="C186" s="54">
        <v>40</v>
      </c>
      <c r="D186" s="54">
        <v>2</v>
      </c>
      <c r="E186" s="55" t="s">
        <v>180</v>
      </c>
      <c r="F186" s="55" t="s">
        <v>112</v>
      </c>
      <c r="G186" s="184" t="s">
        <v>113</v>
      </c>
    </row>
    <row r="187" spans="1:7" ht="15.95">
      <c r="A187" s="210" t="s">
        <v>111</v>
      </c>
      <c r="B187" s="53" t="s">
        <v>385</v>
      </c>
      <c r="C187" s="54">
        <v>100</v>
      </c>
      <c r="D187" s="54">
        <v>100</v>
      </c>
      <c r="E187" s="55" t="s">
        <v>189</v>
      </c>
      <c r="F187" s="55" t="s">
        <v>112</v>
      </c>
      <c r="G187" s="184" t="s">
        <v>113</v>
      </c>
    </row>
    <row r="188" spans="1:7" ht="15.95">
      <c r="A188" s="210" t="s">
        <v>111</v>
      </c>
      <c r="B188" s="111" t="s">
        <v>386</v>
      </c>
      <c r="C188" s="54">
        <v>15</v>
      </c>
      <c r="D188" s="54">
        <v>5</v>
      </c>
      <c r="E188" s="55" t="s">
        <v>183</v>
      </c>
      <c r="F188" s="55" t="s">
        <v>112</v>
      </c>
      <c r="G188" s="184" t="s">
        <v>113</v>
      </c>
    </row>
    <row r="189" spans="1:7" ht="15.95">
      <c r="A189" s="210" t="s">
        <v>111</v>
      </c>
      <c r="B189" s="111" t="s">
        <v>387</v>
      </c>
      <c r="C189" s="54">
        <v>9.1</v>
      </c>
      <c r="D189" s="54">
        <v>9.1</v>
      </c>
      <c r="E189" s="55" t="s">
        <v>183</v>
      </c>
      <c r="F189" s="55" t="s">
        <v>112</v>
      </c>
      <c r="G189" s="184" t="s">
        <v>113</v>
      </c>
    </row>
    <row r="190" spans="1:7" ht="15.95">
      <c r="A190" s="210" t="s">
        <v>111</v>
      </c>
      <c r="B190" s="111" t="s">
        <v>192</v>
      </c>
      <c r="C190" s="54">
        <v>56.125125679999996</v>
      </c>
      <c r="D190" s="54">
        <v>12.863170040000002</v>
      </c>
      <c r="E190" s="55" t="s">
        <v>183</v>
      </c>
      <c r="F190" s="55" t="s">
        <v>112</v>
      </c>
      <c r="G190" s="184" t="s">
        <v>113</v>
      </c>
    </row>
    <row r="191" spans="1:7" ht="15.95">
      <c r="A191" s="210" t="s">
        <v>114</v>
      </c>
      <c r="B191" s="53" t="s">
        <v>390</v>
      </c>
      <c r="C191" s="54">
        <v>40.5</v>
      </c>
      <c r="D191" s="54">
        <v>22</v>
      </c>
      <c r="E191" s="55" t="s">
        <v>180</v>
      </c>
      <c r="F191" s="55" t="s">
        <v>115</v>
      </c>
      <c r="G191" s="184" t="s">
        <v>116</v>
      </c>
    </row>
    <row r="192" spans="1:7" ht="15.95">
      <c r="A192" s="210" t="s">
        <v>114</v>
      </c>
      <c r="B192" s="53" t="s">
        <v>391</v>
      </c>
      <c r="C192" s="54">
        <v>75</v>
      </c>
      <c r="D192" s="54">
        <v>50.2</v>
      </c>
      <c r="E192" s="55" t="s">
        <v>202</v>
      </c>
      <c r="F192" s="55" t="s">
        <v>115</v>
      </c>
      <c r="G192" s="184" t="s">
        <v>116</v>
      </c>
    </row>
    <row r="193" spans="1:7" ht="15.95">
      <c r="A193" s="210" t="s">
        <v>114</v>
      </c>
      <c r="B193" s="53" t="s">
        <v>392</v>
      </c>
      <c r="C193" s="54">
        <v>0</v>
      </c>
      <c r="D193" s="54">
        <v>100</v>
      </c>
      <c r="E193" s="55" t="s">
        <v>189</v>
      </c>
      <c r="F193" s="55" t="s">
        <v>115</v>
      </c>
      <c r="G193" s="184" t="s">
        <v>116</v>
      </c>
    </row>
    <row r="194" spans="1:7" ht="15.95">
      <c r="A194" s="210" t="s">
        <v>114</v>
      </c>
      <c r="B194" s="53" t="s">
        <v>393</v>
      </c>
      <c r="C194" s="54">
        <v>195</v>
      </c>
      <c r="D194" s="54">
        <v>3</v>
      </c>
      <c r="E194" s="55" t="s">
        <v>180</v>
      </c>
      <c r="F194" s="55" t="s">
        <v>115</v>
      </c>
      <c r="G194" s="184" t="s">
        <v>116</v>
      </c>
    </row>
    <row r="195" spans="1:7" ht="15.95">
      <c r="A195" s="210" t="s">
        <v>114</v>
      </c>
      <c r="B195" s="53" t="s">
        <v>394</v>
      </c>
      <c r="C195" s="54">
        <v>483.8</v>
      </c>
      <c r="D195" s="54">
        <v>254.8</v>
      </c>
      <c r="E195" s="55" t="s">
        <v>189</v>
      </c>
      <c r="F195" s="55" t="s">
        <v>115</v>
      </c>
      <c r="G195" s="184" t="s">
        <v>116</v>
      </c>
    </row>
    <row r="196" spans="1:7" ht="15.95">
      <c r="A196" s="210" t="s">
        <v>114</v>
      </c>
      <c r="B196" s="53" t="s">
        <v>395</v>
      </c>
      <c r="C196" s="54">
        <v>80</v>
      </c>
      <c r="D196" s="54">
        <v>23.4</v>
      </c>
      <c r="E196" s="55" t="s">
        <v>189</v>
      </c>
      <c r="F196" s="55" t="s">
        <v>115</v>
      </c>
      <c r="G196" s="184" t="s">
        <v>116</v>
      </c>
    </row>
    <row r="197" spans="1:7" ht="15.95">
      <c r="A197" s="210" t="s">
        <v>114</v>
      </c>
      <c r="B197" s="111" t="s">
        <v>396</v>
      </c>
      <c r="C197" s="54">
        <v>30</v>
      </c>
      <c r="D197" s="54">
        <v>37.299999999999997</v>
      </c>
      <c r="E197" s="55" t="s">
        <v>183</v>
      </c>
      <c r="F197" s="55" t="s">
        <v>115</v>
      </c>
      <c r="G197" s="184" t="s">
        <v>116</v>
      </c>
    </row>
    <row r="198" spans="1:7" ht="15.95">
      <c r="A198" s="210" t="s">
        <v>114</v>
      </c>
      <c r="B198" s="111" t="s">
        <v>397</v>
      </c>
      <c r="C198" s="54">
        <v>835.56</v>
      </c>
      <c r="D198" s="54">
        <v>44.084409659999992</v>
      </c>
      <c r="E198" s="55" t="s">
        <v>183</v>
      </c>
      <c r="F198" s="55" t="s">
        <v>115</v>
      </c>
      <c r="G198" s="184" t="s">
        <v>116</v>
      </c>
    </row>
    <row r="199" spans="1:7" ht="15.95">
      <c r="A199" s="210" t="s">
        <v>114</v>
      </c>
      <c r="B199" s="111" t="s">
        <v>398</v>
      </c>
      <c r="C199" s="54">
        <v>900</v>
      </c>
      <c r="D199" s="54">
        <v>150.23000000000002</v>
      </c>
      <c r="E199" s="55" t="s">
        <v>183</v>
      </c>
      <c r="F199" s="55" t="s">
        <v>115</v>
      </c>
      <c r="G199" s="184" t="s">
        <v>116</v>
      </c>
    </row>
    <row r="200" spans="1:7" ht="15.95">
      <c r="A200" s="210" t="s">
        <v>114</v>
      </c>
      <c r="B200" s="111" t="s">
        <v>220</v>
      </c>
      <c r="C200" s="54">
        <v>2.8182631237415676</v>
      </c>
      <c r="D200" s="54">
        <v>4.774647123741568</v>
      </c>
      <c r="E200" s="55" t="s">
        <v>183</v>
      </c>
      <c r="F200" s="55" t="s">
        <v>115</v>
      </c>
      <c r="G200" s="184" t="s">
        <v>116</v>
      </c>
    </row>
    <row r="201" spans="1:7" ht="15.95">
      <c r="A201" s="210" t="s">
        <v>117</v>
      </c>
      <c r="B201" s="53" t="s">
        <v>401</v>
      </c>
      <c r="C201" s="54">
        <v>5</v>
      </c>
      <c r="D201" s="54">
        <v>0.32</v>
      </c>
      <c r="E201" s="55" t="s">
        <v>180</v>
      </c>
      <c r="F201" s="55" t="s">
        <v>118</v>
      </c>
      <c r="G201" s="184" t="s">
        <v>119</v>
      </c>
    </row>
    <row r="202" spans="1:7" ht="15.95">
      <c r="A202" s="210" t="s">
        <v>120</v>
      </c>
      <c r="B202" s="111" t="s">
        <v>403</v>
      </c>
      <c r="C202" s="54">
        <v>70</v>
      </c>
      <c r="D202" s="54">
        <v>12</v>
      </c>
      <c r="E202" s="55" t="s">
        <v>180</v>
      </c>
      <c r="F202" s="55" t="s">
        <v>121</v>
      </c>
      <c r="G202" s="184" t="s">
        <v>122</v>
      </c>
    </row>
    <row r="203" spans="1:7" ht="32.1">
      <c r="A203" s="210" t="s">
        <v>120</v>
      </c>
      <c r="B203" s="111" t="s">
        <v>583</v>
      </c>
      <c r="C203" s="54">
        <v>0</v>
      </c>
      <c r="D203" s="54">
        <v>5</v>
      </c>
      <c r="E203" s="55" t="s">
        <v>180</v>
      </c>
      <c r="F203" s="55" t="s">
        <v>121</v>
      </c>
      <c r="G203" s="184" t="s">
        <v>122</v>
      </c>
    </row>
    <row r="204" spans="1:7" ht="32.1">
      <c r="A204" s="210" t="s">
        <v>120</v>
      </c>
      <c r="B204" s="111" t="s">
        <v>405</v>
      </c>
      <c r="C204" s="54">
        <v>200</v>
      </c>
      <c r="D204" s="54">
        <v>35</v>
      </c>
      <c r="E204" s="55" t="s">
        <v>180</v>
      </c>
      <c r="F204" s="55" t="s">
        <v>121</v>
      </c>
      <c r="G204" s="184" t="s">
        <v>122</v>
      </c>
    </row>
    <row r="205" spans="1:7" ht="15.95">
      <c r="A205" s="210" t="s">
        <v>120</v>
      </c>
      <c r="B205" s="111" t="s">
        <v>584</v>
      </c>
      <c r="C205" s="54">
        <v>0</v>
      </c>
      <c r="D205" s="54">
        <v>5.5</v>
      </c>
      <c r="E205" s="55" t="s">
        <v>180</v>
      </c>
      <c r="F205" s="55" t="s">
        <v>121</v>
      </c>
      <c r="G205" s="184" t="s">
        <v>122</v>
      </c>
    </row>
    <row r="206" spans="1:7" ht="15.95">
      <c r="A206" s="210" t="s">
        <v>120</v>
      </c>
      <c r="B206" s="111" t="s">
        <v>408</v>
      </c>
      <c r="C206" s="54">
        <v>200</v>
      </c>
      <c r="D206" s="54">
        <v>196.98</v>
      </c>
      <c r="E206" s="55" t="s">
        <v>202</v>
      </c>
      <c r="F206" s="55" t="s">
        <v>121</v>
      </c>
      <c r="G206" s="184" t="s">
        <v>122</v>
      </c>
    </row>
    <row r="207" spans="1:7" ht="15.95">
      <c r="A207" s="210" t="s">
        <v>120</v>
      </c>
      <c r="B207" s="111" t="s">
        <v>409</v>
      </c>
      <c r="C207" s="54">
        <v>140</v>
      </c>
      <c r="D207" s="54">
        <v>17.997</v>
      </c>
      <c r="E207" s="55" t="s">
        <v>183</v>
      </c>
      <c r="F207" s="55" t="s">
        <v>121</v>
      </c>
      <c r="G207" s="184" t="s">
        <v>122</v>
      </c>
    </row>
    <row r="208" spans="1:7" ht="15.95">
      <c r="A208" s="210" t="s">
        <v>120</v>
      </c>
      <c r="B208" s="111" t="s">
        <v>410</v>
      </c>
      <c r="C208" s="54">
        <v>120</v>
      </c>
      <c r="D208" s="54">
        <v>150.31</v>
      </c>
      <c r="E208" s="55" t="s">
        <v>183</v>
      </c>
      <c r="F208" s="55" t="s">
        <v>121</v>
      </c>
      <c r="G208" s="184" t="s">
        <v>122</v>
      </c>
    </row>
    <row r="209" spans="1:7" ht="15.95">
      <c r="A209" s="210" t="s">
        <v>120</v>
      </c>
      <c r="B209" s="111" t="s">
        <v>192</v>
      </c>
      <c r="C209" s="54">
        <v>45.934849019999994</v>
      </c>
      <c r="D209" s="54">
        <v>37.763781214406443</v>
      </c>
      <c r="E209" s="55" t="s">
        <v>183</v>
      </c>
      <c r="F209" s="55" t="s">
        <v>121</v>
      </c>
      <c r="G209" s="184" t="s">
        <v>122</v>
      </c>
    </row>
    <row r="210" spans="1:7" ht="15.95">
      <c r="A210" s="210" t="s">
        <v>123</v>
      </c>
      <c r="B210" s="58" t="s">
        <v>412</v>
      </c>
      <c r="C210" s="54">
        <v>300</v>
      </c>
      <c r="D210" s="54">
        <v>250</v>
      </c>
      <c r="E210" s="55" t="s">
        <v>189</v>
      </c>
      <c r="F210" s="55" t="s">
        <v>124</v>
      </c>
      <c r="G210" s="184" t="s">
        <v>124</v>
      </c>
    </row>
    <row r="211" spans="1:7" ht="15.95">
      <c r="A211" s="210" t="s">
        <v>123</v>
      </c>
      <c r="B211" s="58" t="s">
        <v>413</v>
      </c>
      <c r="C211" s="54">
        <v>100</v>
      </c>
      <c r="D211" s="54">
        <v>5</v>
      </c>
      <c r="E211" s="55" t="s">
        <v>180</v>
      </c>
      <c r="F211" s="55" t="s">
        <v>124</v>
      </c>
      <c r="G211" s="184" t="s">
        <v>124</v>
      </c>
    </row>
    <row r="212" spans="1:7" ht="15.95">
      <c r="A212" s="210" t="s">
        <v>123</v>
      </c>
      <c r="B212" s="58" t="s">
        <v>414</v>
      </c>
      <c r="C212" s="54">
        <v>1500</v>
      </c>
      <c r="D212" s="54">
        <v>500</v>
      </c>
      <c r="E212" s="55" t="s">
        <v>189</v>
      </c>
      <c r="F212" s="55" t="s">
        <v>124</v>
      </c>
      <c r="G212" s="184" t="s">
        <v>124</v>
      </c>
    </row>
    <row r="213" spans="1:7" ht="15.95">
      <c r="A213" s="210" t="s">
        <v>123</v>
      </c>
      <c r="B213" s="58" t="s">
        <v>204</v>
      </c>
      <c r="C213" s="54">
        <v>500</v>
      </c>
      <c r="D213" s="54">
        <v>1050</v>
      </c>
      <c r="E213" s="55" t="s">
        <v>189</v>
      </c>
      <c r="F213" s="55" t="s">
        <v>124</v>
      </c>
      <c r="G213" s="184" t="s">
        <v>124</v>
      </c>
    </row>
    <row r="214" spans="1:7" ht="15.95">
      <c r="A214" s="210" t="s">
        <v>123</v>
      </c>
      <c r="B214" s="58" t="s">
        <v>415</v>
      </c>
      <c r="C214" s="54">
        <v>300</v>
      </c>
      <c r="D214" s="54">
        <v>226.43436847000001</v>
      </c>
      <c r="E214" s="55" t="s">
        <v>202</v>
      </c>
      <c r="F214" s="55" t="s">
        <v>124</v>
      </c>
      <c r="G214" s="184" t="s">
        <v>124</v>
      </c>
    </row>
    <row r="215" spans="1:7" ht="15.95">
      <c r="A215" s="210" t="s">
        <v>123</v>
      </c>
      <c r="B215" s="58" t="s">
        <v>416</v>
      </c>
      <c r="C215" s="54">
        <v>475</v>
      </c>
      <c r="D215" s="54">
        <v>5</v>
      </c>
      <c r="E215" s="55" t="s">
        <v>180</v>
      </c>
      <c r="F215" s="55" t="s">
        <v>124</v>
      </c>
      <c r="G215" s="184" t="s">
        <v>124</v>
      </c>
    </row>
    <row r="216" spans="1:7" ht="15.95">
      <c r="A216" s="210" t="s">
        <v>123</v>
      </c>
      <c r="B216" s="58" t="s">
        <v>417</v>
      </c>
      <c r="C216" s="54">
        <v>300</v>
      </c>
      <c r="D216" s="54">
        <v>80</v>
      </c>
      <c r="E216" s="55" t="s">
        <v>189</v>
      </c>
      <c r="F216" s="55" t="s">
        <v>124</v>
      </c>
      <c r="G216" s="184" t="s">
        <v>124</v>
      </c>
    </row>
    <row r="217" spans="1:7" ht="15.95">
      <c r="A217" s="210" t="s">
        <v>123</v>
      </c>
      <c r="B217" s="60" t="s">
        <v>418</v>
      </c>
      <c r="C217" s="54">
        <v>603</v>
      </c>
      <c r="D217" s="54">
        <v>24.48</v>
      </c>
      <c r="E217" s="55" t="s">
        <v>180</v>
      </c>
      <c r="F217" s="55" t="s">
        <v>124</v>
      </c>
      <c r="G217" s="184" t="s">
        <v>124</v>
      </c>
    </row>
    <row r="218" spans="1:7" ht="15.95">
      <c r="A218" s="210" t="s">
        <v>123</v>
      </c>
      <c r="B218" s="58" t="s">
        <v>419</v>
      </c>
      <c r="C218" s="54">
        <v>235</v>
      </c>
      <c r="D218" s="54">
        <v>192.6</v>
      </c>
      <c r="E218" s="55" t="s">
        <v>202</v>
      </c>
      <c r="F218" s="55" t="s">
        <v>124</v>
      </c>
      <c r="G218" s="184" t="s">
        <v>124</v>
      </c>
    </row>
    <row r="219" spans="1:7" ht="15.95">
      <c r="A219" s="210" t="s">
        <v>123</v>
      </c>
      <c r="B219" s="58" t="s">
        <v>420</v>
      </c>
      <c r="C219" s="54">
        <v>385</v>
      </c>
      <c r="D219" s="54">
        <v>200</v>
      </c>
      <c r="E219" s="55" t="s">
        <v>189</v>
      </c>
      <c r="F219" s="55" t="s">
        <v>124</v>
      </c>
      <c r="G219" s="184" t="s">
        <v>124</v>
      </c>
    </row>
    <row r="220" spans="1:7" ht="15.95">
      <c r="A220" s="210" t="s">
        <v>123</v>
      </c>
      <c r="B220" s="58" t="s">
        <v>421</v>
      </c>
      <c r="C220" s="54">
        <v>7</v>
      </c>
      <c r="D220" s="54">
        <v>2</v>
      </c>
      <c r="E220" s="55" t="s">
        <v>180</v>
      </c>
      <c r="F220" s="55" t="s">
        <v>124</v>
      </c>
      <c r="G220" s="184" t="s">
        <v>124</v>
      </c>
    </row>
    <row r="221" spans="1:7" ht="15.95">
      <c r="A221" s="210" t="s">
        <v>123</v>
      </c>
      <c r="B221" s="58" t="s">
        <v>422</v>
      </c>
      <c r="C221" s="54">
        <v>80</v>
      </c>
      <c r="D221" s="54">
        <v>3</v>
      </c>
      <c r="E221" s="55" t="s">
        <v>180</v>
      </c>
      <c r="F221" s="55" t="s">
        <v>124</v>
      </c>
      <c r="G221" s="184" t="s">
        <v>124</v>
      </c>
    </row>
    <row r="222" spans="1:7" ht="15.95">
      <c r="A222" s="210" t="s">
        <v>123</v>
      </c>
      <c r="B222" s="58" t="s">
        <v>585</v>
      </c>
      <c r="C222" s="54">
        <v>0</v>
      </c>
      <c r="D222" s="54">
        <v>1.5</v>
      </c>
      <c r="E222" s="55" t="s">
        <v>180</v>
      </c>
      <c r="F222" s="55" t="s">
        <v>124</v>
      </c>
      <c r="G222" s="184" t="s">
        <v>124</v>
      </c>
    </row>
    <row r="223" spans="1:7" ht="15.95">
      <c r="A223" s="210" t="s">
        <v>123</v>
      </c>
      <c r="B223" s="111" t="s">
        <v>424</v>
      </c>
      <c r="C223" s="54">
        <v>45</v>
      </c>
      <c r="D223" s="54">
        <v>13.33</v>
      </c>
      <c r="E223" s="55" t="s">
        <v>183</v>
      </c>
      <c r="F223" s="55" t="s">
        <v>124</v>
      </c>
      <c r="G223" s="184" t="s">
        <v>124</v>
      </c>
    </row>
    <row r="224" spans="1:7" ht="15.95">
      <c r="A224" s="210" t="s">
        <v>123</v>
      </c>
      <c r="B224" s="111" t="s">
        <v>192</v>
      </c>
      <c r="C224" s="54">
        <v>3410.0427442999994</v>
      </c>
      <c r="D224" s="54">
        <v>4973.1381822000012</v>
      </c>
      <c r="E224" s="55" t="s">
        <v>183</v>
      </c>
      <c r="F224" s="55" t="s">
        <v>124</v>
      </c>
      <c r="G224" s="184" t="s">
        <v>124</v>
      </c>
    </row>
    <row r="225" spans="1:7" ht="15.95">
      <c r="A225" s="210" t="s">
        <v>125</v>
      </c>
      <c r="B225" s="58" t="s">
        <v>426</v>
      </c>
      <c r="C225" s="54">
        <v>0.76644199999999996</v>
      </c>
      <c r="D225" s="54">
        <v>2.95</v>
      </c>
      <c r="E225" s="55" t="s">
        <v>180</v>
      </c>
      <c r="F225" s="55" t="s">
        <v>126</v>
      </c>
      <c r="G225" s="184" t="s">
        <v>127</v>
      </c>
    </row>
    <row r="226" spans="1:7" ht="15.95">
      <c r="A226" s="210" t="s">
        <v>125</v>
      </c>
      <c r="B226" s="111" t="s">
        <v>427</v>
      </c>
      <c r="C226" s="54">
        <v>0</v>
      </c>
      <c r="D226" s="54">
        <v>3</v>
      </c>
      <c r="E226" s="55" t="s">
        <v>180</v>
      </c>
      <c r="F226" s="55" t="s">
        <v>126</v>
      </c>
      <c r="G226" s="184" t="s">
        <v>127</v>
      </c>
    </row>
    <row r="227" spans="1:7" ht="15.95">
      <c r="A227" s="210" t="s">
        <v>128</v>
      </c>
      <c r="B227" s="111" t="s">
        <v>586</v>
      </c>
      <c r="C227" s="54">
        <v>42</v>
      </c>
      <c r="D227" s="54">
        <v>59.6</v>
      </c>
      <c r="E227" s="55" t="s">
        <v>180</v>
      </c>
      <c r="F227" s="55" t="s">
        <v>129</v>
      </c>
      <c r="G227" s="184" t="s">
        <v>129</v>
      </c>
    </row>
    <row r="228" spans="1:7" ht="15.95">
      <c r="A228" s="210" t="s">
        <v>128</v>
      </c>
      <c r="B228" s="111" t="s">
        <v>430</v>
      </c>
      <c r="C228" s="54">
        <v>150</v>
      </c>
      <c r="D228" s="54">
        <v>287.797392</v>
      </c>
      <c r="E228" s="55" t="s">
        <v>189</v>
      </c>
      <c r="F228" s="55" t="s">
        <v>129</v>
      </c>
      <c r="G228" s="184" t="s">
        <v>129</v>
      </c>
    </row>
    <row r="229" spans="1:7" ht="15.95">
      <c r="A229" s="210" t="s">
        <v>128</v>
      </c>
      <c r="B229" s="111" t="s">
        <v>587</v>
      </c>
      <c r="C229" s="54">
        <v>0</v>
      </c>
      <c r="D229" s="54">
        <v>1.1100000000000001</v>
      </c>
      <c r="E229" s="55" t="s">
        <v>180</v>
      </c>
      <c r="F229" s="55" t="s">
        <v>129</v>
      </c>
      <c r="G229" s="184" t="s">
        <v>129</v>
      </c>
    </row>
    <row r="230" spans="1:7" ht="15.95">
      <c r="A230" s="210" t="s">
        <v>128</v>
      </c>
      <c r="B230" s="111" t="s">
        <v>432</v>
      </c>
      <c r="C230" s="54">
        <v>50</v>
      </c>
      <c r="D230" s="54">
        <v>10.69</v>
      </c>
      <c r="E230" s="55" t="s">
        <v>180</v>
      </c>
      <c r="F230" s="55" t="s">
        <v>129</v>
      </c>
      <c r="G230" s="184" t="s">
        <v>129</v>
      </c>
    </row>
    <row r="231" spans="1:7" ht="15.95">
      <c r="A231" s="210" t="s">
        <v>128</v>
      </c>
      <c r="B231" s="111" t="s">
        <v>433</v>
      </c>
      <c r="C231" s="54">
        <v>208.6</v>
      </c>
      <c r="D231" s="54">
        <v>72.3</v>
      </c>
      <c r="E231" s="55" t="s">
        <v>202</v>
      </c>
      <c r="F231" s="55" t="s">
        <v>129</v>
      </c>
      <c r="G231" s="184" t="s">
        <v>129</v>
      </c>
    </row>
    <row r="232" spans="1:7" ht="15.95">
      <c r="A232" s="210" t="s">
        <v>128</v>
      </c>
      <c r="B232" s="111" t="s">
        <v>434</v>
      </c>
      <c r="C232" s="54">
        <v>150</v>
      </c>
      <c r="D232" s="54">
        <v>1</v>
      </c>
      <c r="E232" s="55" t="s">
        <v>180</v>
      </c>
      <c r="F232" s="55" t="s">
        <v>129</v>
      </c>
      <c r="G232" s="184" t="s">
        <v>129</v>
      </c>
    </row>
    <row r="233" spans="1:7" ht="15.95">
      <c r="A233" s="210" t="s">
        <v>128</v>
      </c>
      <c r="B233" s="111" t="s">
        <v>435</v>
      </c>
      <c r="C233" s="54">
        <v>250</v>
      </c>
      <c r="D233" s="54">
        <v>1</v>
      </c>
      <c r="E233" s="55" t="s">
        <v>180</v>
      </c>
      <c r="F233" s="55" t="s">
        <v>129</v>
      </c>
      <c r="G233" s="184" t="s">
        <v>129</v>
      </c>
    </row>
    <row r="234" spans="1:7" ht="15.95">
      <c r="A234" s="210" t="s">
        <v>128</v>
      </c>
      <c r="B234" s="111" t="s">
        <v>436</v>
      </c>
      <c r="C234" s="54">
        <v>325</v>
      </c>
      <c r="D234" s="54">
        <v>50</v>
      </c>
      <c r="E234" s="55" t="s">
        <v>189</v>
      </c>
      <c r="F234" s="55" t="s">
        <v>129</v>
      </c>
      <c r="G234" s="184" t="s">
        <v>129</v>
      </c>
    </row>
    <row r="235" spans="1:7" ht="15.95">
      <c r="A235" s="210" t="s">
        <v>128</v>
      </c>
      <c r="B235" s="111" t="s">
        <v>437</v>
      </c>
      <c r="C235" s="54">
        <v>0</v>
      </c>
      <c r="D235" s="54">
        <v>0.8</v>
      </c>
      <c r="E235" s="55" t="s">
        <v>180</v>
      </c>
      <c r="F235" s="55" t="s">
        <v>129</v>
      </c>
      <c r="G235" s="184" t="s">
        <v>129</v>
      </c>
    </row>
    <row r="236" spans="1:7" ht="15.95">
      <c r="A236" s="210" t="s">
        <v>128</v>
      </c>
      <c r="B236" s="111" t="s">
        <v>438</v>
      </c>
      <c r="C236" s="54">
        <v>100</v>
      </c>
      <c r="D236" s="54">
        <v>52</v>
      </c>
      <c r="E236" s="55" t="s">
        <v>183</v>
      </c>
      <c r="F236" s="55" t="s">
        <v>129</v>
      </c>
      <c r="G236" s="184" t="s">
        <v>129</v>
      </c>
    </row>
    <row r="237" spans="1:7" ht="32.1">
      <c r="A237" s="210" t="s">
        <v>130</v>
      </c>
      <c r="B237" s="111" t="s">
        <v>588</v>
      </c>
      <c r="C237" s="54">
        <v>300</v>
      </c>
      <c r="D237" s="54">
        <v>206.5</v>
      </c>
      <c r="E237" s="55" t="s">
        <v>189</v>
      </c>
      <c r="F237" s="55" t="s">
        <v>132</v>
      </c>
      <c r="G237" s="184" t="s">
        <v>133</v>
      </c>
    </row>
    <row r="238" spans="1:7" ht="15.95">
      <c r="A238" s="210" t="s">
        <v>130</v>
      </c>
      <c r="B238" s="111" t="s">
        <v>441</v>
      </c>
      <c r="C238" s="54">
        <v>100</v>
      </c>
      <c r="D238" s="54">
        <v>58.884977620000001</v>
      </c>
      <c r="E238" s="55" t="s">
        <v>189</v>
      </c>
      <c r="F238" s="55" t="s">
        <v>132</v>
      </c>
      <c r="G238" s="184" t="s">
        <v>133</v>
      </c>
    </row>
    <row r="239" spans="1:7" ht="32.1">
      <c r="A239" s="210" t="s">
        <v>130</v>
      </c>
      <c r="B239" s="111" t="s">
        <v>442</v>
      </c>
      <c r="C239" s="54">
        <v>200</v>
      </c>
      <c r="D239" s="54">
        <v>139.5595501</v>
      </c>
      <c r="E239" s="55" t="s">
        <v>189</v>
      </c>
      <c r="F239" s="55" t="s">
        <v>132</v>
      </c>
      <c r="G239" s="184" t="s">
        <v>133</v>
      </c>
    </row>
    <row r="240" spans="1:7" ht="32.1">
      <c r="A240" s="210" t="s">
        <v>130</v>
      </c>
      <c r="B240" s="111" t="s">
        <v>443</v>
      </c>
      <c r="C240" s="54">
        <v>150</v>
      </c>
      <c r="D240" s="54">
        <v>70.930000000000007</v>
      </c>
      <c r="E240" s="55" t="s">
        <v>189</v>
      </c>
      <c r="F240" s="55" t="s">
        <v>132</v>
      </c>
      <c r="G240" s="184" t="s">
        <v>133</v>
      </c>
    </row>
    <row r="241" spans="1:7" ht="15.95">
      <c r="A241" s="210" t="s">
        <v>130</v>
      </c>
      <c r="B241" s="111" t="s">
        <v>444</v>
      </c>
      <c r="C241" s="113">
        <v>200</v>
      </c>
      <c r="D241" s="113">
        <v>200</v>
      </c>
      <c r="E241" s="55" t="s">
        <v>189</v>
      </c>
      <c r="F241" s="55" t="s">
        <v>132</v>
      </c>
      <c r="G241" s="184" t="s">
        <v>133</v>
      </c>
    </row>
    <row r="242" spans="1:7" ht="15.95">
      <c r="A242" s="210" t="s">
        <v>130</v>
      </c>
      <c r="B242" s="112" t="s">
        <v>445</v>
      </c>
      <c r="C242" s="56">
        <v>100</v>
      </c>
      <c r="D242" s="113">
        <v>298.21997880000004</v>
      </c>
      <c r="E242" s="55" t="s">
        <v>189</v>
      </c>
      <c r="F242" s="55" t="s">
        <v>132</v>
      </c>
      <c r="G242" s="184" t="s">
        <v>133</v>
      </c>
    </row>
    <row r="243" spans="1:7" ht="15.95">
      <c r="A243" s="210" t="s">
        <v>130</v>
      </c>
      <c r="B243" s="111" t="s">
        <v>446</v>
      </c>
      <c r="C243" s="54">
        <v>210</v>
      </c>
      <c r="D243" s="54">
        <v>97.6</v>
      </c>
      <c r="E243" s="55" t="s">
        <v>183</v>
      </c>
      <c r="F243" s="55" t="s">
        <v>132</v>
      </c>
      <c r="G243" s="184" t="s">
        <v>133</v>
      </c>
    </row>
    <row r="244" spans="1:7" ht="15.95">
      <c r="A244" s="210" t="s">
        <v>130</v>
      </c>
      <c r="B244" s="111" t="s">
        <v>447</v>
      </c>
      <c r="C244" s="54">
        <v>800</v>
      </c>
      <c r="D244" s="54">
        <v>40.79</v>
      </c>
      <c r="E244" s="55" t="s">
        <v>183</v>
      </c>
      <c r="F244" s="55" t="s">
        <v>132</v>
      </c>
      <c r="G244" s="184" t="s">
        <v>133</v>
      </c>
    </row>
    <row r="245" spans="1:7" ht="15.95">
      <c r="A245" s="210" t="s">
        <v>130</v>
      </c>
      <c r="B245" s="111" t="s">
        <v>448</v>
      </c>
      <c r="C245" s="54">
        <v>150</v>
      </c>
      <c r="D245" s="54">
        <v>19.88</v>
      </c>
      <c r="E245" s="55" t="s">
        <v>183</v>
      </c>
      <c r="F245" s="55" t="s">
        <v>132</v>
      </c>
      <c r="G245" s="184" t="s">
        <v>133</v>
      </c>
    </row>
    <row r="246" spans="1:7" ht="15.95">
      <c r="A246" s="210" t="s">
        <v>130</v>
      </c>
      <c r="B246" s="111" t="s">
        <v>449</v>
      </c>
      <c r="C246" s="54">
        <v>600</v>
      </c>
      <c r="D246" s="54">
        <v>38.619999999999997</v>
      </c>
      <c r="E246" s="55" t="s">
        <v>183</v>
      </c>
      <c r="F246" s="55" t="s">
        <v>132</v>
      </c>
      <c r="G246" s="184" t="s">
        <v>133</v>
      </c>
    </row>
    <row r="247" spans="1:7" ht="15.95">
      <c r="A247" s="210" t="s">
        <v>130</v>
      </c>
      <c r="B247" s="111" t="s">
        <v>450</v>
      </c>
      <c r="C247" s="54">
        <v>750</v>
      </c>
      <c r="D247" s="54">
        <v>57</v>
      </c>
      <c r="E247" s="55" t="s">
        <v>183</v>
      </c>
      <c r="F247" s="55" t="s">
        <v>132</v>
      </c>
      <c r="G247" s="184" t="s">
        <v>133</v>
      </c>
    </row>
    <row r="248" spans="1:7" ht="15.95">
      <c r="A248" s="210" t="s">
        <v>130</v>
      </c>
      <c r="B248" s="111" t="s">
        <v>451</v>
      </c>
      <c r="C248" s="54">
        <v>600</v>
      </c>
      <c r="D248" s="54">
        <v>145</v>
      </c>
      <c r="E248" s="55" t="s">
        <v>183</v>
      </c>
      <c r="F248" s="55" t="s">
        <v>132</v>
      </c>
      <c r="G248" s="184" t="s">
        <v>133</v>
      </c>
    </row>
    <row r="249" spans="1:7" ht="15.95">
      <c r="A249" s="210" t="s">
        <v>130</v>
      </c>
      <c r="B249" s="111" t="s">
        <v>452</v>
      </c>
      <c r="C249" s="54">
        <v>80.5</v>
      </c>
      <c r="D249" s="54">
        <v>37.840000000000003</v>
      </c>
      <c r="E249" s="55" t="s">
        <v>183</v>
      </c>
      <c r="F249" s="55" t="s">
        <v>132</v>
      </c>
      <c r="G249" s="184" t="s">
        <v>133</v>
      </c>
    </row>
    <row r="250" spans="1:7" ht="15.95">
      <c r="A250" s="210" t="s">
        <v>130</v>
      </c>
      <c r="B250" s="111" t="s">
        <v>453</v>
      </c>
      <c r="C250" s="54">
        <v>450</v>
      </c>
      <c r="D250" s="54">
        <v>300</v>
      </c>
      <c r="E250" s="55" t="s">
        <v>183</v>
      </c>
      <c r="F250" s="55" t="s">
        <v>132</v>
      </c>
      <c r="G250" s="184" t="s">
        <v>133</v>
      </c>
    </row>
    <row r="251" spans="1:7" ht="15.95">
      <c r="A251" s="210" t="s">
        <v>130</v>
      </c>
      <c r="B251" s="111" t="s">
        <v>454</v>
      </c>
      <c r="C251" s="54">
        <v>35.4</v>
      </c>
      <c r="D251" s="54">
        <v>35.4</v>
      </c>
      <c r="E251" s="55" t="s">
        <v>183</v>
      </c>
      <c r="F251" s="55" t="s">
        <v>132</v>
      </c>
      <c r="G251" s="184" t="s">
        <v>133</v>
      </c>
    </row>
    <row r="252" spans="1:7" ht="32.1">
      <c r="A252" s="210" t="s">
        <v>130</v>
      </c>
      <c r="B252" s="111" t="s">
        <v>455</v>
      </c>
      <c r="C252" s="54">
        <v>272.8</v>
      </c>
      <c r="D252" s="54">
        <v>68.223584000000002</v>
      </c>
      <c r="E252" s="55" t="s">
        <v>183</v>
      </c>
      <c r="F252" s="55" t="s">
        <v>132</v>
      </c>
      <c r="G252" s="184" t="s">
        <v>133</v>
      </c>
    </row>
    <row r="253" spans="1:7" ht="15.95">
      <c r="A253" s="210" t="s">
        <v>130</v>
      </c>
      <c r="B253" s="111" t="s">
        <v>456</v>
      </c>
      <c r="C253" s="54">
        <v>320</v>
      </c>
      <c r="D253" s="54">
        <v>30.360000000000003</v>
      </c>
      <c r="E253" s="55" t="s">
        <v>183</v>
      </c>
      <c r="F253" s="55" t="s">
        <v>132</v>
      </c>
      <c r="G253" s="184" t="s">
        <v>133</v>
      </c>
    </row>
    <row r="254" spans="1:7" ht="15.95">
      <c r="A254" s="210" t="s">
        <v>130</v>
      </c>
      <c r="B254" s="111" t="s">
        <v>457</v>
      </c>
      <c r="C254" s="54">
        <v>62.5</v>
      </c>
      <c r="D254" s="54">
        <v>4.5</v>
      </c>
      <c r="E254" s="55" t="s">
        <v>183</v>
      </c>
      <c r="F254" s="55" t="s">
        <v>132</v>
      </c>
      <c r="G254" s="184" t="s">
        <v>133</v>
      </c>
    </row>
    <row r="255" spans="1:7" ht="15.95">
      <c r="A255" s="210" t="s">
        <v>130</v>
      </c>
      <c r="B255" s="111" t="s">
        <v>458</v>
      </c>
      <c r="C255" s="54">
        <v>40</v>
      </c>
      <c r="D255" s="54">
        <v>40.340000000000003</v>
      </c>
      <c r="E255" s="55" t="s">
        <v>183</v>
      </c>
      <c r="F255" s="55" t="s">
        <v>132</v>
      </c>
      <c r="G255" s="184" t="s">
        <v>133</v>
      </c>
    </row>
    <row r="256" spans="1:7" ht="15.95">
      <c r="A256" s="210" t="s">
        <v>130</v>
      </c>
      <c r="B256" s="111" t="s">
        <v>192</v>
      </c>
      <c r="C256" s="54">
        <v>386.29803905999984</v>
      </c>
      <c r="D256" s="54">
        <v>467.36146567000145</v>
      </c>
      <c r="E256" s="55" t="s">
        <v>183</v>
      </c>
      <c r="F256" s="55" t="s">
        <v>132</v>
      </c>
      <c r="G256" s="184" t="s">
        <v>133</v>
      </c>
    </row>
    <row r="257" spans="1:7" ht="15.95">
      <c r="A257" s="210" t="s">
        <v>134</v>
      </c>
      <c r="B257" s="111" t="s">
        <v>460</v>
      </c>
      <c r="C257" s="54">
        <v>650</v>
      </c>
      <c r="D257" s="54">
        <v>350</v>
      </c>
      <c r="E257" s="55" t="s">
        <v>189</v>
      </c>
      <c r="F257" s="55" t="s">
        <v>135</v>
      </c>
      <c r="G257" s="184" t="s">
        <v>136</v>
      </c>
    </row>
    <row r="258" spans="1:7" ht="15.95">
      <c r="A258" s="210" t="s">
        <v>134</v>
      </c>
      <c r="B258" s="209" t="s">
        <v>461</v>
      </c>
      <c r="C258" s="56">
        <v>450</v>
      </c>
      <c r="D258" s="54">
        <v>450</v>
      </c>
      <c r="E258" s="55" t="s">
        <v>189</v>
      </c>
      <c r="F258" s="55" t="s">
        <v>135</v>
      </c>
      <c r="G258" s="184" t="s">
        <v>136</v>
      </c>
    </row>
    <row r="259" spans="1:7" ht="15.95">
      <c r="A259" s="210" t="s">
        <v>134</v>
      </c>
      <c r="B259" s="209" t="s">
        <v>462</v>
      </c>
      <c r="C259" s="56">
        <v>250</v>
      </c>
      <c r="D259" s="56">
        <v>171.67499799999999</v>
      </c>
      <c r="E259" s="55" t="s">
        <v>189</v>
      </c>
      <c r="F259" s="55" t="s">
        <v>135</v>
      </c>
      <c r="G259" s="184" t="s">
        <v>136</v>
      </c>
    </row>
    <row r="260" spans="1:7" ht="15.95">
      <c r="A260" s="210" t="s">
        <v>134</v>
      </c>
      <c r="B260" s="209" t="s">
        <v>204</v>
      </c>
      <c r="C260" s="56">
        <v>1500</v>
      </c>
      <c r="D260" s="56">
        <v>1450.492389</v>
      </c>
      <c r="E260" s="55" t="s">
        <v>189</v>
      </c>
      <c r="F260" s="55" t="s">
        <v>135</v>
      </c>
      <c r="G260" s="184" t="s">
        <v>136</v>
      </c>
    </row>
    <row r="261" spans="1:7" ht="15.95">
      <c r="A261" s="210" t="s">
        <v>134</v>
      </c>
      <c r="B261" s="209" t="s">
        <v>463</v>
      </c>
      <c r="C261" s="56">
        <v>1014.69</v>
      </c>
      <c r="D261" s="56">
        <v>60</v>
      </c>
      <c r="E261" s="55" t="s">
        <v>189</v>
      </c>
      <c r="F261" s="55" t="s">
        <v>135</v>
      </c>
      <c r="G261" s="184" t="s">
        <v>136</v>
      </c>
    </row>
    <row r="262" spans="1:7" ht="15.95">
      <c r="A262" s="210" t="s">
        <v>134</v>
      </c>
      <c r="B262" s="209" t="s">
        <v>464</v>
      </c>
      <c r="C262" s="56">
        <v>400</v>
      </c>
      <c r="D262" s="56">
        <v>400</v>
      </c>
      <c r="E262" s="55" t="s">
        <v>189</v>
      </c>
      <c r="F262" s="55" t="s">
        <v>135</v>
      </c>
      <c r="G262" s="184" t="s">
        <v>136</v>
      </c>
    </row>
    <row r="263" spans="1:7" ht="15.95">
      <c r="A263" s="210" t="s">
        <v>134</v>
      </c>
      <c r="B263" s="111" t="s">
        <v>465</v>
      </c>
      <c r="C263" s="54">
        <v>123</v>
      </c>
      <c r="D263" s="54">
        <v>15</v>
      </c>
      <c r="E263" s="55" t="s">
        <v>189</v>
      </c>
      <c r="F263" s="55" t="s">
        <v>135</v>
      </c>
      <c r="G263" s="184" t="s">
        <v>136</v>
      </c>
    </row>
    <row r="264" spans="1:7" ht="15.95">
      <c r="A264" s="210" t="s">
        <v>134</v>
      </c>
      <c r="B264" s="209" t="s">
        <v>466</v>
      </c>
      <c r="C264" s="56">
        <v>500</v>
      </c>
      <c r="D264" s="56">
        <v>300</v>
      </c>
      <c r="E264" s="55" t="s">
        <v>189</v>
      </c>
      <c r="F264" s="55" t="s">
        <v>135</v>
      </c>
      <c r="G264" s="184" t="s">
        <v>136</v>
      </c>
    </row>
    <row r="265" spans="1:7" ht="15.95">
      <c r="A265" s="210" t="s">
        <v>134</v>
      </c>
      <c r="B265" s="209" t="s">
        <v>467</v>
      </c>
      <c r="C265" s="56">
        <v>300</v>
      </c>
      <c r="D265" s="56">
        <v>300</v>
      </c>
      <c r="E265" s="55" t="s">
        <v>189</v>
      </c>
      <c r="F265" s="55" t="s">
        <v>135</v>
      </c>
      <c r="G265" s="184" t="s">
        <v>136</v>
      </c>
    </row>
    <row r="266" spans="1:7" ht="15.95">
      <c r="A266" s="210" t="s">
        <v>134</v>
      </c>
      <c r="B266" s="209" t="s">
        <v>468</v>
      </c>
      <c r="C266" s="56">
        <v>303.24</v>
      </c>
      <c r="D266" s="56">
        <v>0.68</v>
      </c>
      <c r="E266" s="55" t="s">
        <v>180</v>
      </c>
      <c r="F266" s="55" t="s">
        <v>135</v>
      </c>
      <c r="G266" s="184" t="s">
        <v>136</v>
      </c>
    </row>
    <row r="267" spans="1:7" ht="15.95">
      <c r="A267" s="210" t="s">
        <v>134</v>
      </c>
      <c r="B267" s="209" t="s">
        <v>469</v>
      </c>
      <c r="C267" s="56">
        <v>1300</v>
      </c>
      <c r="D267" s="56">
        <v>2011</v>
      </c>
      <c r="E267" s="55" t="s">
        <v>189</v>
      </c>
      <c r="F267" s="55" t="s">
        <v>135</v>
      </c>
      <c r="G267" s="184" t="s">
        <v>136</v>
      </c>
    </row>
    <row r="268" spans="1:7" ht="15.95">
      <c r="A268" s="210" t="s">
        <v>134</v>
      </c>
      <c r="B268" s="209" t="s">
        <v>470</v>
      </c>
      <c r="C268" s="56">
        <v>500</v>
      </c>
      <c r="D268" s="56">
        <v>500</v>
      </c>
      <c r="E268" s="55" t="s">
        <v>189</v>
      </c>
      <c r="F268" s="55" t="s">
        <v>135</v>
      </c>
      <c r="G268" s="184" t="s">
        <v>136</v>
      </c>
    </row>
    <row r="269" spans="1:7" ht="32.1">
      <c r="A269" s="210" t="s">
        <v>134</v>
      </c>
      <c r="B269" s="209" t="s">
        <v>471</v>
      </c>
      <c r="C269" s="56">
        <v>650</v>
      </c>
      <c r="D269" s="56">
        <v>550</v>
      </c>
      <c r="E269" s="55" t="s">
        <v>189</v>
      </c>
      <c r="F269" s="55" t="s">
        <v>135</v>
      </c>
      <c r="G269" s="184" t="s">
        <v>136</v>
      </c>
    </row>
    <row r="270" spans="1:7" ht="15.95">
      <c r="A270" s="210" t="s">
        <v>134</v>
      </c>
      <c r="B270" s="209" t="s">
        <v>472</v>
      </c>
      <c r="C270" s="56">
        <v>1750</v>
      </c>
      <c r="D270" s="56">
        <v>1670</v>
      </c>
      <c r="E270" s="55" t="s">
        <v>189</v>
      </c>
      <c r="F270" s="55" t="s">
        <v>135</v>
      </c>
      <c r="G270" s="184" t="s">
        <v>136</v>
      </c>
    </row>
    <row r="271" spans="1:7" ht="15.95">
      <c r="A271" s="210" t="s">
        <v>134</v>
      </c>
      <c r="B271" s="111" t="s">
        <v>473</v>
      </c>
      <c r="C271" s="54">
        <v>20</v>
      </c>
      <c r="D271" s="54">
        <v>80.949810999999997</v>
      </c>
      <c r="E271" s="55" t="s">
        <v>183</v>
      </c>
      <c r="F271" s="55" t="s">
        <v>135</v>
      </c>
      <c r="G271" s="184" t="s">
        <v>136</v>
      </c>
    </row>
    <row r="272" spans="1:7" ht="15.95">
      <c r="A272" s="210" t="s">
        <v>134</v>
      </c>
      <c r="B272" s="111" t="s">
        <v>474</v>
      </c>
      <c r="C272" s="54">
        <v>42.43</v>
      </c>
      <c r="D272" s="54">
        <v>43.321299638989174</v>
      </c>
      <c r="E272" s="55" t="s">
        <v>183</v>
      </c>
      <c r="F272" s="55" t="s">
        <v>135</v>
      </c>
      <c r="G272" s="184" t="s">
        <v>136</v>
      </c>
    </row>
    <row r="273" spans="1:7" ht="15.95">
      <c r="A273" s="210" t="s">
        <v>134</v>
      </c>
      <c r="B273" s="111" t="s">
        <v>475</v>
      </c>
      <c r="C273" s="54">
        <v>15</v>
      </c>
      <c r="D273" s="54">
        <v>15</v>
      </c>
      <c r="E273" s="55" t="s">
        <v>183</v>
      </c>
      <c r="F273" s="55" t="s">
        <v>135</v>
      </c>
      <c r="G273" s="184" t="s">
        <v>136</v>
      </c>
    </row>
    <row r="274" spans="1:7" ht="15.95">
      <c r="A274" s="210" t="s">
        <v>134</v>
      </c>
      <c r="B274" s="111" t="s">
        <v>192</v>
      </c>
      <c r="C274" s="54">
        <v>0.68776333000000012</v>
      </c>
      <c r="D274" s="54">
        <v>0.68776334000000006</v>
      </c>
      <c r="E274" s="55" t="s">
        <v>183</v>
      </c>
      <c r="F274" s="55" t="s">
        <v>135</v>
      </c>
      <c r="G274" s="184" t="s">
        <v>136</v>
      </c>
    </row>
    <row r="275" spans="1:7" ht="15.95">
      <c r="A275" s="210" t="s">
        <v>137</v>
      </c>
      <c r="B275" s="209" t="s">
        <v>477</v>
      </c>
      <c r="C275" s="56">
        <v>7.5</v>
      </c>
      <c r="D275" s="56">
        <v>30.9</v>
      </c>
      <c r="E275" s="55" t="s">
        <v>180</v>
      </c>
      <c r="F275" s="55" t="s">
        <v>138</v>
      </c>
      <c r="G275" s="184" t="s">
        <v>139</v>
      </c>
    </row>
    <row r="276" spans="1:7" ht="15.95">
      <c r="A276" s="210" t="s">
        <v>140</v>
      </c>
      <c r="B276" s="111" t="s">
        <v>368</v>
      </c>
      <c r="C276" s="54">
        <v>20</v>
      </c>
      <c r="D276" s="54">
        <v>23.882307999999998</v>
      </c>
      <c r="E276" s="55" t="s">
        <v>189</v>
      </c>
      <c r="F276" s="55" t="s">
        <v>142</v>
      </c>
      <c r="G276" s="184" t="s">
        <v>143</v>
      </c>
    </row>
    <row r="277" spans="1:7" ht="15.95">
      <c r="A277" s="210" t="s">
        <v>140</v>
      </c>
      <c r="B277" s="111" t="s">
        <v>479</v>
      </c>
      <c r="C277" s="54">
        <v>5.5</v>
      </c>
      <c r="D277" s="54">
        <v>10</v>
      </c>
      <c r="E277" s="55" t="s">
        <v>180</v>
      </c>
      <c r="F277" s="55" t="s">
        <v>142</v>
      </c>
      <c r="G277" s="184" t="s">
        <v>143</v>
      </c>
    </row>
    <row r="278" spans="1:7" ht="15.95">
      <c r="A278" s="210" t="s">
        <v>140</v>
      </c>
      <c r="B278" s="209" t="s">
        <v>480</v>
      </c>
      <c r="C278" s="56">
        <v>45</v>
      </c>
      <c r="D278" s="54">
        <v>0.7</v>
      </c>
      <c r="E278" s="55" t="s">
        <v>180</v>
      </c>
      <c r="F278" s="55" t="s">
        <v>142</v>
      </c>
      <c r="G278" s="184" t="s">
        <v>143</v>
      </c>
    </row>
    <row r="279" spans="1:7" ht="15.95">
      <c r="A279" s="210" t="s">
        <v>140</v>
      </c>
      <c r="B279" s="58" t="s">
        <v>481</v>
      </c>
      <c r="C279" s="54">
        <v>10</v>
      </c>
      <c r="D279" s="54">
        <v>32.955500000000001</v>
      </c>
      <c r="E279" s="55" t="s">
        <v>202</v>
      </c>
      <c r="F279" s="55" t="s">
        <v>142</v>
      </c>
      <c r="G279" s="184" t="s">
        <v>143</v>
      </c>
    </row>
    <row r="280" spans="1:7" ht="15.95">
      <c r="A280" s="210" t="s">
        <v>140</v>
      </c>
      <c r="B280" s="58" t="s">
        <v>482</v>
      </c>
      <c r="C280" s="54">
        <v>30</v>
      </c>
      <c r="D280" s="54">
        <v>175.5</v>
      </c>
      <c r="E280" s="55" t="s">
        <v>202</v>
      </c>
      <c r="F280" s="55" t="s">
        <v>142</v>
      </c>
      <c r="G280" s="184" t="s">
        <v>143</v>
      </c>
    </row>
    <row r="281" spans="1:7" ht="15.95">
      <c r="A281" s="210" t="s">
        <v>140</v>
      </c>
      <c r="B281" s="111" t="s">
        <v>483</v>
      </c>
      <c r="C281" s="54">
        <v>37</v>
      </c>
      <c r="D281" s="54">
        <v>39.934156000000002</v>
      </c>
      <c r="E281" s="55" t="s">
        <v>202</v>
      </c>
      <c r="F281" s="55" t="s">
        <v>142</v>
      </c>
      <c r="G281" s="184" t="s">
        <v>143</v>
      </c>
    </row>
    <row r="282" spans="1:7" ht="15.95">
      <c r="A282" s="210" t="s">
        <v>144</v>
      </c>
      <c r="B282" s="58" t="s">
        <v>485</v>
      </c>
      <c r="C282" s="54">
        <v>200</v>
      </c>
      <c r="D282" s="54">
        <v>278</v>
      </c>
      <c r="E282" s="55" t="s">
        <v>202</v>
      </c>
      <c r="F282" s="55" t="s">
        <v>145</v>
      </c>
      <c r="G282" s="184" t="s">
        <v>146</v>
      </c>
    </row>
    <row r="283" spans="1:7" ht="32.1">
      <c r="A283" s="210" t="s">
        <v>144</v>
      </c>
      <c r="B283" s="111" t="s">
        <v>486</v>
      </c>
      <c r="C283" s="54">
        <v>0</v>
      </c>
      <c r="D283" s="54">
        <v>30</v>
      </c>
      <c r="E283" s="55" t="s">
        <v>189</v>
      </c>
      <c r="F283" s="55" t="s">
        <v>145</v>
      </c>
      <c r="G283" s="189" t="s">
        <v>146</v>
      </c>
    </row>
    <row r="284" spans="1:7" ht="15.95">
      <c r="A284" s="210" t="s">
        <v>144</v>
      </c>
      <c r="B284" s="111" t="s">
        <v>487</v>
      </c>
      <c r="C284" s="54">
        <v>110</v>
      </c>
      <c r="D284" s="54">
        <v>103</v>
      </c>
      <c r="E284" s="55" t="s">
        <v>202</v>
      </c>
      <c r="F284" s="55" t="s">
        <v>145</v>
      </c>
      <c r="G284" s="189" t="s">
        <v>146</v>
      </c>
    </row>
    <row r="285" spans="1:7" ht="15.95">
      <c r="A285" s="210" t="s">
        <v>144</v>
      </c>
      <c r="B285" s="111" t="s">
        <v>589</v>
      </c>
      <c r="C285" s="54">
        <v>165</v>
      </c>
      <c r="D285" s="54">
        <v>1.25</v>
      </c>
      <c r="E285" s="55" t="s">
        <v>180</v>
      </c>
      <c r="F285" s="55" t="s">
        <v>145</v>
      </c>
      <c r="G285" s="189" t="s">
        <v>146</v>
      </c>
    </row>
    <row r="286" spans="1:7" ht="15.95">
      <c r="A286" s="210" t="s">
        <v>144</v>
      </c>
      <c r="B286" s="111" t="s">
        <v>489</v>
      </c>
      <c r="C286" s="54">
        <v>300</v>
      </c>
      <c r="D286" s="54">
        <v>342.72800000000001</v>
      </c>
      <c r="E286" s="55" t="s">
        <v>189</v>
      </c>
      <c r="F286" s="55" t="s">
        <v>145</v>
      </c>
      <c r="G286" s="189" t="s">
        <v>146</v>
      </c>
    </row>
    <row r="287" spans="1:7" ht="15.95">
      <c r="A287" s="210" t="s">
        <v>144</v>
      </c>
      <c r="B287" s="111" t="s">
        <v>490</v>
      </c>
      <c r="C287" s="54">
        <v>25</v>
      </c>
      <c r="D287" s="54">
        <v>25</v>
      </c>
      <c r="E287" s="55" t="s">
        <v>183</v>
      </c>
      <c r="F287" s="55" t="s">
        <v>145</v>
      </c>
      <c r="G287" s="184" t="s">
        <v>146</v>
      </c>
    </row>
    <row r="288" spans="1:7" ht="15.95">
      <c r="A288" s="210" t="s">
        <v>144</v>
      </c>
      <c r="B288" s="111" t="s">
        <v>192</v>
      </c>
      <c r="C288" s="54">
        <v>819.99730728999975</v>
      </c>
      <c r="D288" s="54">
        <v>2917.9292887800002</v>
      </c>
      <c r="E288" s="55" t="s">
        <v>183</v>
      </c>
      <c r="F288" s="55" t="s">
        <v>145</v>
      </c>
      <c r="G288" s="184" t="s">
        <v>146</v>
      </c>
    </row>
    <row r="289" spans="1:7" ht="15.95">
      <c r="A289" s="210" t="s">
        <v>147</v>
      </c>
      <c r="B289" s="111" t="s">
        <v>492</v>
      </c>
      <c r="C289" s="54">
        <v>110</v>
      </c>
      <c r="D289" s="54">
        <v>190</v>
      </c>
      <c r="E289" s="55" t="s">
        <v>189</v>
      </c>
      <c r="F289" s="55" t="s">
        <v>148</v>
      </c>
      <c r="G289" s="189" t="s">
        <v>149</v>
      </c>
    </row>
    <row r="290" spans="1:7" ht="15.95">
      <c r="A290" s="210" t="s">
        <v>147</v>
      </c>
      <c r="B290" s="111" t="s">
        <v>493</v>
      </c>
      <c r="C290" s="54">
        <v>105</v>
      </c>
      <c r="D290" s="54">
        <v>25</v>
      </c>
      <c r="E290" s="55" t="s">
        <v>189</v>
      </c>
      <c r="F290" s="55" t="s">
        <v>148</v>
      </c>
      <c r="G290" s="189" t="s">
        <v>149</v>
      </c>
    </row>
    <row r="291" spans="1:7" ht="15.95">
      <c r="A291" s="210" t="s">
        <v>147</v>
      </c>
      <c r="B291" s="111" t="s">
        <v>494</v>
      </c>
      <c r="C291" s="54">
        <v>30</v>
      </c>
      <c r="D291" s="54">
        <v>1.5</v>
      </c>
      <c r="E291" s="55" t="s">
        <v>180</v>
      </c>
      <c r="F291" s="55" t="s">
        <v>148</v>
      </c>
      <c r="G291" s="189" t="s">
        <v>149</v>
      </c>
    </row>
    <row r="292" spans="1:7" ht="15.95">
      <c r="A292" s="210" t="s">
        <v>147</v>
      </c>
      <c r="B292" s="111" t="s">
        <v>192</v>
      </c>
      <c r="C292" s="54">
        <v>6.3982626399999996</v>
      </c>
      <c r="D292" s="54">
        <v>2.4371466399999999</v>
      </c>
      <c r="E292" s="55" t="s">
        <v>183</v>
      </c>
      <c r="F292" s="55" t="s">
        <v>148</v>
      </c>
      <c r="G292" s="184" t="s">
        <v>149</v>
      </c>
    </row>
    <row r="293" spans="1:7" ht="15.95">
      <c r="A293" s="210" t="s">
        <v>150</v>
      </c>
      <c r="B293" s="58" t="s">
        <v>204</v>
      </c>
      <c r="C293" s="54">
        <v>1500</v>
      </c>
      <c r="D293" s="54">
        <v>385.50501200000002</v>
      </c>
      <c r="E293" s="55" t="s">
        <v>189</v>
      </c>
      <c r="F293" s="55" t="s">
        <v>151</v>
      </c>
      <c r="G293" s="184" t="s">
        <v>151</v>
      </c>
    </row>
    <row r="294" spans="1:7" ht="15.95">
      <c r="A294" s="210" t="s">
        <v>150</v>
      </c>
      <c r="B294" s="111" t="s">
        <v>496</v>
      </c>
      <c r="C294" s="54">
        <v>14.920908000000001</v>
      </c>
      <c r="D294" s="54">
        <v>13.165675210684396</v>
      </c>
      <c r="E294" s="55" t="s">
        <v>183</v>
      </c>
      <c r="F294" s="55" t="s">
        <v>151</v>
      </c>
      <c r="G294" s="184" t="s">
        <v>151</v>
      </c>
    </row>
    <row r="295" spans="1:7" ht="15.95">
      <c r="A295" s="210" t="s">
        <v>150</v>
      </c>
      <c r="B295" s="111" t="s">
        <v>497</v>
      </c>
      <c r="C295" s="54">
        <v>795</v>
      </c>
      <c r="D295" s="54">
        <v>1102.0999999999999</v>
      </c>
      <c r="E295" s="55" t="s">
        <v>183</v>
      </c>
      <c r="F295" s="55" t="s">
        <v>151</v>
      </c>
      <c r="G295" s="184" t="s">
        <v>151</v>
      </c>
    </row>
    <row r="296" spans="1:7" ht="15.95">
      <c r="A296" s="210" t="s">
        <v>150</v>
      </c>
      <c r="B296" s="111" t="s">
        <v>498</v>
      </c>
      <c r="C296" s="54">
        <v>196.43899999999999</v>
      </c>
      <c r="D296" s="54">
        <v>259.45</v>
      </c>
      <c r="E296" s="55" t="s">
        <v>183</v>
      </c>
      <c r="F296" s="55" t="s">
        <v>151</v>
      </c>
      <c r="G296" s="184" t="s">
        <v>151</v>
      </c>
    </row>
    <row r="297" spans="1:7" ht="15.95">
      <c r="A297" s="210" t="s">
        <v>150</v>
      </c>
      <c r="B297" s="111" t="s">
        <v>499</v>
      </c>
      <c r="C297" s="54">
        <v>125</v>
      </c>
      <c r="D297" s="54">
        <v>76.905606000000006</v>
      </c>
      <c r="E297" s="55" t="s">
        <v>183</v>
      </c>
      <c r="F297" s="55" t="s">
        <v>151</v>
      </c>
      <c r="G297" s="184" t="s">
        <v>151</v>
      </c>
    </row>
    <row r="298" spans="1:7" ht="15.95">
      <c r="A298" s="210" t="s">
        <v>150</v>
      </c>
      <c r="B298" s="111" t="s">
        <v>500</v>
      </c>
      <c r="C298" s="54">
        <v>33.534000000000006</v>
      </c>
      <c r="D298" s="54">
        <v>22.468049847016829</v>
      </c>
      <c r="E298" s="55" t="s">
        <v>183</v>
      </c>
      <c r="F298" s="55" t="s">
        <v>151</v>
      </c>
      <c r="G298" s="184" t="s">
        <v>151</v>
      </c>
    </row>
    <row r="299" spans="1:7" ht="15.95">
      <c r="A299" s="210" t="s">
        <v>150</v>
      </c>
      <c r="B299" s="111" t="s">
        <v>501</v>
      </c>
      <c r="C299" s="54">
        <v>4.75</v>
      </c>
      <c r="D299" s="54">
        <v>4.75</v>
      </c>
      <c r="E299" s="55" t="s">
        <v>183</v>
      </c>
      <c r="F299" s="55" t="s">
        <v>151</v>
      </c>
      <c r="G299" s="184" t="s">
        <v>151</v>
      </c>
    </row>
    <row r="300" spans="1:7" ht="15.95">
      <c r="A300" s="210" t="s">
        <v>150</v>
      </c>
      <c r="B300" s="111" t="s">
        <v>502</v>
      </c>
      <c r="C300" s="54">
        <v>7.33</v>
      </c>
      <c r="D300" s="54">
        <v>7.3389409272183457</v>
      </c>
      <c r="E300" s="55" t="s">
        <v>183</v>
      </c>
      <c r="F300" s="55" t="s">
        <v>151</v>
      </c>
      <c r="G300" s="184" t="s">
        <v>151</v>
      </c>
    </row>
    <row r="301" spans="1:7" ht="15.95">
      <c r="A301" s="210" t="s">
        <v>150</v>
      </c>
      <c r="B301" s="111" t="s">
        <v>192</v>
      </c>
      <c r="C301" s="54">
        <v>317.607057470001</v>
      </c>
      <c r="D301" s="54">
        <v>317.60705754000145</v>
      </c>
      <c r="E301" s="55" t="s">
        <v>183</v>
      </c>
      <c r="F301" s="55" t="s">
        <v>151</v>
      </c>
      <c r="G301" s="184" t="s">
        <v>151</v>
      </c>
    </row>
    <row r="302" spans="1:7" ht="15.95">
      <c r="A302" s="210" t="s">
        <v>152</v>
      </c>
      <c r="B302" s="58" t="s">
        <v>504</v>
      </c>
      <c r="C302" s="54">
        <v>0</v>
      </c>
      <c r="D302" s="54">
        <v>3</v>
      </c>
      <c r="E302" s="55" t="s">
        <v>180</v>
      </c>
      <c r="F302" s="55" t="s">
        <v>153</v>
      </c>
      <c r="G302" s="184" t="s">
        <v>154</v>
      </c>
    </row>
    <row r="303" spans="1:7" ht="15.95">
      <c r="A303" s="210" t="s">
        <v>152</v>
      </c>
      <c r="B303" s="58" t="s">
        <v>505</v>
      </c>
      <c r="C303" s="54">
        <v>135</v>
      </c>
      <c r="D303" s="54">
        <v>44</v>
      </c>
      <c r="E303" s="55" t="s">
        <v>180</v>
      </c>
      <c r="F303" s="55" t="s">
        <v>153</v>
      </c>
      <c r="G303" s="184" t="s">
        <v>154</v>
      </c>
    </row>
    <row r="304" spans="1:7" ht="15.95">
      <c r="A304" s="210" t="s">
        <v>152</v>
      </c>
      <c r="B304" s="58" t="s">
        <v>506</v>
      </c>
      <c r="C304" s="54">
        <v>47</v>
      </c>
      <c r="D304" s="54">
        <v>3</v>
      </c>
      <c r="E304" s="55" t="s">
        <v>180</v>
      </c>
      <c r="F304" s="55" t="s">
        <v>153</v>
      </c>
      <c r="G304" s="184" t="s">
        <v>154</v>
      </c>
    </row>
    <row r="305" spans="1:7" ht="15.95">
      <c r="A305" s="210" t="s">
        <v>155</v>
      </c>
      <c r="B305" s="58" t="s">
        <v>508</v>
      </c>
      <c r="C305" s="54">
        <v>5</v>
      </c>
      <c r="D305" s="54">
        <v>10.5</v>
      </c>
      <c r="E305" s="55" t="s">
        <v>180</v>
      </c>
      <c r="F305" s="55" t="s">
        <v>156</v>
      </c>
      <c r="G305" s="184" t="s">
        <v>156</v>
      </c>
    </row>
    <row r="306" spans="1:7" ht="15.95">
      <c r="A306" s="210" t="s">
        <v>155</v>
      </c>
      <c r="B306" s="58" t="s">
        <v>509</v>
      </c>
      <c r="C306" s="54">
        <v>5</v>
      </c>
      <c r="D306" s="54">
        <v>23.4</v>
      </c>
      <c r="E306" s="55" t="s">
        <v>180</v>
      </c>
      <c r="F306" s="55" t="s">
        <v>156</v>
      </c>
      <c r="G306" s="184" t="s">
        <v>156</v>
      </c>
    </row>
    <row r="307" spans="1:7" ht="15.95">
      <c r="A307" s="210" t="s">
        <v>155</v>
      </c>
      <c r="B307" s="58" t="s">
        <v>510</v>
      </c>
      <c r="C307" s="54">
        <v>11.5</v>
      </c>
      <c r="D307" s="54">
        <v>3</v>
      </c>
      <c r="E307" s="55" t="s">
        <v>180</v>
      </c>
      <c r="F307" s="55" t="s">
        <v>156</v>
      </c>
      <c r="G307" s="189" t="s">
        <v>156</v>
      </c>
    </row>
    <row r="308" spans="1:7" ht="15.95">
      <c r="A308" s="210" t="s">
        <v>155</v>
      </c>
      <c r="B308" s="111" t="s">
        <v>511</v>
      </c>
      <c r="C308" s="54">
        <v>55</v>
      </c>
      <c r="D308" s="54">
        <v>20</v>
      </c>
      <c r="E308" s="55" t="s">
        <v>180</v>
      </c>
      <c r="F308" s="55" t="s">
        <v>156</v>
      </c>
      <c r="G308" s="184" t="s">
        <v>156</v>
      </c>
    </row>
    <row r="309" spans="1:7" ht="15.95">
      <c r="A309" s="210" t="s">
        <v>155</v>
      </c>
      <c r="B309" s="111" t="s">
        <v>590</v>
      </c>
      <c r="C309" s="54">
        <v>0</v>
      </c>
      <c r="D309" s="54">
        <v>0.29193400000000003</v>
      </c>
      <c r="E309" s="55" t="s">
        <v>180</v>
      </c>
      <c r="F309" s="55" t="s">
        <v>156</v>
      </c>
      <c r="G309" s="184" t="s">
        <v>156</v>
      </c>
    </row>
    <row r="310" spans="1:7" ht="15.95">
      <c r="A310" s="210" t="s">
        <v>155</v>
      </c>
      <c r="B310" s="111" t="s">
        <v>591</v>
      </c>
      <c r="C310" s="54">
        <v>5.5</v>
      </c>
      <c r="D310" s="54">
        <v>1.91186631</v>
      </c>
      <c r="E310" s="55" t="s">
        <v>180</v>
      </c>
      <c r="F310" s="55" t="s">
        <v>156</v>
      </c>
      <c r="G310" s="184" t="s">
        <v>156</v>
      </c>
    </row>
    <row r="311" spans="1:7" ht="15.95">
      <c r="A311" s="210" t="s">
        <v>155</v>
      </c>
      <c r="B311" s="110" t="s">
        <v>515</v>
      </c>
      <c r="C311" s="188">
        <v>12.2</v>
      </c>
      <c r="D311" s="188">
        <v>32.4</v>
      </c>
      <c r="E311" s="55" t="s">
        <v>180</v>
      </c>
      <c r="F311" s="55" t="s">
        <v>156</v>
      </c>
      <c r="G311" s="184" t="s">
        <v>156</v>
      </c>
    </row>
    <row r="312" spans="1:7" ht="15.95">
      <c r="A312" s="210" t="s">
        <v>155</v>
      </c>
      <c r="B312" s="110" t="s">
        <v>516</v>
      </c>
      <c r="C312" s="188">
        <v>12.2</v>
      </c>
      <c r="D312" s="188">
        <v>16.7</v>
      </c>
      <c r="E312" s="55" t="s">
        <v>180</v>
      </c>
      <c r="F312" s="55" t="s">
        <v>156</v>
      </c>
      <c r="G312" s="184" t="s">
        <v>156</v>
      </c>
    </row>
    <row r="313" spans="1:7" ht="15.95">
      <c r="A313" s="210" t="s">
        <v>160</v>
      </c>
      <c r="B313" s="111" t="s">
        <v>518</v>
      </c>
      <c r="C313" s="54">
        <v>4</v>
      </c>
      <c r="D313" s="54">
        <v>10.6</v>
      </c>
      <c r="E313" s="55" t="s">
        <v>180</v>
      </c>
      <c r="F313" s="55" t="s">
        <v>161</v>
      </c>
      <c r="G313" s="55" t="s">
        <v>161</v>
      </c>
    </row>
    <row r="314" spans="1:7" ht="15.95">
      <c r="A314" s="210" t="s">
        <v>160</v>
      </c>
      <c r="B314" s="110" t="s">
        <v>592</v>
      </c>
      <c r="C314" s="188">
        <v>2</v>
      </c>
      <c r="D314" s="188">
        <v>5.8</v>
      </c>
      <c r="E314" s="55" t="s">
        <v>180</v>
      </c>
      <c r="F314" s="55" t="s">
        <v>161</v>
      </c>
      <c r="G314" s="55" t="s">
        <v>161</v>
      </c>
    </row>
    <row r="315" spans="1:7" ht="15.95">
      <c r="A315" s="210" t="s">
        <v>160</v>
      </c>
      <c r="B315" s="110" t="s">
        <v>593</v>
      </c>
      <c r="C315" s="188">
        <v>15</v>
      </c>
      <c r="D315" s="188">
        <v>15</v>
      </c>
      <c r="E315" s="55" t="s">
        <v>180</v>
      </c>
      <c r="F315" s="55" t="s">
        <v>161</v>
      </c>
      <c r="G315" s="55" t="s">
        <v>161</v>
      </c>
    </row>
    <row r="316" spans="1:7" ht="32.1">
      <c r="A316" s="210" t="s">
        <v>162</v>
      </c>
      <c r="B316" s="111" t="s">
        <v>523</v>
      </c>
      <c r="C316" s="54">
        <v>162</v>
      </c>
      <c r="D316" s="54">
        <v>108</v>
      </c>
      <c r="E316" s="55" t="s">
        <v>189</v>
      </c>
      <c r="F316" s="55" t="s">
        <v>163</v>
      </c>
      <c r="G316" s="184" t="s">
        <v>163</v>
      </c>
    </row>
    <row r="317" spans="1:7" ht="15.95">
      <c r="A317" s="210" t="s">
        <v>162</v>
      </c>
      <c r="B317" s="58" t="s">
        <v>524</v>
      </c>
      <c r="C317" s="54">
        <v>153</v>
      </c>
      <c r="D317" s="54">
        <v>0.3</v>
      </c>
      <c r="E317" s="55" t="s">
        <v>180</v>
      </c>
      <c r="F317" s="55" t="s">
        <v>163</v>
      </c>
      <c r="G317" s="184" t="s">
        <v>163</v>
      </c>
    </row>
    <row r="318" spans="1:7" ht="15.95">
      <c r="A318" s="210" t="s">
        <v>162</v>
      </c>
      <c r="B318" s="58" t="s">
        <v>525</v>
      </c>
      <c r="C318" s="54">
        <v>100</v>
      </c>
      <c r="D318" s="54">
        <v>100</v>
      </c>
      <c r="E318" s="55" t="s">
        <v>189</v>
      </c>
      <c r="F318" s="55" t="s">
        <v>163</v>
      </c>
      <c r="G318" s="184" t="s">
        <v>163</v>
      </c>
    </row>
    <row r="319" spans="1:7" ht="15.95">
      <c r="A319" s="210" t="s">
        <v>162</v>
      </c>
      <c r="B319" s="209" t="s">
        <v>526</v>
      </c>
      <c r="C319" s="56">
        <v>200</v>
      </c>
      <c r="D319" s="56">
        <v>75</v>
      </c>
      <c r="E319" s="55" t="s">
        <v>189</v>
      </c>
      <c r="F319" s="55" t="s">
        <v>163</v>
      </c>
      <c r="G319" s="184" t="s">
        <v>163</v>
      </c>
    </row>
    <row r="320" spans="1:7" ht="15.95">
      <c r="A320" s="210" t="s">
        <v>162</v>
      </c>
      <c r="B320" s="209" t="s">
        <v>527</v>
      </c>
      <c r="C320" s="56">
        <v>300</v>
      </c>
      <c r="D320" s="56">
        <v>55.505000000000003</v>
      </c>
      <c r="E320" s="55" t="s">
        <v>189</v>
      </c>
      <c r="F320" s="55" t="s">
        <v>163</v>
      </c>
      <c r="G320" s="184" t="s">
        <v>163</v>
      </c>
    </row>
    <row r="321" spans="1:7" ht="15.95">
      <c r="A321" s="210" t="s">
        <v>162</v>
      </c>
      <c r="B321" s="111" t="s">
        <v>528</v>
      </c>
      <c r="C321" s="54">
        <v>59</v>
      </c>
      <c r="D321" s="54">
        <v>0.5</v>
      </c>
      <c r="E321" s="55" t="s">
        <v>180</v>
      </c>
      <c r="F321" s="55" t="s">
        <v>163</v>
      </c>
      <c r="G321" s="184" t="s">
        <v>163</v>
      </c>
    </row>
    <row r="322" spans="1:7" ht="15.95">
      <c r="A322" s="210" t="s">
        <v>162</v>
      </c>
      <c r="B322" s="111" t="s">
        <v>594</v>
      </c>
      <c r="C322" s="54">
        <v>0</v>
      </c>
      <c r="D322" s="54">
        <v>240</v>
      </c>
      <c r="E322" s="55" t="s">
        <v>189</v>
      </c>
      <c r="F322" s="55" t="s">
        <v>163</v>
      </c>
      <c r="G322" s="184" t="s">
        <v>163</v>
      </c>
    </row>
    <row r="323" spans="1:7" ht="15.95">
      <c r="A323" s="210" t="s">
        <v>162</v>
      </c>
      <c r="B323" s="57" t="s">
        <v>284</v>
      </c>
      <c r="C323" s="57">
        <v>200</v>
      </c>
      <c r="D323" s="57">
        <v>168.84</v>
      </c>
      <c r="E323" s="55" t="s">
        <v>189</v>
      </c>
      <c r="F323" s="55" t="s">
        <v>163</v>
      </c>
      <c r="G323" s="184" t="s">
        <v>163</v>
      </c>
    </row>
    <row r="324" spans="1:7" ht="15.95">
      <c r="A324" s="210" t="s">
        <v>162</v>
      </c>
      <c r="B324" s="111" t="s">
        <v>530</v>
      </c>
      <c r="C324" s="54">
        <v>57.228000000000002</v>
      </c>
      <c r="D324" s="54">
        <v>82.88</v>
      </c>
      <c r="E324" s="55" t="s">
        <v>183</v>
      </c>
      <c r="F324" s="55" t="s">
        <v>163</v>
      </c>
      <c r="G324" s="184" t="s">
        <v>163</v>
      </c>
    </row>
    <row r="325" spans="1:7" ht="15.95">
      <c r="A325" s="210" t="s">
        <v>162</v>
      </c>
      <c r="B325" s="111" t="s">
        <v>531</v>
      </c>
      <c r="C325" s="54">
        <v>281.5385</v>
      </c>
      <c r="D325" s="54">
        <v>428.66856899999999</v>
      </c>
      <c r="E325" s="55" t="s">
        <v>183</v>
      </c>
      <c r="F325" s="55" t="s">
        <v>163</v>
      </c>
      <c r="G325" s="184" t="s">
        <v>163</v>
      </c>
    </row>
    <row r="326" spans="1:7" ht="15.95">
      <c r="A326" s="210" t="s">
        <v>162</v>
      </c>
      <c r="B326" s="111" t="s">
        <v>532</v>
      </c>
      <c r="C326" s="54">
        <v>258.10329999999999</v>
      </c>
      <c r="D326" s="54">
        <v>401.644161</v>
      </c>
      <c r="E326" s="55" t="s">
        <v>183</v>
      </c>
      <c r="F326" s="55" t="s">
        <v>163</v>
      </c>
      <c r="G326" s="184" t="s">
        <v>163</v>
      </c>
    </row>
    <row r="327" spans="1:7" ht="15.95">
      <c r="A327" s="210" t="s">
        <v>162</v>
      </c>
      <c r="B327" s="111" t="s">
        <v>533</v>
      </c>
      <c r="C327" s="54">
        <v>8</v>
      </c>
      <c r="D327" s="54">
        <v>8</v>
      </c>
      <c r="E327" s="55" t="s">
        <v>183</v>
      </c>
      <c r="F327" s="55" t="s">
        <v>163</v>
      </c>
      <c r="G327" s="184" t="s">
        <v>163</v>
      </c>
    </row>
    <row r="328" spans="1:7" ht="15.95">
      <c r="A328" s="210" t="s">
        <v>162</v>
      </c>
      <c r="B328" s="111" t="s">
        <v>534</v>
      </c>
      <c r="C328" s="54">
        <v>3.36</v>
      </c>
      <c r="D328" s="54">
        <v>3.36</v>
      </c>
      <c r="E328" s="55" t="s">
        <v>183</v>
      </c>
      <c r="F328" s="55" t="s">
        <v>163</v>
      </c>
      <c r="G328" s="184" t="s">
        <v>163</v>
      </c>
    </row>
    <row r="329" spans="1:7" ht="15.95">
      <c r="A329" s="210" t="s">
        <v>162</v>
      </c>
      <c r="B329" s="111" t="s">
        <v>535</v>
      </c>
      <c r="C329" s="54">
        <v>53.951999999999998</v>
      </c>
      <c r="D329" s="54">
        <v>80.52600000000001</v>
      </c>
      <c r="E329" s="55" t="s">
        <v>183</v>
      </c>
      <c r="F329" s="55" t="s">
        <v>163</v>
      </c>
      <c r="G329" s="184" t="s">
        <v>163</v>
      </c>
    </row>
    <row r="330" spans="1:7" ht="15.95">
      <c r="A330" s="210" t="s">
        <v>162</v>
      </c>
      <c r="B330" s="111" t="s">
        <v>536</v>
      </c>
      <c r="C330" s="54">
        <v>146.82400000000001</v>
      </c>
      <c r="D330" s="54">
        <v>150.096</v>
      </c>
      <c r="E330" s="55" t="s">
        <v>183</v>
      </c>
      <c r="F330" s="55" t="s">
        <v>163</v>
      </c>
      <c r="G330" s="184" t="s">
        <v>163</v>
      </c>
    </row>
    <row r="331" spans="1:7" ht="15.95">
      <c r="A331" s="210" t="s">
        <v>162</v>
      </c>
      <c r="B331" s="111" t="s">
        <v>537</v>
      </c>
      <c r="C331" s="54">
        <v>168</v>
      </c>
      <c r="D331" s="54">
        <v>136</v>
      </c>
      <c r="E331" s="55" t="s">
        <v>183</v>
      </c>
      <c r="F331" s="55" t="s">
        <v>163</v>
      </c>
      <c r="G331" s="184" t="s">
        <v>163</v>
      </c>
    </row>
    <row r="332" spans="1:7" ht="15.95">
      <c r="A332" s="210" t="s">
        <v>162</v>
      </c>
      <c r="B332" s="111" t="s">
        <v>192</v>
      </c>
      <c r="C332" s="54">
        <v>846.47215904000018</v>
      </c>
      <c r="D332" s="54">
        <v>789.97695111999997</v>
      </c>
      <c r="E332" s="55" t="s">
        <v>183</v>
      </c>
      <c r="F332" s="55" t="s">
        <v>163</v>
      </c>
      <c r="G332" s="184" t="s">
        <v>163</v>
      </c>
    </row>
    <row r="333" spans="1:7" ht="15.95">
      <c r="A333" s="210" t="s">
        <v>162</v>
      </c>
      <c r="B333" s="111" t="s">
        <v>220</v>
      </c>
      <c r="C333" s="54">
        <v>5</v>
      </c>
      <c r="D333" s="54">
        <v>10</v>
      </c>
      <c r="E333" s="55" t="s">
        <v>183</v>
      </c>
      <c r="F333" s="55" t="s">
        <v>163</v>
      </c>
      <c r="G333" s="184" t="s">
        <v>163</v>
      </c>
    </row>
    <row r="334" spans="1:7" ht="15.95">
      <c r="A334" s="210" t="s">
        <v>164</v>
      </c>
      <c r="B334" s="111" t="s">
        <v>426</v>
      </c>
      <c r="C334" s="54">
        <v>3.5</v>
      </c>
      <c r="D334" s="54">
        <v>1.75</v>
      </c>
      <c r="E334" s="55" t="s">
        <v>180</v>
      </c>
      <c r="F334" s="55" t="s">
        <v>165</v>
      </c>
      <c r="G334" s="184" t="s">
        <v>166</v>
      </c>
    </row>
    <row r="335" spans="1:7" ht="15.95">
      <c r="A335" s="210" t="s">
        <v>164</v>
      </c>
      <c r="B335" s="111" t="s">
        <v>539</v>
      </c>
      <c r="C335" s="54">
        <v>9.64</v>
      </c>
      <c r="D335" s="54">
        <v>2.9935780000000003</v>
      </c>
      <c r="E335" s="55" t="s">
        <v>180</v>
      </c>
      <c r="F335" s="55" t="s">
        <v>165</v>
      </c>
      <c r="G335" s="184" t="s">
        <v>166</v>
      </c>
    </row>
    <row r="336" spans="1:7" ht="15.95">
      <c r="A336" s="210" t="s">
        <v>164</v>
      </c>
      <c r="B336" s="57" t="s">
        <v>595</v>
      </c>
      <c r="C336" s="54">
        <v>0</v>
      </c>
      <c r="D336" s="54">
        <v>6.2490001599999996</v>
      </c>
      <c r="E336" s="55" t="s">
        <v>180</v>
      </c>
      <c r="F336" s="55" t="s">
        <v>165</v>
      </c>
      <c r="G336" s="184" t="s">
        <v>166</v>
      </c>
    </row>
    <row r="337" spans="1:7" ht="15.95">
      <c r="A337" s="210" t="s">
        <v>167</v>
      </c>
      <c r="B337" s="111" t="s">
        <v>543</v>
      </c>
      <c r="C337" s="54">
        <v>58</v>
      </c>
      <c r="D337" s="54">
        <v>2</v>
      </c>
      <c r="E337" s="55" t="s">
        <v>180</v>
      </c>
      <c r="F337" s="55" t="s">
        <v>168</v>
      </c>
      <c r="G337" s="184" t="s">
        <v>169</v>
      </c>
    </row>
    <row r="338" spans="1:7" ht="15.95">
      <c r="A338" s="210" t="s">
        <v>167</v>
      </c>
      <c r="B338" s="209" t="s">
        <v>544</v>
      </c>
      <c r="C338" s="56">
        <v>0</v>
      </c>
      <c r="D338" s="56">
        <v>5</v>
      </c>
      <c r="E338" s="55" t="s">
        <v>180</v>
      </c>
      <c r="F338" s="55" t="s">
        <v>168</v>
      </c>
      <c r="G338" s="184" t="s">
        <v>169</v>
      </c>
    </row>
    <row r="339" spans="1:7" ht="15.95">
      <c r="A339" s="210" t="s">
        <v>167</v>
      </c>
      <c r="B339" s="209" t="s">
        <v>545</v>
      </c>
      <c r="C339" s="56">
        <v>188.36</v>
      </c>
      <c r="D339" s="56">
        <v>4.4809999999999999</v>
      </c>
      <c r="E339" s="55" t="s">
        <v>180</v>
      </c>
      <c r="F339" s="55" t="s">
        <v>168</v>
      </c>
      <c r="G339" s="184" t="s">
        <v>169</v>
      </c>
    </row>
    <row r="340" spans="1:7" ht="15.95">
      <c r="A340" s="210" t="s">
        <v>167</v>
      </c>
      <c r="B340" s="111" t="s">
        <v>546</v>
      </c>
      <c r="C340" s="54">
        <v>80</v>
      </c>
      <c r="D340" s="54">
        <v>3</v>
      </c>
      <c r="E340" s="55" t="s">
        <v>180</v>
      </c>
      <c r="F340" s="55" t="s">
        <v>168</v>
      </c>
      <c r="G340" s="184" t="s">
        <v>169</v>
      </c>
    </row>
    <row r="341" spans="1:7" ht="15.95">
      <c r="A341" s="210" t="s">
        <v>167</v>
      </c>
      <c r="B341" s="111" t="s">
        <v>547</v>
      </c>
      <c r="C341" s="54">
        <v>75</v>
      </c>
      <c r="D341" s="54">
        <v>3</v>
      </c>
      <c r="E341" s="55" t="s">
        <v>180</v>
      </c>
      <c r="F341" s="55" t="s">
        <v>168</v>
      </c>
      <c r="G341" s="184" t="s">
        <v>169</v>
      </c>
    </row>
    <row r="342" spans="1:7" ht="15.95">
      <c r="A342" s="210" t="s">
        <v>167</v>
      </c>
      <c r="B342" s="111" t="s">
        <v>548</v>
      </c>
      <c r="C342" s="54">
        <v>5</v>
      </c>
      <c r="D342" s="54">
        <v>5</v>
      </c>
      <c r="E342" s="55" t="s">
        <v>183</v>
      </c>
      <c r="F342" s="55" t="s">
        <v>168</v>
      </c>
      <c r="G342" s="184" t="s">
        <v>169</v>
      </c>
    </row>
    <row r="343" spans="1:7" ht="15.95">
      <c r="A343" s="210" t="s">
        <v>167</v>
      </c>
      <c r="B343" s="111" t="s">
        <v>549</v>
      </c>
      <c r="C343" s="54">
        <v>125</v>
      </c>
      <c r="D343" s="54">
        <v>82</v>
      </c>
      <c r="E343" s="55" t="s">
        <v>183</v>
      </c>
      <c r="F343" s="55" t="s">
        <v>168</v>
      </c>
      <c r="G343" s="184" t="s">
        <v>169</v>
      </c>
    </row>
    <row r="344" spans="1:7" ht="15.95">
      <c r="A344" s="210" t="s">
        <v>167</v>
      </c>
      <c r="B344" s="111" t="s">
        <v>550</v>
      </c>
      <c r="C344" s="54">
        <v>1.75</v>
      </c>
      <c r="D344" s="54">
        <v>1.75</v>
      </c>
      <c r="E344" s="55" t="s">
        <v>183</v>
      </c>
      <c r="F344" s="55" t="s">
        <v>168</v>
      </c>
      <c r="G344" s="184" t="s">
        <v>169</v>
      </c>
    </row>
    <row r="345" spans="1:7" ht="15.95">
      <c r="A345" s="210" t="s">
        <v>167</v>
      </c>
      <c r="B345" s="111" t="s">
        <v>551</v>
      </c>
      <c r="C345" s="54">
        <v>3</v>
      </c>
      <c r="D345" s="54">
        <v>3</v>
      </c>
      <c r="E345" s="55" t="s">
        <v>183</v>
      </c>
      <c r="F345" s="55" t="s">
        <v>168</v>
      </c>
      <c r="G345" s="184" t="s">
        <v>169</v>
      </c>
    </row>
    <row r="346" spans="1:7" ht="15.95">
      <c r="A346" s="210" t="s">
        <v>167</v>
      </c>
      <c r="B346" s="111" t="s">
        <v>552</v>
      </c>
      <c r="C346" s="54">
        <v>176.70000000000002</v>
      </c>
      <c r="D346" s="54">
        <v>164.98</v>
      </c>
      <c r="E346" s="55" t="s">
        <v>183</v>
      </c>
      <c r="F346" s="55" t="s">
        <v>168</v>
      </c>
      <c r="G346" s="184" t="s">
        <v>169</v>
      </c>
    </row>
    <row r="347" spans="1:7" ht="15.95">
      <c r="A347" s="210" t="s">
        <v>167</v>
      </c>
      <c r="B347" s="111" t="s">
        <v>553</v>
      </c>
      <c r="C347" s="54">
        <v>130.5</v>
      </c>
      <c r="D347" s="54">
        <v>136</v>
      </c>
      <c r="E347" s="55" t="s">
        <v>183</v>
      </c>
      <c r="F347" s="55" t="s">
        <v>168</v>
      </c>
      <c r="G347" s="184" t="s">
        <v>169</v>
      </c>
    </row>
    <row r="348" spans="1:7" ht="15.95">
      <c r="A348" s="210" t="s">
        <v>167</v>
      </c>
      <c r="B348" s="111" t="s">
        <v>554</v>
      </c>
      <c r="C348" s="54">
        <v>6</v>
      </c>
      <c r="D348" s="54">
        <v>6</v>
      </c>
      <c r="E348" s="55" t="s">
        <v>183</v>
      </c>
      <c r="F348" s="55" t="s">
        <v>168</v>
      </c>
      <c r="G348" s="184" t="s">
        <v>169</v>
      </c>
    </row>
    <row r="349" spans="1:7" ht="15.95">
      <c r="A349" s="210" t="s">
        <v>167</v>
      </c>
      <c r="B349" s="111" t="s">
        <v>555</v>
      </c>
      <c r="C349" s="54">
        <v>8</v>
      </c>
      <c r="D349" s="54">
        <v>8</v>
      </c>
      <c r="E349" s="55" t="s">
        <v>183</v>
      </c>
      <c r="F349" s="55" t="s">
        <v>168</v>
      </c>
      <c r="G349" s="184" t="s">
        <v>169</v>
      </c>
    </row>
    <row r="350" spans="1:7" ht="15.95">
      <c r="A350" s="210" t="s">
        <v>167</v>
      </c>
      <c r="B350" s="111" t="s">
        <v>556</v>
      </c>
      <c r="C350" s="54">
        <v>22</v>
      </c>
      <c r="D350" s="54">
        <v>19.399999999999999</v>
      </c>
      <c r="E350" s="55" t="s">
        <v>183</v>
      </c>
      <c r="F350" s="55" t="s">
        <v>168</v>
      </c>
      <c r="G350" s="184" t="s">
        <v>169</v>
      </c>
    </row>
    <row r="351" spans="1:7" ht="15.95">
      <c r="A351" s="210" t="s">
        <v>167</v>
      </c>
      <c r="B351" s="111" t="s">
        <v>557</v>
      </c>
      <c r="C351" s="54">
        <v>12</v>
      </c>
      <c r="D351" s="54">
        <v>13.774999999999999</v>
      </c>
      <c r="E351" s="55" t="s">
        <v>183</v>
      </c>
      <c r="F351" s="55" t="s">
        <v>168</v>
      </c>
      <c r="G351" s="184" t="s">
        <v>169</v>
      </c>
    </row>
    <row r="352" spans="1:7" ht="15.95">
      <c r="A352" s="210" t="s">
        <v>167</v>
      </c>
      <c r="B352" s="111" t="s">
        <v>558</v>
      </c>
      <c r="C352" s="54">
        <v>18.899999999999999</v>
      </c>
      <c r="D352" s="54">
        <v>13.899999999999999</v>
      </c>
      <c r="E352" s="55" t="s">
        <v>183</v>
      </c>
      <c r="F352" s="55" t="s">
        <v>168</v>
      </c>
      <c r="G352" s="184" t="s">
        <v>169</v>
      </c>
    </row>
    <row r="353" spans="1:7" ht="15.95">
      <c r="A353" s="210" t="s">
        <v>167</v>
      </c>
      <c r="B353" s="111" t="s">
        <v>559</v>
      </c>
      <c r="C353" s="54">
        <v>22.6</v>
      </c>
      <c r="D353" s="54">
        <v>12.6</v>
      </c>
      <c r="E353" s="55" t="s">
        <v>183</v>
      </c>
      <c r="F353" s="55" t="s">
        <v>168</v>
      </c>
      <c r="G353" s="184" t="s">
        <v>169</v>
      </c>
    </row>
    <row r="354" spans="1:7" ht="15.95">
      <c r="A354" s="210" t="s">
        <v>167</v>
      </c>
      <c r="B354" s="111" t="s">
        <v>560</v>
      </c>
      <c r="C354" s="54">
        <v>19.7</v>
      </c>
      <c r="D354" s="54">
        <v>15.121501262645356</v>
      </c>
      <c r="E354" s="55" t="s">
        <v>183</v>
      </c>
      <c r="F354" s="55" t="s">
        <v>168</v>
      </c>
      <c r="G354" s="184" t="s">
        <v>169</v>
      </c>
    </row>
    <row r="355" spans="1:7" ht="15.95">
      <c r="A355" s="210" t="s">
        <v>167</v>
      </c>
      <c r="B355" s="111" t="s">
        <v>561</v>
      </c>
      <c r="C355" s="54">
        <v>71.207999999999998</v>
      </c>
      <c r="D355" s="54">
        <v>46.795000000000002</v>
      </c>
      <c r="E355" s="55" t="s">
        <v>183</v>
      </c>
      <c r="F355" s="55" t="s">
        <v>168</v>
      </c>
      <c r="G355" s="184" t="s">
        <v>169</v>
      </c>
    </row>
    <row r="356" spans="1:7" ht="15.95">
      <c r="A356" s="210" t="s">
        <v>167</v>
      </c>
      <c r="B356" s="111" t="s">
        <v>562</v>
      </c>
      <c r="C356" s="54">
        <v>69.402000000000001</v>
      </c>
      <c r="D356" s="54">
        <v>45.607999999999997</v>
      </c>
      <c r="E356" s="55" t="s">
        <v>183</v>
      </c>
      <c r="F356" s="55" t="s">
        <v>168</v>
      </c>
      <c r="G356" s="184" t="s">
        <v>169</v>
      </c>
    </row>
    <row r="357" spans="1:7" ht="15.95">
      <c r="A357" s="210" t="s">
        <v>167</v>
      </c>
      <c r="B357" s="111" t="s">
        <v>563</v>
      </c>
      <c r="C357" s="54">
        <v>69.39</v>
      </c>
      <c r="D357" s="54">
        <v>45.596000000000004</v>
      </c>
      <c r="E357" s="55" t="s">
        <v>183</v>
      </c>
      <c r="F357" s="55" t="s">
        <v>168</v>
      </c>
      <c r="G357" s="184" t="s">
        <v>169</v>
      </c>
    </row>
    <row r="358" spans="1:7" ht="15.95">
      <c r="A358" s="210" t="s">
        <v>167</v>
      </c>
      <c r="B358" s="111" t="s">
        <v>564</v>
      </c>
      <c r="C358" s="54">
        <v>80</v>
      </c>
      <c r="D358" s="54">
        <v>21.5</v>
      </c>
      <c r="E358" s="55" t="s">
        <v>183</v>
      </c>
      <c r="F358" s="55" t="s">
        <v>168</v>
      </c>
      <c r="G358" s="184" t="s">
        <v>169</v>
      </c>
    </row>
    <row r="359" spans="1:7" ht="15.95">
      <c r="A359" s="210" t="s">
        <v>167</v>
      </c>
      <c r="B359" s="111" t="s">
        <v>565</v>
      </c>
      <c r="C359" s="54">
        <v>25.75</v>
      </c>
      <c r="D359" s="54">
        <v>25.75</v>
      </c>
      <c r="E359" s="55" t="s">
        <v>183</v>
      </c>
      <c r="F359" s="55" t="s">
        <v>168</v>
      </c>
      <c r="G359" s="184" t="s">
        <v>169</v>
      </c>
    </row>
    <row r="360" spans="1:7" ht="15.95">
      <c r="A360" s="210" t="s">
        <v>167</v>
      </c>
      <c r="B360" s="111" t="s">
        <v>566</v>
      </c>
      <c r="C360" s="54">
        <v>1500</v>
      </c>
      <c r="D360" s="54">
        <v>199.01</v>
      </c>
      <c r="E360" s="55" t="s">
        <v>183</v>
      </c>
      <c r="F360" s="55" t="s">
        <v>168</v>
      </c>
      <c r="G360" s="184" t="s">
        <v>169</v>
      </c>
    </row>
    <row r="361" spans="1:7" ht="15.95">
      <c r="A361" s="210" t="s">
        <v>167</v>
      </c>
      <c r="B361" s="111" t="s">
        <v>567</v>
      </c>
      <c r="C361" s="54">
        <v>2100</v>
      </c>
      <c r="D361" s="54">
        <v>464.99998399999998</v>
      </c>
      <c r="E361" s="55" t="s">
        <v>183</v>
      </c>
      <c r="F361" s="55" t="s">
        <v>168</v>
      </c>
      <c r="G361" s="184" t="s">
        <v>169</v>
      </c>
    </row>
    <row r="362" spans="1:7" ht="15.95">
      <c r="A362" s="210" t="s">
        <v>167</v>
      </c>
      <c r="B362" s="111" t="s">
        <v>568</v>
      </c>
      <c r="C362" s="54">
        <v>0.75</v>
      </c>
      <c r="D362" s="54">
        <v>0.75</v>
      </c>
      <c r="E362" s="55" t="s">
        <v>183</v>
      </c>
      <c r="F362" s="55" t="s">
        <v>168</v>
      </c>
      <c r="G362" s="184" t="s">
        <v>169</v>
      </c>
    </row>
    <row r="363" spans="1:7" ht="15.95">
      <c r="A363" s="210" t="s">
        <v>167</v>
      </c>
      <c r="B363" s="111" t="s">
        <v>569</v>
      </c>
      <c r="C363" s="54">
        <v>113</v>
      </c>
      <c r="D363" s="54">
        <v>115</v>
      </c>
      <c r="E363" s="55" t="s">
        <v>183</v>
      </c>
      <c r="F363" s="55" t="s">
        <v>168</v>
      </c>
      <c r="G363" s="184" t="s">
        <v>169</v>
      </c>
    </row>
    <row r="364" spans="1:7" ht="15.95">
      <c r="A364" s="210" t="s">
        <v>167</v>
      </c>
      <c r="B364" s="111" t="s">
        <v>192</v>
      </c>
      <c r="C364" s="54">
        <v>3001.7223518650303</v>
      </c>
      <c r="D364" s="54">
        <v>6187.1246618252871</v>
      </c>
      <c r="E364" s="55" t="s">
        <v>183</v>
      </c>
      <c r="F364" s="55" t="s">
        <v>168</v>
      </c>
      <c r="G364" s="184" t="s">
        <v>169</v>
      </c>
    </row>
  </sheetData>
  <autoFilter ref="A1:H364" xr:uid="{F382144E-CF5A-46B2-8979-3EE36172AADA}"/>
  <pageMargins left="0.7" right="0.7" top="0.75" bottom="0.75" header="0.3" footer="0.3"/>
  <pageSetup orientation="portrait" r:id="rId1"/>
  <headerFooter>
    <oddFooter>&amp;L&amp;"Calibri"&amp;11&amp;K000000&amp;C_x000D_&amp;1#&amp;"Calibri"&amp;8&amp;K000000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25B8-8423-44E1-A7F3-A905122DB35F}">
  <sheetPr>
    <tabColor rgb="FF00B050"/>
  </sheetPr>
  <dimension ref="A2:H135"/>
  <sheetViews>
    <sheetView zoomScale="90" zoomScaleNormal="90" workbookViewId="0">
      <selection activeCell="A2" sqref="A2:C2"/>
    </sheetView>
  </sheetViews>
  <sheetFormatPr defaultColWidth="8.85546875" defaultRowHeight="14.1"/>
  <cols>
    <col min="1" max="1" width="31.85546875" style="81" customWidth="1"/>
    <col min="2" max="2" width="30.140625" style="81" customWidth="1"/>
    <col min="3" max="3" width="29.42578125" style="81" customWidth="1"/>
    <col min="4" max="5" width="8.85546875" style="81"/>
    <col min="6" max="6" width="9.85546875" style="81" bestFit="1" customWidth="1"/>
    <col min="7" max="16384" width="8.85546875" style="81"/>
  </cols>
  <sheetData>
    <row r="2" spans="1:3">
      <c r="A2" s="258" t="s">
        <v>596</v>
      </c>
      <c r="B2" s="258"/>
      <c r="C2" s="258"/>
    </row>
    <row r="3" spans="1:3" ht="15">
      <c r="A3" s="82" t="s">
        <v>1</v>
      </c>
      <c r="B3" s="82" t="s">
        <v>3</v>
      </c>
      <c r="C3" s="82" t="s">
        <v>597</v>
      </c>
    </row>
    <row r="4" spans="1:3" ht="15.95">
      <c r="A4" s="192" t="s">
        <v>598</v>
      </c>
      <c r="B4" s="84">
        <v>53</v>
      </c>
      <c r="C4" s="85">
        <v>1477.9659691900001</v>
      </c>
    </row>
    <row r="5" spans="1:3" ht="15">
      <c r="A5" s="83" t="s">
        <v>11</v>
      </c>
      <c r="B5" s="84">
        <v>2</v>
      </c>
      <c r="C5" s="85">
        <v>1151.6497730000001</v>
      </c>
    </row>
    <row r="6" spans="1:3" ht="15">
      <c r="A6" s="83" t="s">
        <v>5</v>
      </c>
      <c r="B6" s="86">
        <v>21</v>
      </c>
      <c r="C6" s="87">
        <v>244.04739993000001</v>
      </c>
    </row>
    <row r="7" spans="1:3" ht="15">
      <c r="A7" s="88" t="s">
        <v>159</v>
      </c>
      <c r="B7" s="86">
        <v>31</v>
      </c>
      <c r="C7" s="87">
        <v>82.268796260000002</v>
      </c>
    </row>
    <row r="8" spans="1:3" ht="15">
      <c r="A8" s="192" t="s">
        <v>599</v>
      </c>
      <c r="B8" s="84">
        <v>20</v>
      </c>
      <c r="C8" s="114">
        <v>351.92146332999999</v>
      </c>
    </row>
    <row r="9" spans="1:3">
      <c r="A9" s="51" t="s">
        <v>20</v>
      </c>
      <c r="B9" s="90"/>
      <c r="C9" s="91"/>
    </row>
    <row r="12" spans="1:3">
      <c r="A12" s="258" t="s">
        <v>600</v>
      </c>
      <c r="B12" s="258"/>
      <c r="C12" s="258"/>
    </row>
    <row r="13" spans="1:3" ht="15">
      <c r="A13" s="82" t="s">
        <v>1</v>
      </c>
      <c r="B13" s="82" t="s">
        <v>3</v>
      </c>
      <c r="C13" s="82" t="s">
        <v>597</v>
      </c>
    </row>
    <row r="14" spans="1:3" ht="15">
      <c r="A14" s="192" t="s">
        <v>601</v>
      </c>
      <c r="B14" s="84">
        <v>5</v>
      </c>
      <c r="C14" s="114">
        <v>4.2463075699999999</v>
      </c>
    </row>
    <row r="15" spans="1:3" ht="15">
      <c r="A15" s="88" t="s">
        <v>159</v>
      </c>
      <c r="B15" s="86">
        <v>5</v>
      </c>
      <c r="C15" s="114">
        <v>4.2463075699999999</v>
      </c>
    </row>
    <row r="16" spans="1:3" ht="15">
      <c r="A16" s="192" t="s">
        <v>599</v>
      </c>
      <c r="B16" s="84">
        <v>3</v>
      </c>
      <c r="C16" s="114">
        <v>372.24162787999995</v>
      </c>
    </row>
    <row r="17" spans="1:8">
      <c r="A17" s="89"/>
      <c r="B17" s="101"/>
      <c r="C17" s="115"/>
    </row>
    <row r="18" spans="1:8">
      <c r="A18" s="89"/>
      <c r="B18" s="101"/>
      <c r="C18" s="115"/>
      <c r="G18" s="31"/>
      <c r="H18" s="31"/>
    </row>
    <row r="19" spans="1:8">
      <c r="A19" s="258" t="s">
        <v>602</v>
      </c>
      <c r="B19" s="258"/>
      <c r="C19" s="258"/>
    </row>
    <row r="20" spans="1:8" ht="15">
      <c r="A20" s="82" t="s">
        <v>1</v>
      </c>
      <c r="B20" s="82" t="s">
        <v>3</v>
      </c>
      <c r="C20" s="82" t="s">
        <v>597</v>
      </c>
    </row>
    <row r="21" spans="1:8" ht="15">
      <c r="A21" s="192" t="s">
        <v>601</v>
      </c>
      <c r="B21" s="84">
        <v>7</v>
      </c>
      <c r="C21" s="85">
        <v>10.623599130000001</v>
      </c>
    </row>
    <row r="22" spans="1:8" ht="15">
      <c r="A22" s="93" t="s">
        <v>5</v>
      </c>
      <c r="B22" s="86">
        <v>2</v>
      </c>
      <c r="C22" s="87">
        <v>6.7496163100000004</v>
      </c>
    </row>
    <row r="23" spans="1:8" ht="15">
      <c r="A23" s="88" t="s">
        <v>159</v>
      </c>
      <c r="B23" s="86">
        <v>5</v>
      </c>
      <c r="C23" s="87">
        <v>3.8739828200000002</v>
      </c>
    </row>
    <row r="24" spans="1:8" ht="15">
      <c r="A24" s="192" t="s">
        <v>599</v>
      </c>
      <c r="B24" s="84">
        <v>11</v>
      </c>
      <c r="C24" s="114">
        <v>260.47369663000001</v>
      </c>
    </row>
    <row r="25" spans="1:8">
      <c r="A25" s="89"/>
      <c r="B25" s="90"/>
      <c r="C25" s="91"/>
    </row>
    <row r="27" spans="1:8">
      <c r="A27" s="258" t="s">
        <v>603</v>
      </c>
      <c r="B27" s="258"/>
      <c r="C27" s="258"/>
    </row>
    <row r="28" spans="1:8" ht="15">
      <c r="A28" s="82" t="s">
        <v>1</v>
      </c>
      <c r="B28" s="82" t="s">
        <v>3</v>
      </c>
      <c r="C28" s="82" t="s">
        <v>597</v>
      </c>
    </row>
    <row r="29" spans="1:8" ht="15">
      <c r="A29" s="192" t="s">
        <v>601</v>
      </c>
      <c r="B29" s="84">
        <v>1</v>
      </c>
      <c r="C29" s="85">
        <v>7.51</v>
      </c>
    </row>
    <row r="30" spans="1:8" ht="15">
      <c r="A30" s="93" t="s">
        <v>30</v>
      </c>
      <c r="B30" s="86">
        <v>1</v>
      </c>
      <c r="C30" s="87">
        <v>7.51</v>
      </c>
    </row>
    <row r="31" spans="1:8" ht="15">
      <c r="A31" s="192" t="s">
        <v>599</v>
      </c>
      <c r="B31" s="84">
        <v>2</v>
      </c>
      <c r="C31" s="114">
        <v>16.094626179999999</v>
      </c>
    </row>
    <row r="34" spans="1:3">
      <c r="A34" s="258" t="s">
        <v>604</v>
      </c>
      <c r="B34" s="258"/>
      <c r="C34" s="258"/>
    </row>
    <row r="35" spans="1:3" ht="15">
      <c r="A35" s="82" t="s">
        <v>1</v>
      </c>
      <c r="B35" s="82" t="s">
        <v>3</v>
      </c>
      <c r="C35" s="82" t="s">
        <v>597</v>
      </c>
    </row>
    <row r="36" spans="1:3" ht="15.95">
      <c r="A36" s="192" t="s">
        <v>598</v>
      </c>
      <c r="B36" s="84">
        <v>30</v>
      </c>
      <c r="C36" s="85">
        <v>1435.260505687</v>
      </c>
    </row>
    <row r="37" spans="1:3" ht="15">
      <c r="A37" s="83" t="s">
        <v>11</v>
      </c>
      <c r="B37" s="86">
        <v>19</v>
      </c>
      <c r="C37" s="87">
        <v>1421.5002056870001</v>
      </c>
    </row>
    <row r="38" spans="1:3" ht="15">
      <c r="A38" s="93" t="s">
        <v>30</v>
      </c>
      <c r="B38" s="86">
        <v>1</v>
      </c>
      <c r="C38" s="87">
        <v>8.0474999999999994</v>
      </c>
    </row>
    <row r="39" spans="1:3" ht="15">
      <c r="A39" s="88" t="s">
        <v>159</v>
      </c>
      <c r="B39" s="86">
        <v>11</v>
      </c>
      <c r="C39" s="87">
        <v>5.7127999999999997</v>
      </c>
    </row>
    <row r="40" spans="1:3" ht="15">
      <c r="A40" s="192" t="s">
        <v>599</v>
      </c>
      <c r="B40" s="84">
        <v>48</v>
      </c>
      <c r="C40" s="114">
        <v>1252.2816417600002</v>
      </c>
    </row>
    <row r="41" spans="1:3">
      <c r="A41" s="51" t="s">
        <v>20</v>
      </c>
    </row>
    <row r="42" spans="1:3">
      <c r="A42" s="51"/>
    </row>
    <row r="44" spans="1:3">
      <c r="A44" s="258" t="s">
        <v>605</v>
      </c>
      <c r="B44" s="258"/>
      <c r="C44" s="258"/>
    </row>
    <row r="45" spans="1:3" ht="15">
      <c r="A45" s="82" t="s">
        <v>1</v>
      </c>
      <c r="B45" s="82" t="s">
        <v>3</v>
      </c>
      <c r="C45" s="82" t="s">
        <v>597</v>
      </c>
    </row>
    <row r="46" spans="1:3" ht="15.95">
      <c r="A46" s="192" t="s">
        <v>598</v>
      </c>
      <c r="B46" s="84">
        <v>16</v>
      </c>
      <c r="C46" s="85">
        <v>3146.9514302100006</v>
      </c>
    </row>
    <row r="47" spans="1:3" ht="15">
      <c r="A47" s="83" t="s">
        <v>11</v>
      </c>
      <c r="B47" s="86">
        <v>12</v>
      </c>
      <c r="C47" s="87">
        <v>3116.4841859100002</v>
      </c>
    </row>
    <row r="48" spans="1:3" ht="15">
      <c r="A48" s="93" t="s">
        <v>5</v>
      </c>
      <c r="B48" s="86">
        <v>2</v>
      </c>
      <c r="C48" s="87">
        <v>26.829109519999999</v>
      </c>
    </row>
    <row r="49" spans="1:3" ht="15">
      <c r="A49" s="88" t="s">
        <v>159</v>
      </c>
      <c r="B49" s="86">
        <v>3</v>
      </c>
      <c r="C49" s="87">
        <v>3.6381347800000001</v>
      </c>
    </row>
    <row r="50" spans="1:3" ht="15">
      <c r="A50" s="192" t="s">
        <v>599</v>
      </c>
      <c r="B50" s="84">
        <v>35</v>
      </c>
      <c r="C50" s="114">
        <v>5490.2014204426459</v>
      </c>
    </row>
    <row r="51" spans="1:3">
      <c r="A51" s="51" t="s">
        <v>20</v>
      </c>
      <c r="B51" s="90"/>
      <c r="C51" s="91"/>
    </row>
    <row r="52" spans="1:3">
      <c r="A52" s="89"/>
      <c r="B52" s="101"/>
      <c r="C52" s="115"/>
    </row>
    <row r="53" spans="1:3">
      <c r="A53" s="89"/>
      <c r="B53" s="101"/>
      <c r="C53" s="115"/>
    </row>
    <row r="54" spans="1:3">
      <c r="A54" s="255" t="s">
        <v>606</v>
      </c>
      <c r="B54" s="256"/>
      <c r="C54" s="257"/>
    </row>
    <row r="55" spans="1:3" ht="15">
      <c r="A55" s="82" t="s">
        <v>1</v>
      </c>
      <c r="B55" s="82" t="s">
        <v>3</v>
      </c>
      <c r="C55" s="82" t="s">
        <v>597</v>
      </c>
    </row>
    <row r="56" spans="1:3" ht="15">
      <c r="A56" s="192" t="s">
        <v>601</v>
      </c>
      <c r="B56" s="84">
        <v>14</v>
      </c>
      <c r="C56" s="85">
        <v>10.021000000000001</v>
      </c>
    </row>
    <row r="57" spans="1:3" ht="15">
      <c r="A57" s="93" t="s">
        <v>5</v>
      </c>
      <c r="B57" s="86">
        <v>5</v>
      </c>
      <c r="C57" s="87">
        <v>3</v>
      </c>
    </row>
    <row r="58" spans="1:3" ht="15">
      <c r="A58" s="88" t="s">
        <v>159</v>
      </c>
      <c r="B58" s="86">
        <v>9</v>
      </c>
      <c r="C58" s="87">
        <v>7.0209999999999999</v>
      </c>
    </row>
    <row r="59" spans="1:3">
      <c r="A59" s="116"/>
      <c r="B59" s="90"/>
      <c r="C59" s="91"/>
    </row>
    <row r="60" spans="1:3">
      <c r="A60" s="116"/>
      <c r="B60" s="90"/>
      <c r="C60" s="91"/>
    </row>
    <row r="61" spans="1:3" ht="14.1" customHeight="1">
      <c r="A61" s="255" t="s">
        <v>607</v>
      </c>
      <c r="B61" s="256"/>
      <c r="C61" s="257"/>
    </row>
    <row r="62" spans="1:3" ht="15">
      <c r="A62" s="82" t="s">
        <v>1</v>
      </c>
      <c r="B62" s="82" t="s">
        <v>3</v>
      </c>
      <c r="C62" s="82" t="s">
        <v>597</v>
      </c>
    </row>
    <row r="63" spans="1:3" ht="15">
      <c r="A63" s="192" t="s">
        <v>601</v>
      </c>
      <c r="B63" s="84">
        <v>165</v>
      </c>
      <c r="C63" s="85">
        <v>8428.6118956561986</v>
      </c>
    </row>
    <row r="64" spans="1:3" ht="15">
      <c r="A64" s="83" t="s">
        <v>11</v>
      </c>
      <c r="B64" s="86">
        <v>18</v>
      </c>
      <c r="C64" s="87">
        <v>8051.7575906561997</v>
      </c>
    </row>
    <row r="65" spans="1:3" ht="15">
      <c r="A65" s="93" t="s">
        <v>5</v>
      </c>
      <c r="B65" s="86">
        <v>48</v>
      </c>
      <c r="C65" s="87">
        <v>214.08296899999999</v>
      </c>
    </row>
    <row r="66" spans="1:3" ht="15">
      <c r="A66" s="88" t="s">
        <v>159</v>
      </c>
      <c r="B66" s="86">
        <v>99</v>
      </c>
      <c r="C66" s="87">
        <v>162.77133599999999</v>
      </c>
    </row>
    <row r="67" spans="1:3" ht="15">
      <c r="A67" s="192" t="s">
        <v>599</v>
      </c>
      <c r="B67" s="84">
        <v>68</v>
      </c>
      <c r="C67" s="114">
        <v>2736.4037543999993</v>
      </c>
    </row>
    <row r="68" spans="1:3">
      <c r="A68" s="89"/>
      <c r="B68" s="101"/>
      <c r="C68" s="115"/>
    </row>
    <row r="69" spans="1:3">
      <c r="A69" s="89"/>
      <c r="B69" s="101"/>
      <c r="C69" s="115"/>
    </row>
    <row r="70" spans="1:3">
      <c r="A70" s="258" t="s">
        <v>608</v>
      </c>
      <c r="B70" s="258"/>
      <c r="C70" s="258"/>
    </row>
    <row r="71" spans="1:3" ht="15">
      <c r="A71" s="82" t="s">
        <v>1</v>
      </c>
      <c r="B71" s="82" t="s">
        <v>3</v>
      </c>
      <c r="C71" s="82" t="s">
        <v>597</v>
      </c>
    </row>
    <row r="72" spans="1:3" ht="15">
      <c r="A72" s="192" t="s">
        <v>601</v>
      </c>
      <c r="B72" s="84">
        <v>13</v>
      </c>
      <c r="C72" s="85">
        <v>42.914999999999999</v>
      </c>
    </row>
    <row r="73" spans="1:3" ht="15">
      <c r="A73" s="93" t="s">
        <v>5</v>
      </c>
      <c r="B73" s="86">
        <v>2</v>
      </c>
      <c r="C73" s="87">
        <v>35.69</v>
      </c>
    </row>
    <row r="74" spans="1:3" ht="15">
      <c r="A74" s="88" t="s">
        <v>159</v>
      </c>
      <c r="B74" s="86">
        <v>11</v>
      </c>
      <c r="C74" s="87">
        <v>7.2249999999999996</v>
      </c>
    </row>
    <row r="75" spans="1:3" ht="15">
      <c r="A75" s="192" t="s">
        <v>599</v>
      </c>
      <c r="B75" s="84">
        <v>16</v>
      </c>
      <c r="C75" s="114">
        <v>223.99907073999998</v>
      </c>
    </row>
    <row r="78" spans="1:3">
      <c r="A78" s="258" t="s">
        <v>609</v>
      </c>
      <c r="B78" s="258"/>
      <c r="C78" s="258"/>
    </row>
    <row r="79" spans="1:3" ht="15">
      <c r="A79" s="82" t="s">
        <v>1</v>
      </c>
      <c r="B79" s="82" t="s">
        <v>3</v>
      </c>
      <c r="C79" s="82" t="s">
        <v>597</v>
      </c>
    </row>
    <row r="80" spans="1:3" ht="15">
      <c r="A80" s="192" t="s">
        <v>601</v>
      </c>
      <c r="B80" s="84">
        <v>26</v>
      </c>
      <c r="C80" s="85">
        <v>89.405669979999999</v>
      </c>
    </row>
    <row r="81" spans="1:3" ht="15">
      <c r="A81" s="93" t="s">
        <v>5</v>
      </c>
      <c r="B81" s="86">
        <v>17</v>
      </c>
      <c r="C81" s="87">
        <v>72.828550030000002</v>
      </c>
    </row>
    <row r="82" spans="1:3" ht="15">
      <c r="A82" s="88" t="s">
        <v>159</v>
      </c>
      <c r="B82" s="86">
        <v>9</v>
      </c>
      <c r="C82" s="87">
        <v>16.57711995</v>
      </c>
    </row>
    <row r="85" spans="1:3">
      <c r="A85" s="258" t="s">
        <v>610</v>
      </c>
      <c r="B85" s="258"/>
      <c r="C85" s="258"/>
    </row>
    <row r="86" spans="1:3" ht="15">
      <c r="A86" s="82" t="s">
        <v>1</v>
      </c>
      <c r="B86" s="82" t="s">
        <v>3</v>
      </c>
      <c r="C86" s="82" t="s">
        <v>597</v>
      </c>
    </row>
    <row r="87" spans="1:3" ht="15">
      <c r="A87" s="192" t="s">
        <v>601</v>
      </c>
      <c r="B87" s="84">
        <v>6</v>
      </c>
      <c r="C87" s="85">
        <v>53.032075659999997</v>
      </c>
    </row>
    <row r="88" spans="1:3" ht="15">
      <c r="A88" s="93" t="s">
        <v>5</v>
      </c>
      <c r="B88" s="86">
        <v>3</v>
      </c>
      <c r="C88" s="87">
        <v>47.040768659999998</v>
      </c>
    </row>
    <row r="89" spans="1:3" ht="15">
      <c r="A89" s="88" t="s">
        <v>159</v>
      </c>
      <c r="B89" s="86">
        <v>3</v>
      </c>
      <c r="C89" s="87">
        <v>5.9913069999999999</v>
      </c>
    </row>
    <row r="90" spans="1:3" ht="15">
      <c r="A90" s="192" t="s">
        <v>599</v>
      </c>
      <c r="B90" s="84">
        <v>2</v>
      </c>
      <c r="C90" s="114">
        <v>19.079999999999998</v>
      </c>
    </row>
    <row r="93" spans="1:3">
      <c r="A93" s="258" t="s">
        <v>611</v>
      </c>
      <c r="B93" s="258"/>
      <c r="C93" s="258"/>
    </row>
    <row r="94" spans="1:3" ht="15">
      <c r="A94" s="82" t="s">
        <v>1</v>
      </c>
      <c r="B94" s="82" t="s">
        <v>3</v>
      </c>
      <c r="C94" s="82" t="s">
        <v>597</v>
      </c>
    </row>
    <row r="95" spans="1:3" ht="15">
      <c r="A95" s="192" t="s">
        <v>601</v>
      </c>
      <c r="B95" s="84">
        <v>104</v>
      </c>
      <c r="C95" s="85">
        <v>682.88739888999999</v>
      </c>
    </row>
    <row r="96" spans="1:3" ht="15">
      <c r="A96" s="83" t="s">
        <v>11</v>
      </c>
      <c r="B96" s="86">
        <v>8</v>
      </c>
      <c r="C96" s="87">
        <v>621.6</v>
      </c>
    </row>
    <row r="97" spans="1:3" ht="15">
      <c r="A97" s="88" t="s">
        <v>159</v>
      </c>
      <c r="B97" s="86">
        <v>96</v>
      </c>
      <c r="C97" s="87">
        <v>61.287398889999999</v>
      </c>
    </row>
    <row r="98" spans="1:3" ht="15">
      <c r="A98" s="192" t="s">
        <v>599</v>
      </c>
      <c r="B98" s="84">
        <v>4</v>
      </c>
      <c r="C98" s="114">
        <v>798.73339223999994</v>
      </c>
    </row>
    <row r="99" spans="1:3">
      <c r="A99" s="89"/>
      <c r="B99" s="101"/>
      <c r="C99" s="115"/>
    </row>
    <row r="100" spans="1:3">
      <c r="A100" s="89"/>
      <c r="B100" s="101"/>
      <c r="C100" s="115"/>
    </row>
    <row r="101" spans="1:3">
      <c r="A101" s="258" t="s">
        <v>612</v>
      </c>
      <c r="B101" s="258"/>
      <c r="C101" s="258"/>
    </row>
    <row r="102" spans="1:3" ht="15">
      <c r="A102" s="82" t="s">
        <v>1</v>
      </c>
      <c r="B102" s="82" t="s">
        <v>3</v>
      </c>
      <c r="C102" s="82" t="s">
        <v>597</v>
      </c>
    </row>
    <row r="103" spans="1:3" ht="15">
      <c r="A103" s="192" t="s">
        <v>601</v>
      </c>
      <c r="B103" s="84">
        <v>7</v>
      </c>
      <c r="C103" s="85">
        <v>3</v>
      </c>
    </row>
    <row r="104" spans="1:3" ht="15">
      <c r="A104" s="88" t="s">
        <v>159</v>
      </c>
      <c r="B104" s="86">
        <v>7</v>
      </c>
      <c r="C104" s="87">
        <v>3</v>
      </c>
    </row>
    <row r="105" spans="1:3" ht="15">
      <c r="A105" s="192" t="s">
        <v>599</v>
      </c>
      <c r="B105" s="84">
        <v>1</v>
      </c>
      <c r="C105" s="114">
        <v>7.0976608500000342</v>
      </c>
    </row>
    <row r="108" spans="1:3">
      <c r="A108" s="258" t="s">
        <v>613</v>
      </c>
      <c r="B108" s="258"/>
      <c r="C108" s="258"/>
    </row>
    <row r="109" spans="1:3" ht="15">
      <c r="A109" s="82" t="s">
        <v>1</v>
      </c>
      <c r="B109" s="82" t="s">
        <v>3</v>
      </c>
      <c r="C109" s="82" t="s">
        <v>597</v>
      </c>
    </row>
    <row r="110" spans="1:3" ht="15">
      <c r="A110" s="192" t="s">
        <v>601</v>
      </c>
      <c r="B110" s="84">
        <v>1</v>
      </c>
      <c r="C110" s="85">
        <v>1</v>
      </c>
    </row>
    <row r="111" spans="1:3" ht="15">
      <c r="A111" s="88" t="s">
        <v>159</v>
      </c>
      <c r="B111" s="86">
        <v>1</v>
      </c>
      <c r="C111" s="87">
        <v>1</v>
      </c>
    </row>
    <row r="114" spans="1:3">
      <c r="A114" s="258" t="s">
        <v>614</v>
      </c>
      <c r="B114" s="258"/>
      <c r="C114" s="258"/>
    </row>
    <row r="115" spans="1:3" ht="15">
      <c r="A115" s="82" t="s">
        <v>1</v>
      </c>
      <c r="B115" s="82" t="s">
        <v>3</v>
      </c>
      <c r="C115" s="82" t="s">
        <v>597</v>
      </c>
    </row>
    <row r="116" spans="1:3" ht="15">
      <c r="A116" s="192" t="s">
        <v>601</v>
      </c>
      <c r="B116" s="84">
        <v>3</v>
      </c>
      <c r="C116" s="85">
        <v>7.47</v>
      </c>
    </row>
    <row r="117" spans="1:3" ht="15">
      <c r="A117" s="93" t="s">
        <v>30</v>
      </c>
      <c r="B117" s="86">
        <v>1</v>
      </c>
      <c r="C117" s="87">
        <v>1.5</v>
      </c>
    </row>
    <row r="118" spans="1:3" ht="15">
      <c r="A118" s="88" t="s">
        <v>159</v>
      </c>
      <c r="B118" s="86">
        <v>2</v>
      </c>
      <c r="C118" s="87">
        <v>5.97</v>
      </c>
    </row>
    <row r="119" spans="1:3" ht="15">
      <c r="A119" s="192" t="s">
        <v>599</v>
      </c>
      <c r="B119" s="84">
        <v>10</v>
      </c>
      <c r="C119" s="114">
        <v>4531.5237770200001</v>
      </c>
    </row>
    <row r="120" spans="1:3">
      <c r="A120" s="89"/>
      <c r="B120" s="101"/>
      <c r="C120" s="115"/>
    </row>
    <row r="121" spans="1:3">
      <c r="A121" s="89"/>
      <c r="B121" s="101"/>
      <c r="C121" s="115"/>
    </row>
    <row r="122" spans="1:3">
      <c r="A122" s="258" t="s">
        <v>615</v>
      </c>
      <c r="B122" s="258"/>
      <c r="C122" s="258"/>
    </row>
    <row r="123" spans="1:3" ht="15">
      <c r="A123" s="82" t="s">
        <v>1</v>
      </c>
      <c r="B123" s="82" t="s">
        <v>3</v>
      </c>
      <c r="C123" s="82" t="s">
        <v>597</v>
      </c>
    </row>
    <row r="124" spans="1:3" ht="15">
      <c r="A124" s="192" t="s">
        <v>601</v>
      </c>
      <c r="B124" s="84">
        <v>16</v>
      </c>
      <c r="C124" s="85">
        <v>31.012779999999999</v>
      </c>
    </row>
    <row r="125" spans="1:3" ht="15">
      <c r="A125" s="93" t="s">
        <v>39</v>
      </c>
      <c r="B125" s="86">
        <v>1</v>
      </c>
      <c r="C125" s="87">
        <v>10</v>
      </c>
    </row>
    <row r="126" spans="1:3" ht="15">
      <c r="A126" s="88" t="s">
        <v>159</v>
      </c>
      <c r="B126" s="86">
        <v>15</v>
      </c>
      <c r="C126" s="87">
        <v>21.012779999999999</v>
      </c>
    </row>
    <row r="127" spans="1:3" ht="15">
      <c r="A127" s="192" t="s">
        <v>599</v>
      </c>
      <c r="B127" s="84">
        <v>9</v>
      </c>
      <c r="C127" s="114">
        <v>5503.922386642721</v>
      </c>
    </row>
    <row r="130" spans="1:3">
      <c r="A130" s="258" t="s">
        <v>616</v>
      </c>
      <c r="B130" s="258"/>
      <c r="C130" s="258"/>
    </row>
    <row r="131" spans="1:3" ht="15">
      <c r="A131" s="82" t="s">
        <v>1</v>
      </c>
      <c r="B131" s="82" t="s">
        <v>3</v>
      </c>
      <c r="C131" s="82" t="s">
        <v>597</v>
      </c>
    </row>
    <row r="132" spans="1:3" ht="15">
      <c r="A132" s="192" t="s">
        <v>601</v>
      </c>
      <c r="B132" s="84">
        <v>6</v>
      </c>
      <c r="C132" s="85">
        <v>15.707618610000001</v>
      </c>
    </row>
    <row r="133" spans="1:3" ht="15">
      <c r="A133" s="83" t="s">
        <v>5</v>
      </c>
      <c r="B133" s="86">
        <v>2</v>
      </c>
      <c r="C133" s="87">
        <v>11.88</v>
      </c>
    </row>
    <row r="134" spans="1:3" ht="15">
      <c r="A134" s="88" t="s">
        <v>159</v>
      </c>
      <c r="B134" s="86">
        <v>4</v>
      </c>
      <c r="C134" s="87">
        <v>3.82761861</v>
      </c>
    </row>
    <row r="135" spans="1:3" ht="15">
      <c r="A135" s="192" t="s">
        <v>599</v>
      </c>
      <c r="B135" s="84">
        <v>22</v>
      </c>
      <c r="C135" s="114">
        <v>3864.2501030695853</v>
      </c>
    </row>
  </sheetData>
  <mergeCells count="17">
    <mergeCell ref="A27:C27"/>
    <mergeCell ref="A34:C34"/>
    <mergeCell ref="A44:C44"/>
    <mergeCell ref="A54:C54"/>
    <mergeCell ref="A2:C2"/>
    <mergeCell ref="A12:C12"/>
    <mergeCell ref="A19:C19"/>
    <mergeCell ref="A130:C130"/>
    <mergeCell ref="A101:C101"/>
    <mergeCell ref="A108:C108"/>
    <mergeCell ref="A114:C114"/>
    <mergeCell ref="A122:C122"/>
    <mergeCell ref="A61:C61"/>
    <mergeCell ref="A70:C70"/>
    <mergeCell ref="A78:C78"/>
    <mergeCell ref="A85:C85"/>
    <mergeCell ref="A93:C93"/>
  </mergeCells>
  <pageMargins left="0.7" right="0.7" top="0.75" bottom="0.75" header="0.3" footer="0.3"/>
  <pageSetup orientation="portrait" r:id="rId1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819D-27B4-4113-984A-CDD28FFFAAAF}">
  <sheetPr>
    <tabColor rgb="FF00B050"/>
  </sheetPr>
  <dimension ref="A2:K493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8.85546875" defaultRowHeight="14.1"/>
  <cols>
    <col min="1" max="1" width="20.85546875" style="2" customWidth="1"/>
    <col min="2" max="2" width="60.85546875" style="2" customWidth="1"/>
    <col min="3" max="4" width="15.85546875" style="246" customWidth="1"/>
    <col min="5" max="5" width="15.85546875" style="2" customWidth="1"/>
    <col min="6" max="6" width="10.42578125" style="2" bestFit="1" customWidth="1"/>
    <col min="7" max="16384" width="8.85546875" style="2"/>
  </cols>
  <sheetData>
    <row r="2" spans="1:5">
      <c r="A2" s="228" t="s">
        <v>617</v>
      </c>
      <c r="B2" s="229"/>
      <c r="C2" s="232"/>
      <c r="D2" s="232"/>
      <c r="E2" s="229"/>
    </row>
    <row r="3" spans="1:5" ht="45">
      <c r="A3" s="92" t="s">
        <v>59</v>
      </c>
      <c r="B3" s="92" t="s">
        <v>175</v>
      </c>
      <c r="C3" s="233" t="s">
        <v>618</v>
      </c>
      <c r="D3" s="233" t="s">
        <v>619</v>
      </c>
      <c r="E3" s="92" t="s">
        <v>620</v>
      </c>
    </row>
    <row r="4" spans="1:5" ht="15">
      <c r="A4" s="93" t="s">
        <v>82</v>
      </c>
      <c r="B4" s="93" t="s">
        <v>240</v>
      </c>
      <c r="C4" s="234">
        <v>119.16</v>
      </c>
      <c r="D4" s="234">
        <v>2.5</v>
      </c>
      <c r="E4" s="84" t="s">
        <v>180</v>
      </c>
    </row>
    <row r="5" spans="1:5" ht="15">
      <c r="A5" s="93" t="s">
        <v>88</v>
      </c>
      <c r="B5" s="93" t="s">
        <v>256</v>
      </c>
      <c r="C5" s="234">
        <v>150</v>
      </c>
      <c r="D5" s="234">
        <v>60.1</v>
      </c>
      <c r="E5" s="84" t="s">
        <v>180</v>
      </c>
    </row>
    <row r="6" spans="1:5" ht="15">
      <c r="A6" s="93" t="s">
        <v>88</v>
      </c>
      <c r="B6" s="93" t="s">
        <v>258</v>
      </c>
      <c r="C6" s="234">
        <v>200</v>
      </c>
      <c r="D6" s="234">
        <v>0.7</v>
      </c>
      <c r="E6" s="84" t="s">
        <v>180</v>
      </c>
    </row>
    <row r="7" spans="1:5" ht="15">
      <c r="A7" s="93" t="s">
        <v>96</v>
      </c>
      <c r="B7" s="93" t="s">
        <v>204</v>
      </c>
      <c r="C7" s="235">
        <v>1500</v>
      </c>
      <c r="D7" s="234">
        <v>1092.1497730000001</v>
      </c>
      <c r="E7" s="84" t="s">
        <v>189</v>
      </c>
    </row>
    <row r="8" spans="1:5" ht="30">
      <c r="A8" s="93" t="s">
        <v>101</v>
      </c>
      <c r="B8" s="93" t="s">
        <v>353</v>
      </c>
      <c r="C8" s="234">
        <v>5</v>
      </c>
      <c r="D8" s="234">
        <v>2.71839962</v>
      </c>
      <c r="E8" s="84" t="s">
        <v>180</v>
      </c>
    </row>
    <row r="9" spans="1:5" ht="30.95">
      <c r="A9" s="93" t="s">
        <v>128</v>
      </c>
      <c r="B9" s="93" t="s">
        <v>429</v>
      </c>
      <c r="C9" s="234">
        <v>42</v>
      </c>
      <c r="D9" s="234">
        <v>59.6</v>
      </c>
      <c r="E9" s="84" t="s">
        <v>180</v>
      </c>
    </row>
    <row r="10" spans="1:5" ht="30">
      <c r="A10" s="93" t="s">
        <v>128</v>
      </c>
      <c r="B10" s="93" t="s">
        <v>432</v>
      </c>
      <c r="C10" s="234">
        <v>50</v>
      </c>
      <c r="D10" s="234">
        <v>10.69</v>
      </c>
      <c r="E10" s="84" t="s">
        <v>180</v>
      </c>
    </row>
    <row r="11" spans="1:5" ht="15">
      <c r="A11" s="93" t="s">
        <v>128</v>
      </c>
      <c r="B11" s="93" t="s">
        <v>433</v>
      </c>
      <c r="C11" s="234">
        <v>208.6</v>
      </c>
      <c r="D11" s="234">
        <v>72.3</v>
      </c>
      <c r="E11" s="84" t="s">
        <v>202</v>
      </c>
    </row>
    <row r="12" spans="1:5" ht="15">
      <c r="A12" s="93" t="s">
        <v>137</v>
      </c>
      <c r="B12" s="93" t="s">
        <v>477</v>
      </c>
      <c r="C12" s="234">
        <v>7.5</v>
      </c>
      <c r="D12" s="234">
        <v>12.5</v>
      </c>
      <c r="E12" s="84" t="s">
        <v>180</v>
      </c>
    </row>
    <row r="13" spans="1:5" ht="15">
      <c r="A13" s="93" t="s">
        <v>140</v>
      </c>
      <c r="B13" s="93" t="s">
        <v>479</v>
      </c>
      <c r="C13" s="234">
        <v>5.5</v>
      </c>
      <c r="D13" s="234">
        <v>3.5</v>
      </c>
      <c r="E13" s="84" t="s">
        <v>180</v>
      </c>
    </row>
    <row r="14" spans="1:5" ht="15">
      <c r="A14" s="93" t="s">
        <v>140</v>
      </c>
      <c r="B14" s="93" t="s">
        <v>481</v>
      </c>
      <c r="C14" s="234">
        <v>10</v>
      </c>
      <c r="D14" s="234">
        <v>1.2542</v>
      </c>
      <c r="E14" s="84" t="s">
        <v>180</v>
      </c>
    </row>
    <row r="15" spans="1:5" ht="15">
      <c r="A15" s="93" t="s">
        <v>140</v>
      </c>
      <c r="B15" s="93" t="s">
        <v>482</v>
      </c>
      <c r="C15" s="234">
        <v>30</v>
      </c>
      <c r="D15" s="234">
        <v>11.7</v>
      </c>
      <c r="E15" s="84" t="s">
        <v>180</v>
      </c>
    </row>
    <row r="16" spans="1:5" ht="15">
      <c r="A16" s="93" t="s">
        <v>155</v>
      </c>
      <c r="B16" s="93" t="s">
        <v>508</v>
      </c>
      <c r="C16" s="234">
        <v>5</v>
      </c>
      <c r="D16" s="234">
        <v>2.8</v>
      </c>
      <c r="E16" s="84" t="s">
        <v>180</v>
      </c>
    </row>
    <row r="17" spans="1:5" ht="15">
      <c r="A17" s="93" t="s">
        <v>155</v>
      </c>
      <c r="B17" s="93" t="s">
        <v>509</v>
      </c>
      <c r="C17" s="234">
        <v>5</v>
      </c>
      <c r="D17" s="234">
        <v>10.8</v>
      </c>
      <c r="E17" s="84" t="s">
        <v>180</v>
      </c>
    </row>
    <row r="18" spans="1:5" ht="15">
      <c r="A18" s="93" t="s">
        <v>155</v>
      </c>
      <c r="B18" s="93" t="s">
        <v>621</v>
      </c>
      <c r="C18" s="85">
        <v>55</v>
      </c>
      <c r="D18" s="234">
        <v>20</v>
      </c>
      <c r="E18" s="84" t="s">
        <v>180</v>
      </c>
    </row>
    <row r="19" spans="1:5" ht="15.95">
      <c r="A19" s="93" t="s">
        <v>155</v>
      </c>
      <c r="B19" s="93" t="s">
        <v>513</v>
      </c>
      <c r="C19" s="234" t="s">
        <v>622</v>
      </c>
      <c r="D19" s="234">
        <v>0.29193400000000003</v>
      </c>
      <c r="E19" s="84" t="s">
        <v>180</v>
      </c>
    </row>
    <row r="20" spans="1:5" ht="15.95">
      <c r="A20" s="93" t="s">
        <v>155</v>
      </c>
      <c r="B20" s="93" t="s">
        <v>514</v>
      </c>
      <c r="C20" s="234" t="s">
        <v>622</v>
      </c>
      <c r="D20" s="234">
        <v>1.91186631</v>
      </c>
      <c r="E20" s="84" t="s">
        <v>180</v>
      </c>
    </row>
    <row r="21" spans="1:5" ht="15">
      <c r="A21" s="93" t="s">
        <v>155</v>
      </c>
      <c r="B21" s="93" t="s">
        <v>515</v>
      </c>
      <c r="C21" s="234">
        <v>12.2</v>
      </c>
      <c r="D21" s="234">
        <v>2.5</v>
      </c>
      <c r="E21" s="84" t="s">
        <v>180</v>
      </c>
    </row>
    <row r="22" spans="1:5" ht="15">
      <c r="A22" s="93" t="s">
        <v>155</v>
      </c>
      <c r="B22" s="93" t="s">
        <v>516</v>
      </c>
      <c r="C22" s="234">
        <v>12.2</v>
      </c>
      <c r="D22" s="234">
        <v>7.2</v>
      </c>
      <c r="E22" s="84" t="s">
        <v>180</v>
      </c>
    </row>
    <row r="23" spans="1:5" ht="15">
      <c r="A23" s="93" t="s">
        <v>160</v>
      </c>
      <c r="B23" s="93" t="s">
        <v>518</v>
      </c>
      <c r="C23" s="234">
        <v>4</v>
      </c>
      <c r="D23" s="234">
        <v>1</v>
      </c>
      <c r="E23" s="84" t="s">
        <v>180</v>
      </c>
    </row>
    <row r="24" spans="1:5" ht="15.95">
      <c r="A24" s="93" t="s">
        <v>160</v>
      </c>
      <c r="B24" s="93" t="s">
        <v>520</v>
      </c>
      <c r="C24" s="234">
        <v>15</v>
      </c>
      <c r="D24" s="234">
        <v>15</v>
      </c>
      <c r="E24" s="84" t="s">
        <v>180</v>
      </c>
    </row>
    <row r="25" spans="1:5" ht="15">
      <c r="A25" s="126" t="s">
        <v>167</v>
      </c>
      <c r="B25" s="93" t="s">
        <v>545</v>
      </c>
      <c r="C25" s="85">
        <v>188.36</v>
      </c>
      <c r="D25" s="234">
        <v>4.4809999999999999</v>
      </c>
      <c r="E25" s="84" t="s">
        <v>180</v>
      </c>
    </row>
    <row r="26" spans="1:5" ht="30">
      <c r="A26" s="126" t="s">
        <v>72</v>
      </c>
      <c r="B26" s="93" t="s">
        <v>199</v>
      </c>
      <c r="C26" s="85">
        <v>20.018799999999999</v>
      </c>
      <c r="D26" s="234">
        <v>1.171</v>
      </c>
      <c r="E26" s="84" t="s">
        <v>183</v>
      </c>
    </row>
    <row r="27" spans="1:5" ht="15">
      <c r="A27" s="126" t="s">
        <v>91</v>
      </c>
      <c r="B27" s="93" t="s">
        <v>264</v>
      </c>
      <c r="C27" s="85">
        <v>100</v>
      </c>
      <c r="D27" s="234">
        <v>6.42</v>
      </c>
      <c r="E27" s="84" t="s">
        <v>183</v>
      </c>
    </row>
    <row r="28" spans="1:5" ht="30">
      <c r="A28" s="126" t="s">
        <v>91</v>
      </c>
      <c r="B28" s="93" t="s">
        <v>266</v>
      </c>
      <c r="C28" s="85">
        <v>24.798999999999999</v>
      </c>
      <c r="D28" s="234">
        <v>1.410288</v>
      </c>
      <c r="E28" s="84" t="s">
        <v>183</v>
      </c>
    </row>
    <row r="29" spans="1:5" ht="30">
      <c r="A29" s="126" t="s">
        <v>94</v>
      </c>
      <c r="B29" s="93" t="s">
        <v>309</v>
      </c>
      <c r="C29" s="85">
        <v>125</v>
      </c>
      <c r="D29" s="234">
        <v>2.9750000000000001</v>
      </c>
      <c r="E29" s="84" t="s">
        <v>183</v>
      </c>
    </row>
    <row r="30" spans="1:5" ht="15">
      <c r="A30" s="126" t="s">
        <v>99</v>
      </c>
      <c r="B30" s="93" t="s">
        <v>346</v>
      </c>
      <c r="C30" s="85">
        <v>214</v>
      </c>
      <c r="D30" s="234">
        <v>7.73</v>
      </c>
      <c r="E30" s="84" t="s">
        <v>183</v>
      </c>
    </row>
    <row r="31" spans="1:5" ht="15">
      <c r="A31" s="126" t="s">
        <v>120</v>
      </c>
      <c r="B31" s="93" t="s">
        <v>409</v>
      </c>
      <c r="C31" s="85">
        <v>20</v>
      </c>
      <c r="D31" s="234">
        <v>1.19</v>
      </c>
      <c r="E31" s="84" t="s">
        <v>183</v>
      </c>
    </row>
    <row r="32" spans="1:5" ht="15">
      <c r="A32" s="126" t="s">
        <v>128</v>
      </c>
      <c r="B32" s="93" t="s">
        <v>438</v>
      </c>
      <c r="C32" s="85">
        <v>25</v>
      </c>
      <c r="D32" s="234">
        <v>22</v>
      </c>
      <c r="E32" s="84" t="s">
        <v>183</v>
      </c>
    </row>
    <row r="33" spans="1:5" ht="30">
      <c r="A33" s="126" t="s">
        <v>131</v>
      </c>
      <c r="B33" s="93" t="s">
        <v>449</v>
      </c>
      <c r="C33" s="85">
        <v>200</v>
      </c>
      <c r="D33" s="234">
        <v>8.6</v>
      </c>
      <c r="E33" s="84" t="s">
        <v>183</v>
      </c>
    </row>
    <row r="34" spans="1:5" ht="30">
      <c r="A34" s="126" t="s">
        <v>623</v>
      </c>
      <c r="B34" s="93" t="s">
        <v>624</v>
      </c>
      <c r="C34" s="85">
        <v>60</v>
      </c>
      <c r="D34" s="234">
        <v>6.99</v>
      </c>
      <c r="E34" s="84" t="s">
        <v>183</v>
      </c>
    </row>
    <row r="35" spans="1:5" ht="15">
      <c r="A35" s="126" t="s">
        <v>623</v>
      </c>
      <c r="B35" s="93" t="s">
        <v>625</v>
      </c>
      <c r="C35" s="85">
        <v>60</v>
      </c>
      <c r="D35" s="234">
        <v>10</v>
      </c>
      <c r="E35" s="84" t="s">
        <v>183</v>
      </c>
    </row>
    <row r="36" spans="1:5" ht="15">
      <c r="A36" s="126" t="s">
        <v>623</v>
      </c>
      <c r="B36" s="93" t="s">
        <v>626</v>
      </c>
      <c r="C36" s="85">
        <v>39.5</v>
      </c>
      <c r="D36" s="234">
        <v>10</v>
      </c>
      <c r="E36" s="84" t="s">
        <v>183</v>
      </c>
    </row>
    <row r="37" spans="1:5" ht="15">
      <c r="A37" s="126" t="s">
        <v>623</v>
      </c>
      <c r="B37" s="93" t="s">
        <v>627</v>
      </c>
      <c r="C37" s="85">
        <v>100</v>
      </c>
      <c r="D37" s="234">
        <v>10.5</v>
      </c>
      <c r="E37" s="84" t="s">
        <v>183</v>
      </c>
    </row>
    <row r="38" spans="1:5" ht="15">
      <c r="A38" s="126" t="s">
        <v>623</v>
      </c>
      <c r="B38" s="93" t="s">
        <v>628</v>
      </c>
      <c r="C38" s="85">
        <v>10</v>
      </c>
      <c r="D38" s="234">
        <v>10</v>
      </c>
      <c r="E38" s="84" t="s">
        <v>183</v>
      </c>
    </row>
    <row r="39" spans="1:5" ht="15">
      <c r="A39" s="126" t="s">
        <v>623</v>
      </c>
      <c r="B39" s="93" t="s">
        <v>629</v>
      </c>
      <c r="C39" s="85">
        <v>25</v>
      </c>
      <c r="D39" s="234">
        <v>1</v>
      </c>
      <c r="E39" s="84" t="s">
        <v>183</v>
      </c>
    </row>
    <row r="40" spans="1:5" ht="15">
      <c r="A40" s="126" t="s">
        <v>167</v>
      </c>
      <c r="B40" s="93" t="s">
        <v>561</v>
      </c>
      <c r="C40" s="85">
        <v>11.868</v>
      </c>
      <c r="D40" s="234">
        <v>10.85</v>
      </c>
      <c r="E40" s="84" t="s">
        <v>183</v>
      </c>
    </row>
    <row r="41" spans="1:5" ht="15">
      <c r="A41" s="126" t="s">
        <v>167</v>
      </c>
      <c r="B41" s="93" t="s">
        <v>562</v>
      </c>
      <c r="C41" s="85">
        <v>11.567</v>
      </c>
      <c r="D41" s="234">
        <v>10.58</v>
      </c>
      <c r="E41" s="84" t="s">
        <v>183</v>
      </c>
    </row>
    <row r="42" spans="1:5" ht="15">
      <c r="A42" s="126" t="s">
        <v>167</v>
      </c>
      <c r="B42" s="93" t="s">
        <v>563</v>
      </c>
      <c r="C42" s="85">
        <v>11.565</v>
      </c>
      <c r="D42" s="234">
        <v>10.57</v>
      </c>
      <c r="E42" s="84" t="s">
        <v>183</v>
      </c>
    </row>
    <row r="43" spans="1:5" ht="30">
      <c r="A43" s="126" t="s">
        <v>167</v>
      </c>
      <c r="B43" s="93" t="s">
        <v>567</v>
      </c>
      <c r="C43" s="85">
        <v>200</v>
      </c>
      <c r="D43" s="234">
        <v>105.25</v>
      </c>
      <c r="E43" s="84" t="s">
        <v>183</v>
      </c>
    </row>
    <row r="44" spans="1:5" ht="15">
      <c r="A44" s="126" t="s">
        <v>167</v>
      </c>
      <c r="B44" s="93" t="s">
        <v>569</v>
      </c>
      <c r="C44" s="85">
        <v>40</v>
      </c>
      <c r="D44" s="234">
        <v>50</v>
      </c>
      <c r="E44" s="84" t="s">
        <v>183</v>
      </c>
    </row>
    <row r="45" spans="1:5" ht="15">
      <c r="A45" s="103" t="s">
        <v>221</v>
      </c>
      <c r="B45" s="52"/>
      <c r="C45" s="123"/>
      <c r="D45" s="123"/>
      <c r="E45" s="52"/>
    </row>
    <row r="46" spans="1:5" ht="15">
      <c r="A46" s="94" t="s">
        <v>630</v>
      </c>
      <c r="B46" s="14"/>
      <c r="C46" s="236"/>
      <c r="D46" s="236"/>
      <c r="E46" s="14"/>
    </row>
    <row r="47" spans="1:5" ht="15">
      <c r="A47" s="21" t="s">
        <v>631</v>
      </c>
      <c r="B47" s="52"/>
      <c r="C47" s="123"/>
      <c r="D47" s="123"/>
      <c r="E47" s="52"/>
    </row>
    <row r="48" spans="1:5" ht="15">
      <c r="A48" s="14" t="s">
        <v>223</v>
      </c>
      <c r="B48" s="14"/>
      <c r="C48" s="236"/>
      <c r="D48" s="236"/>
      <c r="E48" s="14"/>
    </row>
    <row r="49" spans="1:5" s="14" customFormat="1" ht="12.95">
      <c r="A49" s="31"/>
      <c r="C49" s="236"/>
      <c r="D49" s="236"/>
    </row>
    <row r="50" spans="1:5" s="14" customFormat="1" ht="12.95">
      <c r="A50" s="31"/>
      <c r="C50" s="236"/>
      <c r="D50" s="236"/>
    </row>
    <row r="51" spans="1:5">
      <c r="A51" s="228" t="s">
        <v>632</v>
      </c>
      <c r="B51" s="229"/>
      <c r="C51" s="232"/>
      <c r="D51" s="232"/>
      <c r="E51" s="229"/>
    </row>
    <row r="52" spans="1:5" ht="45">
      <c r="A52" s="92" t="s">
        <v>59</v>
      </c>
      <c r="B52" s="92" t="s">
        <v>175</v>
      </c>
      <c r="C52" s="233" t="s">
        <v>618</v>
      </c>
      <c r="D52" s="233" t="s">
        <v>619</v>
      </c>
      <c r="E52" s="92" t="s">
        <v>620</v>
      </c>
    </row>
    <row r="53" spans="1:5" ht="15">
      <c r="A53" s="126" t="s">
        <v>78</v>
      </c>
      <c r="B53" s="93" t="s">
        <v>226</v>
      </c>
      <c r="C53" s="234">
        <v>30</v>
      </c>
      <c r="D53" s="234">
        <v>3.531625</v>
      </c>
      <c r="E53" s="84" t="s">
        <v>180</v>
      </c>
    </row>
    <row r="54" spans="1:5" ht="15">
      <c r="A54" s="126" t="s">
        <v>114</v>
      </c>
      <c r="B54" s="93" t="s">
        <v>633</v>
      </c>
      <c r="C54" s="234">
        <v>23</v>
      </c>
      <c r="D54" s="234">
        <v>3.2179913099999999</v>
      </c>
      <c r="E54" s="84" t="s">
        <v>180</v>
      </c>
    </row>
    <row r="55" spans="1:5" ht="15">
      <c r="A55" s="126" t="s">
        <v>64</v>
      </c>
      <c r="B55" s="93" t="s">
        <v>182</v>
      </c>
      <c r="C55" s="234">
        <v>3.85</v>
      </c>
      <c r="D55" s="234">
        <v>3.85</v>
      </c>
      <c r="E55" s="84" t="s">
        <v>183</v>
      </c>
    </row>
    <row r="56" spans="1:5" ht="15">
      <c r="A56" s="126" t="s">
        <v>75</v>
      </c>
      <c r="B56" s="93" t="s">
        <v>219</v>
      </c>
      <c r="C56" s="234">
        <v>5</v>
      </c>
      <c r="D56" s="234">
        <v>4.4400000000000004</v>
      </c>
      <c r="E56" s="84" t="s">
        <v>183</v>
      </c>
    </row>
    <row r="57" spans="1:5" ht="15">
      <c r="A57" s="126" t="s">
        <v>82</v>
      </c>
      <c r="B57" s="93" t="s">
        <v>246</v>
      </c>
      <c r="C57" s="234">
        <v>4.2</v>
      </c>
      <c r="D57" s="234">
        <v>4.2</v>
      </c>
      <c r="E57" s="84" t="s">
        <v>183</v>
      </c>
    </row>
    <row r="58" spans="1:5" ht="30">
      <c r="A58" s="126" t="s">
        <v>94</v>
      </c>
      <c r="B58" s="93" t="s">
        <v>308</v>
      </c>
      <c r="C58" s="234">
        <v>10</v>
      </c>
      <c r="D58" s="234">
        <v>10</v>
      </c>
      <c r="E58" s="84" t="s">
        <v>183</v>
      </c>
    </row>
    <row r="59" spans="1:5" ht="15">
      <c r="A59" s="126" t="s">
        <v>94</v>
      </c>
      <c r="B59" s="93" t="s">
        <v>310</v>
      </c>
      <c r="C59" s="234">
        <v>35</v>
      </c>
      <c r="D59" s="234">
        <v>119.7</v>
      </c>
      <c r="E59" s="84" t="s">
        <v>183</v>
      </c>
    </row>
    <row r="60" spans="1:5" ht="15">
      <c r="A60" s="126" t="s">
        <v>634</v>
      </c>
      <c r="B60" s="93" t="s">
        <v>358</v>
      </c>
      <c r="C60" s="234">
        <v>30</v>
      </c>
      <c r="D60" s="234">
        <v>30</v>
      </c>
      <c r="E60" s="84" t="s">
        <v>183</v>
      </c>
    </row>
    <row r="61" spans="1:5" ht="30">
      <c r="A61" s="126" t="s">
        <v>108</v>
      </c>
      <c r="B61" s="93" t="s">
        <v>362</v>
      </c>
      <c r="C61" s="234">
        <v>9</v>
      </c>
      <c r="D61" s="234">
        <v>9</v>
      </c>
      <c r="E61" s="84" t="s">
        <v>183</v>
      </c>
    </row>
    <row r="62" spans="1:5" ht="15">
      <c r="A62" s="126" t="s">
        <v>120</v>
      </c>
      <c r="B62" s="93" t="s">
        <v>410</v>
      </c>
      <c r="C62" s="234">
        <v>30</v>
      </c>
      <c r="D62" s="234">
        <v>30</v>
      </c>
      <c r="E62" s="84" t="s">
        <v>183</v>
      </c>
    </row>
    <row r="63" spans="1:5" ht="15">
      <c r="A63" s="126" t="s">
        <v>162</v>
      </c>
      <c r="B63" s="93" t="s">
        <v>533</v>
      </c>
      <c r="C63" s="234">
        <v>8</v>
      </c>
      <c r="D63" s="234">
        <v>8</v>
      </c>
      <c r="E63" s="84" t="s">
        <v>183</v>
      </c>
    </row>
    <row r="64" spans="1:5" ht="15">
      <c r="A64" s="126" t="s">
        <v>167</v>
      </c>
      <c r="B64" s="93" t="s">
        <v>556</v>
      </c>
      <c r="C64" s="234">
        <v>17</v>
      </c>
      <c r="D64" s="234">
        <v>15</v>
      </c>
      <c r="E64" s="84" t="s">
        <v>183</v>
      </c>
    </row>
    <row r="65" spans="1:5" s="14" customFormat="1" ht="15">
      <c r="A65" s="94" t="s">
        <v>630</v>
      </c>
      <c r="C65" s="236"/>
      <c r="D65" s="236"/>
    </row>
    <row r="66" spans="1:5" s="14" customFormat="1" ht="15">
      <c r="A66" s="21" t="s">
        <v>635</v>
      </c>
      <c r="C66" s="236"/>
      <c r="D66" s="236"/>
    </row>
    <row r="67" spans="1:5" s="14" customFormat="1" ht="12.95">
      <c r="A67" s="31"/>
      <c r="C67" s="236"/>
      <c r="D67" s="236"/>
    </row>
    <row r="69" spans="1:5">
      <c r="A69" s="230" t="s">
        <v>636</v>
      </c>
      <c r="B69" s="229"/>
      <c r="C69" s="232"/>
      <c r="D69" s="232"/>
      <c r="E69" s="229"/>
    </row>
    <row r="70" spans="1:5" ht="45">
      <c r="A70" s="92" t="s">
        <v>59</v>
      </c>
      <c r="B70" s="92" t="s">
        <v>175</v>
      </c>
      <c r="C70" s="233" t="s">
        <v>618</v>
      </c>
      <c r="D70" s="233" t="s">
        <v>619</v>
      </c>
      <c r="E70" s="92" t="s">
        <v>620</v>
      </c>
    </row>
    <row r="71" spans="1:5" ht="15">
      <c r="A71" s="93" t="s">
        <v>120</v>
      </c>
      <c r="B71" s="93" t="s">
        <v>408</v>
      </c>
      <c r="C71" s="234">
        <v>200</v>
      </c>
      <c r="D71" s="234">
        <v>7.51</v>
      </c>
      <c r="E71" s="84" t="s">
        <v>180</v>
      </c>
    </row>
    <row r="72" spans="1:5" ht="15">
      <c r="A72" s="93" t="s">
        <v>167</v>
      </c>
      <c r="B72" s="93" t="s">
        <v>569</v>
      </c>
      <c r="C72" s="234">
        <v>20</v>
      </c>
      <c r="D72" s="234">
        <v>15</v>
      </c>
      <c r="E72" s="84" t="s">
        <v>183</v>
      </c>
    </row>
    <row r="73" spans="1:5" ht="15">
      <c r="A73" s="94" t="s">
        <v>630</v>
      </c>
      <c r="B73" s="52"/>
      <c r="C73" s="123"/>
      <c r="D73" s="123"/>
      <c r="E73" s="52"/>
    </row>
    <row r="74" spans="1:5" ht="15">
      <c r="A74" s="21" t="s">
        <v>635</v>
      </c>
      <c r="B74" s="52"/>
      <c r="C74" s="123"/>
      <c r="D74" s="123"/>
      <c r="E74" s="52"/>
    </row>
    <row r="75" spans="1:5" ht="15">
      <c r="B75" s="52"/>
      <c r="C75" s="123"/>
      <c r="D75" s="123"/>
      <c r="E75" s="52"/>
    </row>
    <row r="77" spans="1:5">
      <c r="A77" s="228" t="s">
        <v>637</v>
      </c>
      <c r="B77" s="229"/>
      <c r="C77" s="232"/>
      <c r="D77" s="232"/>
      <c r="E77" s="229"/>
    </row>
    <row r="78" spans="1:5" ht="45">
      <c r="A78" s="92" t="s">
        <v>59</v>
      </c>
      <c r="B78" s="92" t="s">
        <v>175</v>
      </c>
      <c r="C78" s="233" t="s">
        <v>618</v>
      </c>
      <c r="D78" s="233" t="s">
        <v>619</v>
      </c>
      <c r="E78" s="92" t="s">
        <v>620</v>
      </c>
    </row>
    <row r="79" spans="1:5" ht="30">
      <c r="A79" s="126" t="s">
        <v>69</v>
      </c>
      <c r="B79" s="93" t="s">
        <v>188</v>
      </c>
      <c r="C79" s="234">
        <v>100</v>
      </c>
      <c r="D79" s="234">
        <v>100</v>
      </c>
      <c r="E79" s="84" t="s">
        <v>189</v>
      </c>
    </row>
    <row r="80" spans="1:5" ht="15">
      <c r="A80" s="126" t="s">
        <v>72</v>
      </c>
      <c r="B80" s="93" t="s">
        <v>196</v>
      </c>
      <c r="C80" s="85">
        <v>0</v>
      </c>
      <c r="D80" s="85">
        <v>75</v>
      </c>
      <c r="E80" s="84" t="s">
        <v>189</v>
      </c>
    </row>
    <row r="81" spans="1:5" ht="30.95">
      <c r="A81" s="126" t="s">
        <v>75</v>
      </c>
      <c r="B81" s="93" t="s">
        <v>206</v>
      </c>
      <c r="C81" s="85">
        <v>140</v>
      </c>
      <c r="D81" s="234">
        <v>141.5</v>
      </c>
      <c r="E81" s="84" t="s">
        <v>189</v>
      </c>
    </row>
    <row r="82" spans="1:5" ht="15.95">
      <c r="A82" s="126" t="s">
        <v>75</v>
      </c>
      <c r="B82" s="16" t="s">
        <v>208</v>
      </c>
      <c r="C82" s="85">
        <v>100</v>
      </c>
      <c r="D82" s="234">
        <v>67.257593330000006</v>
      </c>
      <c r="E82" s="84" t="s">
        <v>189</v>
      </c>
    </row>
    <row r="83" spans="1:5" ht="15">
      <c r="A83" s="126" t="s">
        <v>75</v>
      </c>
      <c r="B83" s="93" t="s">
        <v>210</v>
      </c>
      <c r="C83" s="234">
        <v>300</v>
      </c>
      <c r="D83" s="234">
        <v>200</v>
      </c>
      <c r="E83" s="84" t="s">
        <v>189</v>
      </c>
    </row>
    <row r="84" spans="1:5" ht="15">
      <c r="A84" s="126" t="s">
        <v>82</v>
      </c>
      <c r="B84" s="93" t="s">
        <v>231</v>
      </c>
      <c r="C84" s="234">
        <v>70</v>
      </c>
      <c r="D84" s="234">
        <v>25</v>
      </c>
      <c r="E84" s="84" t="s">
        <v>189</v>
      </c>
    </row>
    <row r="85" spans="1:5" ht="15">
      <c r="A85" s="126" t="s">
        <v>82</v>
      </c>
      <c r="B85" s="93" t="s">
        <v>242</v>
      </c>
      <c r="C85" s="234">
        <v>60</v>
      </c>
      <c r="D85" s="234">
        <v>19.920000000000002</v>
      </c>
      <c r="E85" s="84" t="s">
        <v>189</v>
      </c>
    </row>
    <row r="86" spans="1:5" ht="30">
      <c r="A86" s="126" t="s">
        <v>82</v>
      </c>
      <c r="B86" s="93" t="s">
        <v>243</v>
      </c>
      <c r="C86" s="234">
        <v>100</v>
      </c>
      <c r="D86" s="234">
        <v>25</v>
      </c>
      <c r="E86" s="84" t="s">
        <v>189</v>
      </c>
    </row>
    <row r="87" spans="1:5" ht="15">
      <c r="A87" s="126" t="s">
        <v>82</v>
      </c>
      <c r="B87" s="93" t="s">
        <v>638</v>
      </c>
      <c r="C87" s="234">
        <v>63</v>
      </c>
      <c r="D87" s="234">
        <v>20</v>
      </c>
      <c r="E87" s="84" t="s">
        <v>189</v>
      </c>
    </row>
    <row r="88" spans="1:5" ht="29.45" customHeight="1">
      <c r="A88" s="126" t="s">
        <v>131</v>
      </c>
      <c r="B88" s="93" t="s">
        <v>445</v>
      </c>
      <c r="C88" s="234">
        <v>100</v>
      </c>
      <c r="D88" s="234">
        <v>84.53</v>
      </c>
      <c r="E88" s="84" t="s">
        <v>189</v>
      </c>
    </row>
    <row r="89" spans="1:5" ht="15">
      <c r="A89" s="126" t="s">
        <v>91</v>
      </c>
      <c r="B89" s="93" t="s">
        <v>261</v>
      </c>
      <c r="C89" s="234">
        <v>48</v>
      </c>
      <c r="D89" s="234">
        <v>45.602499999999999</v>
      </c>
      <c r="E89" s="84" t="s">
        <v>202</v>
      </c>
    </row>
    <row r="90" spans="1:5" ht="15">
      <c r="A90" s="126" t="s">
        <v>91</v>
      </c>
      <c r="B90" s="93" t="s">
        <v>263</v>
      </c>
      <c r="C90" s="234">
        <v>150</v>
      </c>
      <c r="D90" s="234">
        <v>31.764014546999999</v>
      </c>
      <c r="E90" s="84" t="s">
        <v>189</v>
      </c>
    </row>
    <row r="91" spans="1:5" ht="15">
      <c r="A91" s="126" t="s">
        <v>123</v>
      </c>
      <c r="B91" s="93" t="s">
        <v>415</v>
      </c>
      <c r="C91" s="234">
        <v>300</v>
      </c>
      <c r="D91" s="85">
        <v>21.153599809999999</v>
      </c>
      <c r="E91" s="84" t="s">
        <v>189</v>
      </c>
    </row>
    <row r="92" spans="1:5" ht="15">
      <c r="A92" s="126" t="s">
        <v>123</v>
      </c>
      <c r="B92" s="93" t="s">
        <v>419</v>
      </c>
      <c r="C92" s="234">
        <v>235</v>
      </c>
      <c r="D92" s="234">
        <v>71.8</v>
      </c>
      <c r="E92" s="84" t="s">
        <v>189</v>
      </c>
    </row>
    <row r="93" spans="1:5" ht="15">
      <c r="A93" s="126" t="s">
        <v>134</v>
      </c>
      <c r="B93" s="93" t="s">
        <v>462</v>
      </c>
      <c r="C93" s="234">
        <v>250</v>
      </c>
      <c r="D93" s="234">
        <v>171.67499799999999</v>
      </c>
      <c r="E93" s="84" t="s">
        <v>189</v>
      </c>
    </row>
    <row r="94" spans="1:5" ht="30.95">
      <c r="A94" s="126" t="s">
        <v>144</v>
      </c>
      <c r="B94" s="93" t="s">
        <v>639</v>
      </c>
      <c r="C94" s="85">
        <v>0</v>
      </c>
      <c r="D94" s="234">
        <v>30</v>
      </c>
      <c r="E94" s="84" t="s">
        <v>189</v>
      </c>
    </row>
    <row r="95" spans="1:5" ht="15">
      <c r="A95" s="126" t="s">
        <v>162</v>
      </c>
      <c r="B95" s="93" t="s">
        <v>526</v>
      </c>
      <c r="C95" s="85">
        <v>200</v>
      </c>
      <c r="D95" s="85">
        <v>75</v>
      </c>
      <c r="E95" s="84" t="s">
        <v>189</v>
      </c>
    </row>
    <row r="96" spans="1:5" ht="15">
      <c r="A96" s="126" t="s">
        <v>162</v>
      </c>
      <c r="B96" s="93" t="s">
        <v>640</v>
      </c>
      <c r="C96" s="85">
        <v>300</v>
      </c>
      <c r="D96" s="85">
        <v>55.505000000000003</v>
      </c>
      <c r="E96" s="84" t="s">
        <v>189</v>
      </c>
    </row>
    <row r="97" spans="1:5" ht="15">
      <c r="A97" s="126" t="s">
        <v>162</v>
      </c>
      <c r="B97" s="93" t="s">
        <v>641</v>
      </c>
      <c r="C97" s="85">
        <v>200</v>
      </c>
      <c r="D97" s="85">
        <v>168.84</v>
      </c>
      <c r="E97" s="84" t="s">
        <v>189</v>
      </c>
    </row>
    <row r="98" spans="1:5" ht="30">
      <c r="A98" s="126" t="s">
        <v>72</v>
      </c>
      <c r="B98" s="93" t="s">
        <v>199</v>
      </c>
      <c r="C98" s="85">
        <v>40.037599999999998</v>
      </c>
      <c r="D98" s="85">
        <v>4.2059999999999995</v>
      </c>
      <c r="E98" s="84" t="s">
        <v>183</v>
      </c>
    </row>
    <row r="99" spans="1:5" ht="15">
      <c r="A99" s="126" t="s">
        <v>75</v>
      </c>
      <c r="B99" s="93" t="s">
        <v>218</v>
      </c>
      <c r="C99" s="85">
        <v>100</v>
      </c>
      <c r="D99" s="85">
        <v>44.25</v>
      </c>
      <c r="E99" s="84" t="s">
        <v>183</v>
      </c>
    </row>
    <row r="100" spans="1:5" ht="15">
      <c r="A100" s="126" t="s">
        <v>82</v>
      </c>
      <c r="B100" s="93" t="s">
        <v>246</v>
      </c>
      <c r="C100" s="85">
        <v>4.7</v>
      </c>
      <c r="D100" s="85">
        <v>3.2</v>
      </c>
      <c r="E100" s="84" t="s">
        <v>183</v>
      </c>
    </row>
    <row r="101" spans="1:5" ht="15">
      <c r="A101" s="126" t="s">
        <v>91</v>
      </c>
      <c r="B101" s="93" t="s">
        <v>264</v>
      </c>
      <c r="C101" s="85">
        <v>200</v>
      </c>
      <c r="D101" s="85">
        <v>15.36</v>
      </c>
      <c r="E101" s="84" t="s">
        <v>183</v>
      </c>
    </row>
    <row r="102" spans="1:5" ht="30">
      <c r="A102" s="126" t="s">
        <v>91</v>
      </c>
      <c r="B102" s="93" t="s">
        <v>265</v>
      </c>
      <c r="C102" s="85">
        <v>200</v>
      </c>
      <c r="D102" s="85">
        <v>17.64</v>
      </c>
      <c r="E102" s="84" t="s">
        <v>183</v>
      </c>
    </row>
    <row r="103" spans="1:5" ht="30">
      <c r="A103" s="126" t="s">
        <v>91</v>
      </c>
      <c r="B103" s="93" t="s">
        <v>266</v>
      </c>
      <c r="C103" s="85">
        <v>49.597999999999999</v>
      </c>
      <c r="D103" s="85">
        <v>5.0790690000000005</v>
      </c>
      <c r="E103" s="84" t="s">
        <v>183</v>
      </c>
    </row>
    <row r="104" spans="1:5" ht="15">
      <c r="A104" s="126" t="s">
        <v>94</v>
      </c>
      <c r="B104" s="93" t="s">
        <v>295</v>
      </c>
      <c r="C104" s="85">
        <v>7.5</v>
      </c>
      <c r="D104" s="85">
        <v>5</v>
      </c>
      <c r="E104" s="84" t="s">
        <v>183</v>
      </c>
    </row>
    <row r="105" spans="1:5" ht="15">
      <c r="A105" s="126" t="s">
        <v>94</v>
      </c>
      <c r="B105" s="93" t="s">
        <v>297</v>
      </c>
      <c r="C105" s="85">
        <v>180</v>
      </c>
      <c r="D105" s="85">
        <v>21.4</v>
      </c>
      <c r="E105" s="84" t="s">
        <v>183</v>
      </c>
    </row>
    <row r="106" spans="1:5" ht="15">
      <c r="A106" s="126" t="s">
        <v>94</v>
      </c>
      <c r="B106" s="93" t="s">
        <v>298</v>
      </c>
      <c r="C106" s="85">
        <v>52</v>
      </c>
      <c r="D106" s="85">
        <v>8.4</v>
      </c>
      <c r="E106" s="84" t="s">
        <v>183</v>
      </c>
    </row>
    <row r="107" spans="1:5" ht="30">
      <c r="A107" s="126" t="s">
        <v>94</v>
      </c>
      <c r="B107" s="93" t="s">
        <v>300</v>
      </c>
      <c r="C107" s="85">
        <v>300</v>
      </c>
      <c r="D107" s="85">
        <v>24.33</v>
      </c>
      <c r="E107" s="84" t="s">
        <v>183</v>
      </c>
    </row>
    <row r="108" spans="1:5" ht="15">
      <c r="A108" s="126" t="s">
        <v>94</v>
      </c>
      <c r="B108" s="93" t="s">
        <v>301</v>
      </c>
      <c r="C108" s="85">
        <v>147.97999999999999</v>
      </c>
      <c r="D108" s="85">
        <v>7.54</v>
      </c>
      <c r="E108" s="84" t="s">
        <v>183</v>
      </c>
    </row>
    <row r="109" spans="1:5" ht="30">
      <c r="A109" s="126" t="s">
        <v>94</v>
      </c>
      <c r="B109" s="93" t="s">
        <v>302</v>
      </c>
      <c r="C109" s="85">
        <v>450</v>
      </c>
      <c r="D109" s="85">
        <v>35.85</v>
      </c>
      <c r="E109" s="84" t="s">
        <v>183</v>
      </c>
    </row>
    <row r="110" spans="1:5" ht="15">
      <c r="A110" s="126" t="s">
        <v>94</v>
      </c>
      <c r="B110" s="93" t="s">
        <v>303</v>
      </c>
      <c r="C110" s="85">
        <v>14.7</v>
      </c>
      <c r="D110" s="85">
        <v>2.714</v>
      </c>
      <c r="E110" s="84" t="s">
        <v>183</v>
      </c>
    </row>
    <row r="111" spans="1:5" ht="15">
      <c r="A111" s="126" t="s">
        <v>94</v>
      </c>
      <c r="B111" s="93" t="s">
        <v>306</v>
      </c>
      <c r="C111" s="85">
        <v>187.23</v>
      </c>
      <c r="D111" s="85">
        <v>62.44</v>
      </c>
      <c r="E111" s="84" t="s">
        <v>183</v>
      </c>
    </row>
    <row r="112" spans="1:5" ht="15">
      <c r="A112" s="126" t="s">
        <v>94</v>
      </c>
      <c r="B112" s="93" t="s">
        <v>307</v>
      </c>
      <c r="C112" s="85">
        <v>57.99</v>
      </c>
      <c r="D112" s="85">
        <v>6.4039999999999999</v>
      </c>
      <c r="E112" s="84" t="s">
        <v>183</v>
      </c>
    </row>
    <row r="113" spans="1:5" ht="30">
      <c r="A113" s="126" t="s">
        <v>94</v>
      </c>
      <c r="B113" s="93" t="s">
        <v>309</v>
      </c>
      <c r="C113" s="85">
        <v>250</v>
      </c>
      <c r="D113" s="85">
        <v>10.5</v>
      </c>
      <c r="E113" s="84" t="s">
        <v>183</v>
      </c>
    </row>
    <row r="114" spans="1:5" ht="15">
      <c r="A114" s="126" t="s">
        <v>94</v>
      </c>
      <c r="B114" s="93" t="s">
        <v>312</v>
      </c>
      <c r="C114" s="85">
        <v>40</v>
      </c>
      <c r="D114" s="85">
        <v>8.33</v>
      </c>
      <c r="E114" s="84" t="s">
        <v>183</v>
      </c>
    </row>
    <row r="115" spans="1:5" ht="15">
      <c r="A115" s="126" t="s">
        <v>94</v>
      </c>
      <c r="B115" s="93" t="s">
        <v>313</v>
      </c>
      <c r="C115" s="85">
        <v>150</v>
      </c>
      <c r="D115" s="85">
        <v>7.3</v>
      </c>
      <c r="E115" s="84" t="s">
        <v>183</v>
      </c>
    </row>
    <row r="116" spans="1:5" ht="15">
      <c r="A116" s="126" t="s">
        <v>94</v>
      </c>
      <c r="B116" s="93" t="s">
        <v>314</v>
      </c>
      <c r="C116" s="85">
        <v>2238.63</v>
      </c>
      <c r="D116" s="85">
        <v>128.28</v>
      </c>
      <c r="E116" s="84" t="s">
        <v>183</v>
      </c>
    </row>
    <row r="117" spans="1:5" ht="15">
      <c r="A117" s="126" t="s">
        <v>94</v>
      </c>
      <c r="B117" s="93" t="s">
        <v>315</v>
      </c>
      <c r="C117" s="85">
        <v>182.8</v>
      </c>
      <c r="D117" s="85">
        <v>35.880000000000003</v>
      </c>
      <c r="E117" s="84" t="s">
        <v>183</v>
      </c>
    </row>
    <row r="118" spans="1:5" ht="15">
      <c r="A118" s="126" t="s">
        <v>94</v>
      </c>
      <c r="B118" s="93" t="s">
        <v>316</v>
      </c>
      <c r="C118" s="85">
        <v>294.07</v>
      </c>
      <c r="D118" s="85">
        <v>34.994692999999998</v>
      </c>
      <c r="E118" s="84" t="s">
        <v>183</v>
      </c>
    </row>
    <row r="119" spans="1:5" ht="30">
      <c r="A119" s="126" t="s">
        <v>94</v>
      </c>
      <c r="B119" s="93" t="s">
        <v>318</v>
      </c>
      <c r="C119" s="85">
        <v>200</v>
      </c>
      <c r="D119" s="85">
        <v>6.57</v>
      </c>
      <c r="E119" s="84" t="s">
        <v>183</v>
      </c>
    </row>
    <row r="120" spans="1:5" ht="30">
      <c r="A120" s="126" t="s">
        <v>94</v>
      </c>
      <c r="B120" s="93" t="s">
        <v>319</v>
      </c>
      <c r="C120" s="85">
        <v>200</v>
      </c>
      <c r="D120" s="85">
        <v>16</v>
      </c>
      <c r="E120" s="84" t="s">
        <v>183</v>
      </c>
    </row>
    <row r="121" spans="1:5" ht="30">
      <c r="A121" s="126" t="s">
        <v>94</v>
      </c>
      <c r="B121" s="93" t="s">
        <v>320</v>
      </c>
      <c r="C121" s="85">
        <v>120</v>
      </c>
      <c r="D121" s="85">
        <v>18.009999999999998</v>
      </c>
      <c r="E121" s="84" t="s">
        <v>183</v>
      </c>
    </row>
    <row r="122" spans="1:5" ht="15">
      <c r="A122" s="126" t="s">
        <v>99</v>
      </c>
      <c r="B122" s="93" t="s">
        <v>346</v>
      </c>
      <c r="C122" s="85">
        <v>428</v>
      </c>
      <c r="D122" s="85">
        <v>39.31</v>
      </c>
      <c r="E122" s="84" t="s">
        <v>183</v>
      </c>
    </row>
    <row r="123" spans="1:5" ht="15">
      <c r="A123" s="126" t="s">
        <v>114</v>
      </c>
      <c r="B123" s="93" t="s">
        <v>398</v>
      </c>
      <c r="C123" s="85">
        <v>300</v>
      </c>
      <c r="D123" s="85">
        <v>58.339999999999996</v>
      </c>
      <c r="E123" s="84" t="s">
        <v>183</v>
      </c>
    </row>
    <row r="124" spans="1:5" ht="15">
      <c r="A124" s="126" t="s">
        <v>120</v>
      </c>
      <c r="B124" s="93" t="s">
        <v>409</v>
      </c>
      <c r="C124" s="85">
        <v>40</v>
      </c>
      <c r="D124" s="85">
        <v>4.2</v>
      </c>
      <c r="E124" s="84" t="s">
        <v>183</v>
      </c>
    </row>
    <row r="125" spans="1:5" ht="30">
      <c r="A125" s="126" t="s">
        <v>131</v>
      </c>
      <c r="B125" s="93" t="s">
        <v>447</v>
      </c>
      <c r="C125" s="85">
        <v>400</v>
      </c>
      <c r="D125" s="85">
        <v>22.939999999999998</v>
      </c>
      <c r="E125" s="84" t="s">
        <v>183</v>
      </c>
    </row>
    <row r="126" spans="1:5" ht="30">
      <c r="A126" s="126" t="s">
        <v>131</v>
      </c>
      <c r="B126" s="93" t="s">
        <v>449</v>
      </c>
      <c r="C126" s="85">
        <v>200</v>
      </c>
      <c r="D126" s="85">
        <v>6.38</v>
      </c>
      <c r="E126" s="84" t="s">
        <v>183</v>
      </c>
    </row>
    <row r="127" spans="1:5" ht="30">
      <c r="A127" s="126" t="s">
        <v>131</v>
      </c>
      <c r="B127" s="93" t="s">
        <v>450</v>
      </c>
      <c r="C127" s="85">
        <v>300</v>
      </c>
      <c r="D127" s="85">
        <v>27.43</v>
      </c>
      <c r="E127" s="84" t="s">
        <v>183</v>
      </c>
    </row>
    <row r="128" spans="1:5" ht="30">
      <c r="A128" s="126" t="s">
        <v>131</v>
      </c>
      <c r="B128" s="93" t="s">
        <v>456</v>
      </c>
      <c r="C128" s="85">
        <v>160</v>
      </c>
      <c r="D128" s="85">
        <v>15.559999999999999</v>
      </c>
      <c r="E128" s="84" t="s">
        <v>183</v>
      </c>
    </row>
    <row r="129" spans="1:5" ht="30">
      <c r="A129" s="126" t="s">
        <v>623</v>
      </c>
      <c r="B129" s="93" t="s">
        <v>624</v>
      </c>
      <c r="C129" s="85">
        <v>60</v>
      </c>
      <c r="D129" s="85">
        <v>8.48</v>
      </c>
      <c r="E129" s="84" t="s">
        <v>183</v>
      </c>
    </row>
    <row r="130" spans="1:5" ht="15">
      <c r="A130" s="126" t="s">
        <v>623</v>
      </c>
      <c r="B130" s="93" t="s">
        <v>642</v>
      </c>
      <c r="C130" s="85">
        <v>25</v>
      </c>
      <c r="D130" s="85">
        <v>25</v>
      </c>
      <c r="E130" s="84" t="s">
        <v>183</v>
      </c>
    </row>
    <row r="131" spans="1:5" ht="15">
      <c r="A131" s="126" t="s">
        <v>623</v>
      </c>
      <c r="B131" s="93" t="s">
        <v>643</v>
      </c>
      <c r="C131" s="85">
        <v>20</v>
      </c>
      <c r="D131" s="85">
        <v>18.97</v>
      </c>
      <c r="E131" s="84" t="s">
        <v>183</v>
      </c>
    </row>
    <row r="132" spans="1:5" ht="15">
      <c r="A132" s="126" t="s">
        <v>623</v>
      </c>
      <c r="B132" s="93" t="s">
        <v>627</v>
      </c>
      <c r="C132" s="85">
        <v>100</v>
      </c>
      <c r="D132" s="85">
        <v>20.625</v>
      </c>
      <c r="E132" s="84" t="s">
        <v>183</v>
      </c>
    </row>
    <row r="133" spans="1:5" ht="15">
      <c r="A133" s="126" t="s">
        <v>623</v>
      </c>
      <c r="B133" s="93" t="s">
        <v>628</v>
      </c>
      <c r="C133" s="85">
        <v>5</v>
      </c>
      <c r="D133" s="85">
        <v>50</v>
      </c>
      <c r="E133" s="84" t="s">
        <v>183</v>
      </c>
    </row>
    <row r="134" spans="1:5" ht="15">
      <c r="A134" s="126" t="s">
        <v>623</v>
      </c>
      <c r="B134" s="93" t="s">
        <v>644</v>
      </c>
      <c r="C134" s="85">
        <v>187.5</v>
      </c>
      <c r="D134" s="85">
        <v>33.25</v>
      </c>
      <c r="E134" s="84" t="s">
        <v>183</v>
      </c>
    </row>
    <row r="135" spans="1:5" ht="15">
      <c r="A135" s="126" t="s">
        <v>623</v>
      </c>
      <c r="B135" s="93" t="s">
        <v>629</v>
      </c>
      <c r="C135" s="85">
        <v>25</v>
      </c>
      <c r="D135" s="85">
        <v>35</v>
      </c>
      <c r="E135" s="84" t="s">
        <v>183</v>
      </c>
    </row>
    <row r="136" spans="1:5" ht="15">
      <c r="A136" s="126" t="s">
        <v>162</v>
      </c>
      <c r="B136" s="93" t="s">
        <v>531</v>
      </c>
      <c r="C136" s="85">
        <v>92.615399999999994</v>
      </c>
      <c r="D136" s="85">
        <v>51.9</v>
      </c>
      <c r="E136" s="84" t="s">
        <v>183</v>
      </c>
    </row>
    <row r="137" spans="1:5" ht="15">
      <c r="A137" s="126" t="s">
        <v>162</v>
      </c>
      <c r="B137" s="93" t="s">
        <v>532</v>
      </c>
      <c r="C137" s="85">
        <v>80.897800000000004</v>
      </c>
      <c r="D137" s="85">
        <v>51.9</v>
      </c>
      <c r="E137" s="84" t="s">
        <v>183</v>
      </c>
    </row>
    <row r="138" spans="1:5" ht="15">
      <c r="A138" s="126" t="s">
        <v>167</v>
      </c>
      <c r="B138" s="93" t="s">
        <v>557</v>
      </c>
      <c r="C138" s="85">
        <v>3</v>
      </c>
      <c r="D138" s="85">
        <v>2.992</v>
      </c>
      <c r="E138" s="84" t="s">
        <v>183</v>
      </c>
    </row>
    <row r="139" spans="1:5" ht="15">
      <c r="A139" s="126" t="s">
        <v>167</v>
      </c>
      <c r="B139" s="93" t="s">
        <v>561</v>
      </c>
      <c r="C139" s="85">
        <v>11.868</v>
      </c>
      <c r="D139" s="85">
        <v>6.1029999999999998</v>
      </c>
      <c r="E139" s="84" t="s">
        <v>183</v>
      </c>
    </row>
    <row r="140" spans="1:5" ht="15">
      <c r="A140" s="126" t="s">
        <v>167</v>
      </c>
      <c r="B140" s="93" t="s">
        <v>562</v>
      </c>
      <c r="C140" s="85">
        <v>11.567</v>
      </c>
      <c r="D140" s="85">
        <v>5.9480000000000004</v>
      </c>
      <c r="E140" s="84" t="s">
        <v>183</v>
      </c>
    </row>
    <row r="141" spans="1:5" ht="15">
      <c r="A141" s="126" t="s">
        <v>167</v>
      </c>
      <c r="B141" s="93" t="s">
        <v>563</v>
      </c>
      <c r="C141" s="85">
        <v>11.565</v>
      </c>
      <c r="D141" s="85">
        <v>5.9480000000000004</v>
      </c>
      <c r="E141" s="84" t="s">
        <v>183</v>
      </c>
    </row>
    <row r="142" spans="1:5" ht="15">
      <c r="A142" s="126" t="s">
        <v>167</v>
      </c>
      <c r="B142" s="93" t="s">
        <v>564</v>
      </c>
      <c r="C142" s="85">
        <v>20</v>
      </c>
      <c r="D142" s="85">
        <v>15</v>
      </c>
      <c r="E142" s="84" t="s">
        <v>183</v>
      </c>
    </row>
    <row r="143" spans="1:5" ht="30">
      <c r="A143" s="126" t="s">
        <v>167</v>
      </c>
      <c r="B143" s="93" t="s">
        <v>566</v>
      </c>
      <c r="C143" s="85">
        <v>400</v>
      </c>
      <c r="D143" s="85">
        <v>39.25</v>
      </c>
      <c r="E143" s="84" t="s">
        <v>183</v>
      </c>
    </row>
    <row r="144" spans="1:5" ht="30">
      <c r="A144" s="126" t="s">
        <v>167</v>
      </c>
      <c r="B144" s="93" t="s">
        <v>567</v>
      </c>
      <c r="C144" s="85">
        <v>200</v>
      </c>
      <c r="D144" s="85">
        <v>18.899999999999999</v>
      </c>
      <c r="E144" s="84" t="s">
        <v>183</v>
      </c>
    </row>
    <row r="145" spans="1:5" ht="15">
      <c r="A145" s="94" t="s">
        <v>630</v>
      </c>
      <c r="B145" s="100"/>
      <c r="C145" s="115"/>
      <c r="D145" s="115"/>
      <c r="E145" s="101"/>
    </row>
    <row r="146" spans="1:5" ht="15">
      <c r="A146" s="21" t="s">
        <v>631</v>
      </c>
      <c r="B146" s="100"/>
      <c r="C146" s="115"/>
      <c r="D146" s="115"/>
      <c r="E146" s="101"/>
    </row>
    <row r="147" spans="1:5" ht="15">
      <c r="A147" s="14" t="s">
        <v>223</v>
      </c>
      <c r="B147" s="100"/>
      <c r="C147" s="115"/>
      <c r="D147" s="115"/>
      <c r="E147" s="101"/>
    </row>
    <row r="148" spans="1:5">
      <c r="A148" s="231"/>
      <c r="B148" s="100"/>
      <c r="C148" s="115"/>
      <c r="D148" s="115"/>
      <c r="E148" s="101"/>
    </row>
    <row r="149" spans="1:5">
      <c r="A149" s="231"/>
      <c r="B149" s="100"/>
      <c r="C149" s="115"/>
      <c r="D149" s="115"/>
      <c r="E149" s="101"/>
    </row>
    <row r="150" spans="1:5">
      <c r="A150" s="230" t="s">
        <v>645</v>
      </c>
      <c r="B150" s="229"/>
      <c r="C150" s="232"/>
      <c r="D150" s="232"/>
      <c r="E150" s="229"/>
    </row>
    <row r="151" spans="1:5" ht="45">
      <c r="A151" s="92" t="s">
        <v>59</v>
      </c>
      <c r="B151" s="92" t="s">
        <v>175</v>
      </c>
      <c r="C151" s="233" t="s">
        <v>618</v>
      </c>
      <c r="D151" s="233" t="s">
        <v>619</v>
      </c>
      <c r="E151" s="92" t="s">
        <v>620</v>
      </c>
    </row>
    <row r="152" spans="1:5" ht="30">
      <c r="A152" s="126" t="s">
        <v>130</v>
      </c>
      <c r="B152" s="93" t="s">
        <v>441</v>
      </c>
      <c r="C152" s="235">
        <v>100</v>
      </c>
      <c r="D152" s="234">
        <v>58.884977620000001</v>
      </c>
      <c r="E152" s="84" t="s">
        <v>189</v>
      </c>
    </row>
    <row r="153" spans="1:5" ht="30">
      <c r="A153" s="126" t="s">
        <v>130</v>
      </c>
      <c r="B153" s="93" t="s">
        <v>443</v>
      </c>
      <c r="C153" s="235">
        <v>150</v>
      </c>
      <c r="D153" s="234">
        <v>70.930000000000007</v>
      </c>
      <c r="E153" s="84" t="s">
        <v>189</v>
      </c>
    </row>
    <row r="154" spans="1:5" ht="30">
      <c r="A154" s="126" t="s">
        <v>130</v>
      </c>
      <c r="B154" s="93" t="s">
        <v>444</v>
      </c>
      <c r="C154" s="234">
        <v>200</v>
      </c>
      <c r="D154" s="234">
        <v>200</v>
      </c>
      <c r="E154" s="84" t="s">
        <v>189</v>
      </c>
    </row>
    <row r="155" spans="1:5" ht="30">
      <c r="A155" s="126" t="s">
        <v>130</v>
      </c>
      <c r="B155" s="93" t="s">
        <v>445</v>
      </c>
      <c r="C155" s="234">
        <v>100</v>
      </c>
      <c r="D155" s="234">
        <v>113.68997880000001</v>
      </c>
      <c r="E155" s="84" t="s">
        <v>189</v>
      </c>
    </row>
    <row r="156" spans="1:5" ht="15.95">
      <c r="A156" s="126" t="s">
        <v>94</v>
      </c>
      <c r="B156" s="93" t="s">
        <v>278</v>
      </c>
      <c r="C156" s="234" t="s">
        <v>622</v>
      </c>
      <c r="D156" s="234">
        <v>223.94</v>
      </c>
      <c r="E156" s="84" t="s">
        <v>189</v>
      </c>
    </row>
    <row r="157" spans="1:5" ht="15">
      <c r="A157" s="126" t="s">
        <v>94</v>
      </c>
      <c r="B157" s="93" t="s">
        <v>284</v>
      </c>
      <c r="C157" s="234">
        <v>250</v>
      </c>
      <c r="D157" s="234">
        <v>214.12</v>
      </c>
      <c r="E157" s="84" t="s">
        <v>202</v>
      </c>
    </row>
    <row r="158" spans="1:5" ht="30">
      <c r="A158" s="126" t="s">
        <v>96</v>
      </c>
      <c r="B158" s="93" t="s">
        <v>322</v>
      </c>
      <c r="C158" s="234">
        <v>500</v>
      </c>
      <c r="D158" s="234">
        <v>462.24</v>
      </c>
      <c r="E158" s="84" t="s">
        <v>189</v>
      </c>
    </row>
    <row r="159" spans="1:5" ht="15">
      <c r="A159" s="126" t="s">
        <v>96</v>
      </c>
      <c r="B159" s="93" t="s">
        <v>204</v>
      </c>
      <c r="C159" s="234">
        <v>1500</v>
      </c>
      <c r="D159" s="234">
        <v>632.83001223999997</v>
      </c>
      <c r="E159" s="84" t="s">
        <v>189</v>
      </c>
    </row>
    <row r="160" spans="1:5" ht="15">
      <c r="A160" s="126" t="s">
        <v>96</v>
      </c>
      <c r="B160" s="93" t="s">
        <v>326</v>
      </c>
      <c r="C160" s="234">
        <v>500</v>
      </c>
      <c r="D160" s="234">
        <v>553.70000000000005</v>
      </c>
      <c r="E160" s="84" t="s">
        <v>189</v>
      </c>
    </row>
    <row r="161" spans="1:5" ht="15">
      <c r="A161" s="126" t="s">
        <v>96</v>
      </c>
      <c r="B161" s="93" t="s">
        <v>331</v>
      </c>
      <c r="C161" s="234">
        <v>500</v>
      </c>
      <c r="D161" s="234">
        <v>227.125</v>
      </c>
      <c r="E161" s="84" t="s">
        <v>189</v>
      </c>
    </row>
    <row r="162" spans="1:5" ht="15">
      <c r="A162" s="126" t="s">
        <v>96</v>
      </c>
      <c r="B162" s="93" t="s">
        <v>332</v>
      </c>
      <c r="C162" s="234">
        <v>500</v>
      </c>
      <c r="D162" s="234">
        <v>292</v>
      </c>
      <c r="E162" s="84" t="s">
        <v>189</v>
      </c>
    </row>
    <row r="163" spans="1:5" ht="30">
      <c r="A163" s="126" t="s">
        <v>96</v>
      </c>
      <c r="B163" s="93" t="s">
        <v>333</v>
      </c>
      <c r="C163" s="234">
        <v>600</v>
      </c>
      <c r="D163" s="234">
        <v>69.144217249999997</v>
      </c>
      <c r="E163" s="84" t="s">
        <v>189</v>
      </c>
    </row>
    <row r="164" spans="1:5" ht="30">
      <c r="A164" s="126" t="s">
        <v>578</v>
      </c>
      <c r="B164" s="93" t="s">
        <v>357</v>
      </c>
      <c r="C164" s="85">
        <v>45</v>
      </c>
      <c r="D164" s="85">
        <v>24.709109519999998</v>
      </c>
      <c r="E164" s="84" t="s">
        <v>180</v>
      </c>
    </row>
    <row r="165" spans="1:5" ht="15">
      <c r="A165" s="126" t="s">
        <v>75</v>
      </c>
      <c r="B165" s="93" t="s">
        <v>219</v>
      </c>
      <c r="C165" s="85">
        <v>13.28</v>
      </c>
      <c r="D165" s="85">
        <v>16.100000000000001</v>
      </c>
      <c r="E165" s="84" t="s">
        <v>183</v>
      </c>
    </row>
    <row r="166" spans="1:5" ht="30">
      <c r="A166" s="126" t="s">
        <v>91</v>
      </c>
      <c r="B166" s="93" t="s">
        <v>265</v>
      </c>
      <c r="C166" s="85">
        <v>100</v>
      </c>
      <c r="D166" s="85">
        <v>8.6300000000000008</v>
      </c>
      <c r="E166" s="84" t="s">
        <v>183</v>
      </c>
    </row>
    <row r="167" spans="1:5" ht="15">
      <c r="A167" s="126" t="s">
        <v>91</v>
      </c>
      <c r="B167" s="93" t="s">
        <v>269</v>
      </c>
      <c r="C167" s="85">
        <v>20</v>
      </c>
      <c r="D167" s="85">
        <v>45</v>
      </c>
      <c r="E167" s="84" t="s">
        <v>183</v>
      </c>
    </row>
    <row r="168" spans="1:5" ht="15">
      <c r="A168" s="126" t="s">
        <v>94</v>
      </c>
      <c r="B168" s="93" t="s">
        <v>295</v>
      </c>
      <c r="C168" s="85">
        <v>7.5</v>
      </c>
      <c r="D168" s="85">
        <v>10</v>
      </c>
      <c r="E168" s="84" t="s">
        <v>183</v>
      </c>
    </row>
    <row r="169" spans="1:5" ht="15">
      <c r="A169" s="126" t="s">
        <v>94</v>
      </c>
      <c r="B169" s="93" t="s">
        <v>296</v>
      </c>
      <c r="C169" s="85">
        <v>25</v>
      </c>
      <c r="D169" s="85">
        <v>25</v>
      </c>
      <c r="E169" s="84" t="s">
        <v>183</v>
      </c>
    </row>
    <row r="170" spans="1:5" ht="15">
      <c r="A170" s="126" t="s">
        <v>94</v>
      </c>
      <c r="B170" s="93" t="s">
        <v>297</v>
      </c>
      <c r="C170" s="85">
        <v>90</v>
      </c>
      <c r="D170" s="85">
        <v>6.65</v>
      </c>
      <c r="E170" s="84" t="s">
        <v>183</v>
      </c>
    </row>
    <row r="171" spans="1:5" ht="15">
      <c r="A171" s="126" t="s">
        <v>94</v>
      </c>
      <c r="B171" s="93" t="s">
        <v>314</v>
      </c>
      <c r="C171" s="85">
        <v>1492.42</v>
      </c>
      <c r="D171" s="85">
        <v>50.59</v>
      </c>
      <c r="E171" s="84" t="s">
        <v>183</v>
      </c>
    </row>
    <row r="172" spans="1:5" ht="30">
      <c r="A172" s="126" t="s">
        <v>94</v>
      </c>
      <c r="B172" s="93" t="s">
        <v>318</v>
      </c>
      <c r="C172" s="85">
        <v>200</v>
      </c>
      <c r="D172" s="85">
        <v>7.2</v>
      </c>
      <c r="E172" s="84" t="s">
        <v>183</v>
      </c>
    </row>
    <row r="173" spans="1:5" ht="15">
      <c r="A173" s="126" t="s">
        <v>99</v>
      </c>
      <c r="B173" s="93" t="s">
        <v>346</v>
      </c>
      <c r="C173" s="85">
        <v>214</v>
      </c>
      <c r="D173" s="85">
        <v>4.76</v>
      </c>
      <c r="E173" s="84" t="s">
        <v>183</v>
      </c>
    </row>
    <row r="174" spans="1:5" ht="15">
      <c r="A174" s="126" t="s">
        <v>114</v>
      </c>
      <c r="B174" s="93" t="s">
        <v>397</v>
      </c>
      <c r="C174" s="85">
        <v>139.26</v>
      </c>
      <c r="D174" s="85">
        <v>4.8781449999999997E-2</v>
      </c>
      <c r="E174" s="84" t="s">
        <v>183</v>
      </c>
    </row>
    <row r="175" spans="1:5" ht="15">
      <c r="A175" s="126" t="s">
        <v>114</v>
      </c>
      <c r="B175" s="93" t="s">
        <v>398</v>
      </c>
      <c r="C175" s="85">
        <v>150</v>
      </c>
      <c r="D175" s="85">
        <v>30.55</v>
      </c>
      <c r="E175" s="84" t="s">
        <v>183</v>
      </c>
    </row>
    <row r="176" spans="1:5" ht="30">
      <c r="A176" s="126" t="s">
        <v>131</v>
      </c>
      <c r="B176" s="93" t="s">
        <v>446</v>
      </c>
      <c r="C176" s="85">
        <v>30</v>
      </c>
      <c r="D176" s="85">
        <v>30</v>
      </c>
      <c r="E176" s="84" t="s">
        <v>183</v>
      </c>
    </row>
    <row r="177" spans="1:5" ht="30">
      <c r="A177" s="126" t="s">
        <v>131</v>
      </c>
      <c r="B177" s="93" t="s">
        <v>447</v>
      </c>
      <c r="C177" s="85">
        <v>200</v>
      </c>
      <c r="D177" s="85">
        <v>8</v>
      </c>
      <c r="E177" s="84" t="s">
        <v>183</v>
      </c>
    </row>
    <row r="178" spans="1:5" ht="30">
      <c r="A178" s="126" t="s">
        <v>131</v>
      </c>
      <c r="B178" s="93" t="s">
        <v>448</v>
      </c>
      <c r="C178" s="85">
        <v>75</v>
      </c>
      <c r="D178" s="85">
        <v>12</v>
      </c>
      <c r="E178" s="84" t="s">
        <v>183</v>
      </c>
    </row>
    <row r="179" spans="1:5" ht="30">
      <c r="A179" s="126" t="s">
        <v>131</v>
      </c>
      <c r="B179" s="93" t="s">
        <v>450</v>
      </c>
      <c r="C179" s="85">
        <v>150</v>
      </c>
      <c r="D179" s="85">
        <v>7.61</v>
      </c>
      <c r="E179" s="84" t="s">
        <v>183</v>
      </c>
    </row>
    <row r="180" spans="1:5" ht="30">
      <c r="A180" s="126" t="s">
        <v>131</v>
      </c>
      <c r="B180" s="93" t="s">
        <v>452</v>
      </c>
      <c r="C180" s="85">
        <v>40.25</v>
      </c>
      <c r="D180" s="85">
        <v>7.84</v>
      </c>
      <c r="E180" s="84" t="s">
        <v>183</v>
      </c>
    </row>
    <row r="181" spans="1:5" ht="30">
      <c r="A181" s="126" t="s">
        <v>131</v>
      </c>
      <c r="B181" s="93" t="s">
        <v>454</v>
      </c>
      <c r="C181" s="85">
        <v>35.4</v>
      </c>
      <c r="D181" s="85">
        <v>35.4</v>
      </c>
      <c r="E181" s="84" t="s">
        <v>183</v>
      </c>
    </row>
    <row r="182" spans="1:5" ht="30">
      <c r="A182" s="126" t="s">
        <v>131</v>
      </c>
      <c r="B182" s="93" t="s">
        <v>456</v>
      </c>
      <c r="C182" s="85">
        <v>80</v>
      </c>
      <c r="D182" s="85">
        <v>9.6</v>
      </c>
      <c r="E182" s="84" t="s">
        <v>183</v>
      </c>
    </row>
    <row r="183" spans="1:5" ht="30">
      <c r="A183" s="126" t="s">
        <v>131</v>
      </c>
      <c r="B183" s="93" t="s">
        <v>458</v>
      </c>
      <c r="C183" s="85">
        <v>40</v>
      </c>
      <c r="D183" s="85">
        <v>40.340000000000003</v>
      </c>
      <c r="E183" s="84" t="s">
        <v>183</v>
      </c>
    </row>
    <row r="184" spans="1:5" ht="15">
      <c r="A184" s="126" t="s">
        <v>623</v>
      </c>
      <c r="B184" s="93" t="s">
        <v>646</v>
      </c>
      <c r="C184" s="85">
        <v>25</v>
      </c>
      <c r="D184" s="85">
        <v>60</v>
      </c>
      <c r="E184" s="84" t="s">
        <v>183</v>
      </c>
    </row>
    <row r="185" spans="1:5" ht="15">
      <c r="A185" s="126" t="s">
        <v>623</v>
      </c>
      <c r="B185" s="93" t="s">
        <v>647</v>
      </c>
      <c r="C185" s="85">
        <v>30</v>
      </c>
      <c r="D185" s="85">
        <v>30</v>
      </c>
      <c r="E185" s="84" t="s">
        <v>183</v>
      </c>
    </row>
    <row r="186" spans="1:5" ht="15">
      <c r="A186" s="126" t="s">
        <v>623</v>
      </c>
      <c r="B186" s="93" t="s">
        <v>648</v>
      </c>
      <c r="C186" s="85">
        <v>180</v>
      </c>
      <c r="D186" s="85">
        <v>0</v>
      </c>
      <c r="E186" s="84" t="s">
        <v>183</v>
      </c>
    </row>
    <row r="187" spans="1:5" ht="15">
      <c r="A187" s="126" t="s">
        <v>623</v>
      </c>
      <c r="B187" s="93" t="s">
        <v>643</v>
      </c>
      <c r="C187" s="85">
        <v>20</v>
      </c>
      <c r="D187" s="85">
        <v>20</v>
      </c>
      <c r="E187" s="84" t="s">
        <v>183</v>
      </c>
    </row>
    <row r="188" spans="1:5" ht="15">
      <c r="A188" s="126" t="s">
        <v>623</v>
      </c>
      <c r="B188" s="93" t="s">
        <v>627</v>
      </c>
      <c r="C188" s="85">
        <v>100</v>
      </c>
      <c r="D188" s="85">
        <v>8</v>
      </c>
      <c r="E188" s="84" t="s">
        <v>183</v>
      </c>
    </row>
    <row r="189" spans="1:5" ht="15">
      <c r="A189" s="126" t="s">
        <v>623</v>
      </c>
      <c r="B189" s="93" t="s">
        <v>644</v>
      </c>
      <c r="C189" s="85">
        <v>93.75</v>
      </c>
      <c r="D189" s="85">
        <v>16</v>
      </c>
      <c r="E189" s="84" t="s">
        <v>183</v>
      </c>
    </row>
    <row r="190" spans="1:5" ht="15">
      <c r="A190" s="126" t="s">
        <v>623</v>
      </c>
      <c r="B190" s="93" t="s">
        <v>649</v>
      </c>
      <c r="C190" s="85">
        <v>50</v>
      </c>
      <c r="D190" s="85">
        <v>52.5</v>
      </c>
      <c r="E190" s="84" t="s">
        <v>183</v>
      </c>
    </row>
    <row r="191" spans="1:5" ht="15">
      <c r="A191" s="126" t="s">
        <v>623</v>
      </c>
      <c r="B191" s="93" t="s">
        <v>629</v>
      </c>
      <c r="C191" s="85">
        <v>50</v>
      </c>
      <c r="D191" s="85">
        <v>65</v>
      </c>
      <c r="E191" s="84" t="s">
        <v>183</v>
      </c>
    </row>
    <row r="192" spans="1:5" ht="15">
      <c r="A192" s="126" t="s">
        <v>150</v>
      </c>
      <c r="B192" s="93" t="s">
        <v>497</v>
      </c>
      <c r="C192" s="85">
        <v>50</v>
      </c>
      <c r="D192" s="85">
        <v>40</v>
      </c>
      <c r="E192" s="84" t="s">
        <v>183</v>
      </c>
    </row>
    <row r="193" spans="1:5" ht="15">
      <c r="A193" s="126" t="s">
        <v>162</v>
      </c>
      <c r="B193" s="93" t="s">
        <v>531</v>
      </c>
      <c r="C193" s="85">
        <v>46.307699999999997</v>
      </c>
      <c r="D193" s="85">
        <v>29.769773000000001</v>
      </c>
      <c r="E193" s="84" t="s">
        <v>183</v>
      </c>
    </row>
    <row r="194" spans="1:5" ht="15">
      <c r="A194" s="126" t="s">
        <v>162</v>
      </c>
      <c r="B194" s="93" t="s">
        <v>532</v>
      </c>
      <c r="C194" s="85">
        <v>40.448900000000002</v>
      </c>
      <c r="D194" s="85">
        <v>29.793153</v>
      </c>
      <c r="E194" s="84" t="s">
        <v>183</v>
      </c>
    </row>
    <row r="195" spans="1:5" ht="15">
      <c r="A195" s="126" t="s">
        <v>167</v>
      </c>
      <c r="B195" s="93" t="s">
        <v>560</v>
      </c>
      <c r="C195" s="85">
        <v>19.7</v>
      </c>
      <c r="D195" s="85">
        <v>15.121501262645356</v>
      </c>
      <c r="E195" s="84" t="s">
        <v>183</v>
      </c>
    </row>
    <row r="196" spans="1:5" ht="30">
      <c r="A196" s="126" t="s">
        <v>167</v>
      </c>
      <c r="B196" s="93" t="s">
        <v>565</v>
      </c>
      <c r="C196" s="85">
        <v>25</v>
      </c>
      <c r="D196" s="85">
        <v>25</v>
      </c>
      <c r="E196" s="84" t="s">
        <v>183</v>
      </c>
    </row>
    <row r="197" spans="1:5" ht="30">
      <c r="A197" s="126" t="s">
        <v>167</v>
      </c>
      <c r="B197" s="93" t="s">
        <v>567</v>
      </c>
      <c r="C197" s="85">
        <v>100</v>
      </c>
      <c r="D197" s="85">
        <v>4</v>
      </c>
      <c r="E197" s="84" t="s">
        <v>183</v>
      </c>
    </row>
    <row r="198" spans="1:5" ht="15">
      <c r="A198" s="103" t="s">
        <v>221</v>
      </c>
      <c r="B198" s="52"/>
      <c r="C198" s="123"/>
      <c r="D198" s="123"/>
      <c r="E198" s="52"/>
    </row>
    <row r="199" spans="1:5" ht="15">
      <c r="A199" s="94" t="s">
        <v>630</v>
      </c>
      <c r="B199" s="52"/>
      <c r="C199" s="123"/>
      <c r="D199" s="123"/>
      <c r="E199" s="52"/>
    </row>
    <row r="200" spans="1:5" ht="15">
      <c r="A200" s="21" t="s">
        <v>631</v>
      </c>
      <c r="B200" s="52"/>
      <c r="C200" s="123"/>
      <c r="D200" s="123"/>
      <c r="E200" s="52"/>
    </row>
    <row r="201" spans="1:5" ht="15.95">
      <c r="A201" s="14" t="s">
        <v>223</v>
      </c>
      <c r="B201" s="52"/>
      <c r="C201" s="123"/>
      <c r="D201" s="123"/>
      <c r="E201" s="52"/>
    </row>
    <row r="202" spans="1:5" ht="15">
      <c r="A202" s="94"/>
      <c r="B202" s="52"/>
      <c r="C202" s="123"/>
      <c r="D202" s="123"/>
      <c r="E202" s="52"/>
    </row>
    <row r="203" spans="1:5" ht="15">
      <c r="A203" s="94"/>
      <c r="B203" s="52"/>
      <c r="C203" s="123"/>
      <c r="D203" s="123"/>
      <c r="E203" s="52"/>
    </row>
    <row r="204" spans="1:5">
      <c r="A204" s="228" t="s">
        <v>650</v>
      </c>
      <c r="B204" s="229"/>
      <c r="C204" s="232"/>
      <c r="D204" s="232"/>
      <c r="E204" s="229"/>
    </row>
    <row r="205" spans="1:5" ht="45">
      <c r="A205" s="92" t="s">
        <v>59</v>
      </c>
      <c r="B205" s="92" t="s">
        <v>175</v>
      </c>
      <c r="C205" s="233" t="s">
        <v>618</v>
      </c>
      <c r="D205" s="233" t="s">
        <v>619</v>
      </c>
      <c r="E205" s="92" t="s">
        <v>620</v>
      </c>
    </row>
    <row r="206" spans="1:5" ht="15">
      <c r="A206" s="126" t="s">
        <v>125</v>
      </c>
      <c r="B206" s="93" t="s">
        <v>426</v>
      </c>
      <c r="C206" s="234">
        <v>0.76644199999999996</v>
      </c>
      <c r="D206" s="234">
        <v>0.55000000000000004</v>
      </c>
      <c r="E206" s="84" t="s">
        <v>180</v>
      </c>
    </row>
    <row r="207" spans="1:5" ht="15">
      <c r="A207" s="126" t="s">
        <v>140</v>
      </c>
      <c r="B207" s="93" t="s">
        <v>480</v>
      </c>
      <c r="C207" s="234">
        <v>45</v>
      </c>
      <c r="D207" s="234">
        <v>0.7</v>
      </c>
      <c r="E207" s="84" t="s">
        <v>180</v>
      </c>
    </row>
    <row r="208" spans="1:5" ht="30.95">
      <c r="A208" s="126" t="s">
        <v>160</v>
      </c>
      <c r="B208" s="93" t="s">
        <v>519</v>
      </c>
      <c r="C208" s="234">
        <v>2</v>
      </c>
      <c r="D208" s="234">
        <v>0.8</v>
      </c>
      <c r="E208" s="84" t="s">
        <v>180</v>
      </c>
    </row>
    <row r="209" spans="1:6" ht="15">
      <c r="A209" s="126" t="s">
        <v>164</v>
      </c>
      <c r="B209" s="93" t="s">
        <v>426</v>
      </c>
      <c r="C209" s="234">
        <v>3.5</v>
      </c>
      <c r="D209" s="234">
        <v>0.25</v>
      </c>
      <c r="E209" s="84" t="s">
        <v>180</v>
      </c>
    </row>
    <row r="210" spans="1:6" ht="15">
      <c r="A210" s="126" t="s">
        <v>164</v>
      </c>
      <c r="B210" s="93" t="s">
        <v>651</v>
      </c>
      <c r="C210" s="85">
        <v>9.64</v>
      </c>
      <c r="D210" s="234">
        <v>0.7</v>
      </c>
      <c r="E210" s="84" t="s">
        <v>180</v>
      </c>
    </row>
    <row r="211" spans="1:6" ht="15">
      <c r="A211" s="94" t="s">
        <v>630</v>
      </c>
      <c r="B211" s="52"/>
      <c r="C211" s="123"/>
      <c r="D211" s="123"/>
      <c r="E211" s="52"/>
    </row>
    <row r="212" spans="1:6" ht="15">
      <c r="A212" s="94" t="s">
        <v>652</v>
      </c>
      <c r="B212" s="52"/>
      <c r="C212" s="123"/>
      <c r="D212" s="123"/>
      <c r="E212" s="52"/>
    </row>
    <row r="213" spans="1:6" ht="15.95">
      <c r="A213" s="14" t="s">
        <v>223</v>
      </c>
      <c r="B213" s="52"/>
      <c r="C213" s="123"/>
      <c r="D213" s="123"/>
      <c r="E213" s="52"/>
    </row>
    <row r="214" spans="1:6" ht="15">
      <c r="A214" s="94"/>
      <c r="B214" s="52"/>
      <c r="C214" s="123"/>
      <c r="D214" s="123"/>
      <c r="E214" s="52"/>
    </row>
    <row r="215" spans="1:6" ht="15">
      <c r="A215" s="94"/>
      <c r="B215" s="52"/>
      <c r="C215" s="123"/>
      <c r="D215" s="123"/>
      <c r="E215" s="52"/>
    </row>
    <row r="216" spans="1:6">
      <c r="A216" s="228" t="s">
        <v>653</v>
      </c>
      <c r="B216" s="229"/>
      <c r="C216" s="232"/>
      <c r="D216" s="232"/>
      <c r="E216" s="229"/>
    </row>
    <row r="217" spans="1:6" ht="45">
      <c r="A217" s="92" t="s">
        <v>59</v>
      </c>
      <c r="B217" s="92" t="s">
        <v>175</v>
      </c>
      <c r="C217" s="233" t="s">
        <v>618</v>
      </c>
      <c r="D217" s="233" t="s">
        <v>619</v>
      </c>
      <c r="E217" s="92" t="s">
        <v>620</v>
      </c>
    </row>
    <row r="218" spans="1:6" ht="15">
      <c r="A218" s="126" t="s">
        <v>75</v>
      </c>
      <c r="B218" s="126" t="s">
        <v>204</v>
      </c>
      <c r="C218" s="85">
        <v>500</v>
      </c>
      <c r="D218" s="85">
        <v>331.06318599999997</v>
      </c>
      <c r="E218" s="84" t="s">
        <v>189</v>
      </c>
    </row>
    <row r="219" spans="1:6" ht="15">
      <c r="A219" s="126" t="s">
        <v>75</v>
      </c>
      <c r="B219" s="126" t="s">
        <v>211</v>
      </c>
      <c r="C219" s="85">
        <v>250</v>
      </c>
      <c r="D219" s="85">
        <v>350.90797600000002</v>
      </c>
      <c r="E219" s="84" t="s">
        <v>189</v>
      </c>
    </row>
    <row r="220" spans="1:6" ht="15.95">
      <c r="A220" s="126" t="s">
        <v>75</v>
      </c>
      <c r="B220" s="93" t="s">
        <v>213</v>
      </c>
      <c r="C220" s="85" t="s">
        <v>622</v>
      </c>
      <c r="D220" s="85">
        <v>23.752969</v>
      </c>
      <c r="E220" s="84" t="s">
        <v>180</v>
      </c>
    </row>
    <row r="221" spans="1:6" ht="15">
      <c r="A221" s="126" t="s">
        <v>75</v>
      </c>
      <c r="B221" s="93" t="s">
        <v>216</v>
      </c>
      <c r="C221" s="85">
        <v>400</v>
      </c>
      <c r="D221" s="85">
        <v>209.04466588</v>
      </c>
      <c r="E221" s="84" t="s">
        <v>189</v>
      </c>
    </row>
    <row r="222" spans="1:6" ht="15">
      <c r="A222" s="126" t="s">
        <v>78</v>
      </c>
      <c r="B222" s="93" t="s">
        <v>225</v>
      </c>
      <c r="C222" s="85" t="s">
        <v>622</v>
      </c>
      <c r="D222" s="85">
        <v>3</v>
      </c>
      <c r="E222" s="84" t="s">
        <v>180</v>
      </c>
    </row>
    <row r="223" spans="1:6" ht="15">
      <c r="A223" s="126" t="s">
        <v>78</v>
      </c>
      <c r="B223" s="93" t="s">
        <v>226</v>
      </c>
      <c r="C223" s="85">
        <v>30</v>
      </c>
      <c r="D223" s="85">
        <v>2</v>
      </c>
      <c r="E223" s="84" t="s">
        <v>180</v>
      </c>
      <c r="F223" s="122"/>
    </row>
    <row r="224" spans="1:6" ht="30">
      <c r="A224" s="126" t="s">
        <v>78</v>
      </c>
      <c r="B224" s="93" t="s">
        <v>654</v>
      </c>
      <c r="C224" s="85">
        <v>10</v>
      </c>
      <c r="D224" s="85">
        <v>3</v>
      </c>
      <c r="E224" s="84" t="s">
        <v>180</v>
      </c>
      <c r="F224" s="122"/>
    </row>
    <row r="225" spans="1:6" ht="15">
      <c r="A225" s="126" t="s">
        <v>78</v>
      </c>
      <c r="B225" s="93" t="s">
        <v>228</v>
      </c>
      <c r="C225" s="85">
        <v>20</v>
      </c>
      <c r="D225" s="85">
        <v>2</v>
      </c>
      <c r="E225" s="84" t="s">
        <v>180</v>
      </c>
    </row>
    <row r="226" spans="1:6" ht="15">
      <c r="A226" s="126" t="s">
        <v>82</v>
      </c>
      <c r="B226" s="93" t="s">
        <v>231</v>
      </c>
      <c r="C226" s="85">
        <v>70</v>
      </c>
      <c r="D226" s="85">
        <v>3</v>
      </c>
      <c r="E226" s="84" t="s">
        <v>180</v>
      </c>
    </row>
    <row r="227" spans="1:6" ht="15">
      <c r="A227" s="126" t="s">
        <v>82</v>
      </c>
      <c r="B227" s="93" t="s">
        <v>234</v>
      </c>
      <c r="C227" s="85" t="s">
        <v>622</v>
      </c>
      <c r="D227" s="85">
        <v>3</v>
      </c>
      <c r="E227" s="84" t="s">
        <v>180</v>
      </c>
    </row>
    <row r="228" spans="1:6" ht="15">
      <c r="A228" s="126" t="s">
        <v>82</v>
      </c>
      <c r="B228" s="93" t="s">
        <v>204</v>
      </c>
      <c r="C228" s="85">
        <v>250</v>
      </c>
      <c r="D228" s="85">
        <v>241.5692325</v>
      </c>
      <c r="E228" s="84" t="s">
        <v>189</v>
      </c>
    </row>
    <row r="229" spans="1:6" ht="15.95">
      <c r="A229" s="126" t="s">
        <v>82</v>
      </c>
      <c r="B229" s="93" t="s">
        <v>237</v>
      </c>
      <c r="C229" s="85">
        <v>25</v>
      </c>
      <c r="D229" s="85">
        <v>5</v>
      </c>
      <c r="E229" s="84" t="s">
        <v>180</v>
      </c>
    </row>
    <row r="230" spans="1:6" ht="15">
      <c r="A230" s="126" t="s">
        <v>85</v>
      </c>
      <c r="B230" s="93" t="s">
        <v>249</v>
      </c>
      <c r="C230" s="85" t="s">
        <v>622</v>
      </c>
      <c r="D230" s="85">
        <v>2</v>
      </c>
      <c r="E230" s="84" t="s">
        <v>180</v>
      </c>
    </row>
    <row r="231" spans="1:6" ht="15">
      <c r="A231" s="126" t="s">
        <v>88</v>
      </c>
      <c r="B231" s="93" t="s">
        <v>254</v>
      </c>
      <c r="C231" s="85" t="s">
        <v>622</v>
      </c>
      <c r="D231" s="85">
        <v>3</v>
      </c>
      <c r="E231" s="84" t="s">
        <v>180</v>
      </c>
    </row>
    <row r="232" spans="1:6" ht="15">
      <c r="A232" s="126" t="s">
        <v>88</v>
      </c>
      <c r="B232" s="93" t="s">
        <v>255</v>
      </c>
      <c r="C232" s="85" t="s">
        <v>622</v>
      </c>
      <c r="D232" s="85">
        <v>3</v>
      </c>
      <c r="E232" s="84" t="s">
        <v>180</v>
      </c>
    </row>
    <row r="233" spans="1:6" ht="15">
      <c r="A233" s="126" t="s">
        <v>88</v>
      </c>
      <c r="B233" s="93" t="s">
        <v>256</v>
      </c>
      <c r="C233" s="85">
        <v>150</v>
      </c>
      <c r="D233" s="85">
        <v>76.599999999999994</v>
      </c>
      <c r="E233" s="84" t="s">
        <v>189</v>
      </c>
    </row>
    <row r="234" spans="1:6" ht="15">
      <c r="A234" s="126" t="s">
        <v>88</v>
      </c>
      <c r="B234" s="93" t="s">
        <v>258</v>
      </c>
      <c r="C234" s="85">
        <v>200</v>
      </c>
      <c r="D234" s="85">
        <v>94.831674000000007</v>
      </c>
      <c r="E234" s="84" t="s">
        <v>189</v>
      </c>
    </row>
    <row r="235" spans="1:6" ht="15">
      <c r="A235" s="126" t="s">
        <v>655</v>
      </c>
      <c r="B235" s="93" t="s">
        <v>273</v>
      </c>
      <c r="C235" s="85">
        <v>231</v>
      </c>
      <c r="D235" s="85">
        <v>2</v>
      </c>
      <c r="E235" s="84" t="s">
        <v>180</v>
      </c>
    </row>
    <row r="236" spans="1:6" ht="15">
      <c r="A236" s="93" t="s">
        <v>655</v>
      </c>
      <c r="B236" s="93" t="s">
        <v>274</v>
      </c>
      <c r="C236" s="238">
        <v>500</v>
      </c>
      <c r="D236" s="85">
        <v>330.42403027620003</v>
      </c>
      <c r="E236" s="84" t="s">
        <v>189</v>
      </c>
    </row>
    <row r="237" spans="1:6" ht="15">
      <c r="A237" s="126" t="s">
        <v>655</v>
      </c>
      <c r="B237" s="93" t="s">
        <v>276</v>
      </c>
      <c r="C237" s="238">
        <v>500</v>
      </c>
      <c r="D237" s="85">
        <v>3</v>
      </c>
      <c r="E237" s="84" t="s">
        <v>180</v>
      </c>
    </row>
    <row r="238" spans="1:6" ht="30">
      <c r="A238" s="126" t="s">
        <v>94</v>
      </c>
      <c r="B238" s="93" t="s">
        <v>279</v>
      </c>
      <c r="C238" s="238">
        <v>251</v>
      </c>
      <c r="D238" s="85">
        <v>2</v>
      </c>
      <c r="E238" s="84" t="s">
        <v>180</v>
      </c>
    </row>
    <row r="239" spans="1:6" ht="15">
      <c r="A239" s="126" t="s">
        <v>655</v>
      </c>
      <c r="B239" s="126" t="s">
        <v>282</v>
      </c>
      <c r="C239" s="85">
        <v>132.80000000000001</v>
      </c>
      <c r="D239" s="85">
        <v>2</v>
      </c>
      <c r="E239" s="84" t="s">
        <v>180</v>
      </c>
    </row>
    <row r="240" spans="1:6" ht="15">
      <c r="A240" s="126" t="s">
        <v>655</v>
      </c>
      <c r="B240" s="93" t="s">
        <v>289</v>
      </c>
      <c r="C240" s="238">
        <v>200</v>
      </c>
      <c r="D240" s="85">
        <v>2</v>
      </c>
      <c r="E240" s="84" t="s">
        <v>180</v>
      </c>
    </row>
    <row r="241" spans="1:5" ht="30">
      <c r="A241" s="126" t="s">
        <v>96</v>
      </c>
      <c r="B241" s="93" t="s">
        <v>324</v>
      </c>
      <c r="C241" s="238">
        <v>500</v>
      </c>
      <c r="D241" s="85">
        <v>226.55187900000001</v>
      </c>
      <c r="E241" s="84" t="s">
        <v>189</v>
      </c>
    </row>
    <row r="242" spans="1:5" ht="15">
      <c r="A242" s="126" t="s">
        <v>96</v>
      </c>
      <c r="B242" s="93" t="s">
        <v>204</v>
      </c>
      <c r="C242" s="238">
        <v>1500</v>
      </c>
      <c r="D242" s="85">
        <v>467.20239199999997</v>
      </c>
      <c r="E242" s="84" t="s">
        <v>189</v>
      </c>
    </row>
    <row r="243" spans="1:5" ht="15">
      <c r="A243" s="126" t="s">
        <v>96</v>
      </c>
      <c r="B243" s="93" t="s">
        <v>656</v>
      </c>
      <c r="C243" s="238">
        <v>300</v>
      </c>
      <c r="D243" s="85">
        <v>10</v>
      </c>
      <c r="E243" s="84" t="s">
        <v>180</v>
      </c>
    </row>
    <row r="244" spans="1:5" ht="30">
      <c r="A244" s="126" t="s">
        <v>96</v>
      </c>
      <c r="B244" s="93" t="s">
        <v>657</v>
      </c>
      <c r="C244" s="85">
        <v>600</v>
      </c>
      <c r="D244" s="85">
        <v>6</v>
      </c>
      <c r="E244" s="84" t="s">
        <v>180</v>
      </c>
    </row>
    <row r="245" spans="1:5" ht="30">
      <c r="A245" s="126" t="s">
        <v>108</v>
      </c>
      <c r="B245" s="93" t="s">
        <v>360</v>
      </c>
      <c r="C245" s="238">
        <v>50</v>
      </c>
      <c r="D245" s="85">
        <v>6.2</v>
      </c>
      <c r="E245" s="84" t="s">
        <v>180</v>
      </c>
    </row>
    <row r="246" spans="1:5" ht="15">
      <c r="A246" s="126" t="s">
        <v>108</v>
      </c>
      <c r="B246" s="93" t="s">
        <v>204</v>
      </c>
      <c r="C246" s="238">
        <v>50</v>
      </c>
      <c r="D246" s="85">
        <v>47.357453999999997</v>
      </c>
      <c r="E246" s="84" t="s">
        <v>189</v>
      </c>
    </row>
    <row r="247" spans="1:5" ht="15">
      <c r="A247" s="126" t="s">
        <v>108</v>
      </c>
      <c r="B247" s="93" t="s">
        <v>658</v>
      </c>
      <c r="C247" s="238">
        <v>73.39</v>
      </c>
      <c r="D247" s="85">
        <v>10</v>
      </c>
      <c r="E247" s="84" t="s">
        <v>180</v>
      </c>
    </row>
    <row r="248" spans="1:5" ht="30.95">
      <c r="A248" s="126" t="s">
        <v>111</v>
      </c>
      <c r="B248" s="93" t="s">
        <v>659</v>
      </c>
      <c r="C248" s="238" t="s">
        <v>622</v>
      </c>
      <c r="D248" s="85">
        <v>1</v>
      </c>
      <c r="E248" s="84" t="s">
        <v>180</v>
      </c>
    </row>
    <row r="249" spans="1:5" ht="30">
      <c r="A249" s="126" t="s">
        <v>111</v>
      </c>
      <c r="B249" s="93" t="s">
        <v>370</v>
      </c>
      <c r="C249" s="238">
        <v>76.14</v>
      </c>
      <c r="D249" s="85">
        <v>3.48</v>
      </c>
      <c r="E249" s="84" t="s">
        <v>180</v>
      </c>
    </row>
    <row r="250" spans="1:5" ht="15">
      <c r="A250" s="126" t="s">
        <v>111</v>
      </c>
      <c r="B250" s="93" t="s">
        <v>371</v>
      </c>
      <c r="C250" s="85" t="s">
        <v>622</v>
      </c>
      <c r="D250" s="85">
        <v>2</v>
      </c>
      <c r="E250" s="84" t="s">
        <v>180</v>
      </c>
    </row>
    <row r="251" spans="1:5" ht="15">
      <c r="A251" s="126" t="s">
        <v>111</v>
      </c>
      <c r="B251" s="93" t="s">
        <v>372</v>
      </c>
      <c r="C251" s="238" t="s">
        <v>622</v>
      </c>
      <c r="D251" s="85">
        <v>2</v>
      </c>
      <c r="E251" s="84" t="s">
        <v>180</v>
      </c>
    </row>
    <row r="252" spans="1:5" ht="15">
      <c r="A252" s="126" t="s">
        <v>111</v>
      </c>
      <c r="B252" s="93" t="s">
        <v>374</v>
      </c>
      <c r="C252" s="238" t="s">
        <v>622</v>
      </c>
      <c r="D252" s="85">
        <v>2</v>
      </c>
      <c r="E252" s="84" t="s">
        <v>180</v>
      </c>
    </row>
    <row r="253" spans="1:5" ht="15">
      <c r="A253" s="126" t="s">
        <v>111</v>
      </c>
      <c r="B253" s="93" t="s">
        <v>376</v>
      </c>
      <c r="C253" s="238" t="s">
        <v>622</v>
      </c>
      <c r="D253" s="85">
        <v>5</v>
      </c>
      <c r="E253" s="84" t="s">
        <v>180</v>
      </c>
    </row>
    <row r="254" spans="1:5" ht="15">
      <c r="A254" s="126" t="s">
        <v>111</v>
      </c>
      <c r="B254" s="93" t="s">
        <v>378</v>
      </c>
      <c r="C254" s="238" t="s">
        <v>622</v>
      </c>
      <c r="D254" s="85">
        <v>2</v>
      </c>
      <c r="E254" s="84" t="s">
        <v>180</v>
      </c>
    </row>
    <row r="255" spans="1:5" ht="15">
      <c r="A255" s="126" t="s">
        <v>111</v>
      </c>
      <c r="B255" s="93" t="s">
        <v>379</v>
      </c>
      <c r="C255" s="85">
        <v>30</v>
      </c>
      <c r="D255" s="85">
        <v>2</v>
      </c>
      <c r="E255" s="84" t="s">
        <v>180</v>
      </c>
    </row>
    <row r="256" spans="1:5" ht="15">
      <c r="A256" s="126" t="s">
        <v>111</v>
      </c>
      <c r="B256" s="93" t="s">
        <v>381</v>
      </c>
      <c r="C256" s="85" t="s">
        <v>622</v>
      </c>
      <c r="D256" s="85">
        <v>3</v>
      </c>
      <c r="E256" s="84" t="s">
        <v>180</v>
      </c>
    </row>
    <row r="257" spans="1:5" ht="15">
      <c r="A257" s="126" t="s">
        <v>111</v>
      </c>
      <c r="B257" s="93" t="s">
        <v>384</v>
      </c>
      <c r="C257" s="85">
        <v>40</v>
      </c>
      <c r="D257" s="85">
        <v>2</v>
      </c>
      <c r="E257" s="84" t="s">
        <v>180</v>
      </c>
    </row>
    <row r="258" spans="1:5" ht="15">
      <c r="A258" s="126" t="s">
        <v>114</v>
      </c>
      <c r="B258" s="93" t="s">
        <v>633</v>
      </c>
      <c r="C258" s="85">
        <v>23</v>
      </c>
      <c r="D258" s="85">
        <v>3</v>
      </c>
      <c r="E258" s="84" t="s">
        <v>180</v>
      </c>
    </row>
    <row r="259" spans="1:5" ht="15">
      <c r="A259" s="126" t="s">
        <v>114</v>
      </c>
      <c r="B259" s="93" t="s">
        <v>660</v>
      </c>
      <c r="C259" s="85">
        <v>195</v>
      </c>
      <c r="D259" s="85">
        <v>3</v>
      </c>
      <c r="E259" s="84" t="s">
        <v>180</v>
      </c>
    </row>
    <row r="260" spans="1:5" ht="15">
      <c r="A260" s="126" t="s">
        <v>114</v>
      </c>
      <c r="B260" s="93" t="s">
        <v>394</v>
      </c>
      <c r="C260" s="85">
        <v>483.8</v>
      </c>
      <c r="D260" s="85">
        <v>254.8</v>
      </c>
      <c r="E260" s="84" t="s">
        <v>189</v>
      </c>
    </row>
    <row r="261" spans="1:5" ht="30">
      <c r="A261" s="126" t="s">
        <v>120</v>
      </c>
      <c r="B261" s="93" t="s">
        <v>583</v>
      </c>
      <c r="C261" s="85" t="s">
        <v>622</v>
      </c>
      <c r="D261" s="85">
        <v>5</v>
      </c>
      <c r="E261" s="84" t="s">
        <v>180</v>
      </c>
    </row>
    <row r="262" spans="1:5" ht="15">
      <c r="A262" s="126" t="s">
        <v>123</v>
      </c>
      <c r="B262" s="93" t="s">
        <v>413</v>
      </c>
      <c r="C262" s="85">
        <v>100</v>
      </c>
      <c r="D262" s="85">
        <v>3</v>
      </c>
      <c r="E262" s="84" t="s">
        <v>180</v>
      </c>
    </row>
    <row r="263" spans="1:5" ht="15">
      <c r="A263" s="126" t="s">
        <v>123</v>
      </c>
      <c r="B263" s="93" t="s">
        <v>416</v>
      </c>
      <c r="C263" s="85">
        <v>475</v>
      </c>
      <c r="D263" s="85">
        <v>5</v>
      </c>
      <c r="E263" s="84" t="s">
        <v>180</v>
      </c>
    </row>
    <row r="264" spans="1:5" ht="15">
      <c r="A264" s="126" t="s">
        <v>123</v>
      </c>
      <c r="B264" s="93" t="s">
        <v>422</v>
      </c>
      <c r="C264" s="85">
        <v>80</v>
      </c>
      <c r="D264" s="85">
        <v>3</v>
      </c>
      <c r="E264" s="84" t="s">
        <v>180</v>
      </c>
    </row>
    <row r="265" spans="1:5" ht="15">
      <c r="A265" s="126" t="s">
        <v>125</v>
      </c>
      <c r="B265" s="93" t="s">
        <v>426</v>
      </c>
      <c r="C265" s="85">
        <v>0.76644199999999996</v>
      </c>
      <c r="D265" s="85">
        <v>2.4</v>
      </c>
      <c r="E265" s="84" t="s">
        <v>180</v>
      </c>
    </row>
    <row r="266" spans="1:5" ht="15">
      <c r="A266" s="126" t="s">
        <v>125</v>
      </c>
      <c r="B266" s="93" t="s">
        <v>427</v>
      </c>
      <c r="C266" s="85" t="s">
        <v>622</v>
      </c>
      <c r="D266" s="85">
        <v>3</v>
      </c>
      <c r="E266" s="84" t="s">
        <v>180</v>
      </c>
    </row>
    <row r="267" spans="1:5" ht="15">
      <c r="A267" s="126" t="s">
        <v>128</v>
      </c>
      <c r="B267" s="93" t="s">
        <v>430</v>
      </c>
      <c r="C267" s="85">
        <v>150</v>
      </c>
      <c r="D267" s="85">
        <v>287.797392</v>
      </c>
      <c r="E267" s="84" t="s">
        <v>189</v>
      </c>
    </row>
    <row r="268" spans="1:5" ht="15">
      <c r="A268" s="126" t="s">
        <v>134</v>
      </c>
      <c r="B268" s="93" t="s">
        <v>204</v>
      </c>
      <c r="C268" s="85">
        <v>1500</v>
      </c>
      <c r="D268" s="85">
        <v>700.492389</v>
      </c>
      <c r="E268" s="84" t="s">
        <v>189</v>
      </c>
    </row>
    <row r="269" spans="1:5" ht="15">
      <c r="A269" s="126" t="s">
        <v>134</v>
      </c>
      <c r="B269" s="93" t="s">
        <v>469</v>
      </c>
      <c r="C269" s="85">
        <v>1300</v>
      </c>
      <c r="D269" s="85">
        <v>2011</v>
      </c>
      <c r="E269" s="84" t="s">
        <v>189</v>
      </c>
    </row>
    <row r="270" spans="1:5" ht="15">
      <c r="A270" s="126" t="s">
        <v>134</v>
      </c>
      <c r="B270" s="93" t="s">
        <v>661</v>
      </c>
      <c r="C270" s="85">
        <v>1750</v>
      </c>
      <c r="D270" s="85">
        <v>1670</v>
      </c>
      <c r="E270" s="84" t="s">
        <v>189</v>
      </c>
    </row>
    <row r="271" spans="1:5" ht="15">
      <c r="A271" s="126" t="s">
        <v>140</v>
      </c>
      <c r="B271" s="93" t="s">
        <v>368</v>
      </c>
      <c r="C271" s="85">
        <v>20</v>
      </c>
      <c r="D271" s="85">
        <v>23.882307999999998</v>
      </c>
      <c r="E271" s="84" t="s">
        <v>189</v>
      </c>
    </row>
    <row r="272" spans="1:5" ht="15">
      <c r="A272" s="126" t="s">
        <v>144</v>
      </c>
      <c r="B272" s="93" t="s">
        <v>485</v>
      </c>
      <c r="C272" s="85">
        <v>200</v>
      </c>
      <c r="D272" s="85">
        <v>3</v>
      </c>
      <c r="E272" s="84" t="s">
        <v>180</v>
      </c>
    </row>
    <row r="273" spans="1:5" ht="15.95">
      <c r="A273" s="126" t="s">
        <v>144</v>
      </c>
      <c r="B273" s="93" t="s">
        <v>662</v>
      </c>
      <c r="C273" s="85">
        <v>110</v>
      </c>
      <c r="D273" s="85">
        <v>3</v>
      </c>
      <c r="E273" s="84" t="s">
        <v>180</v>
      </c>
    </row>
    <row r="274" spans="1:5" ht="30.95">
      <c r="A274" s="126" t="s">
        <v>144</v>
      </c>
      <c r="B274" s="93" t="s">
        <v>488</v>
      </c>
      <c r="C274" s="85">
        <v>165</v>
      </c>
      <c r="D274" s="85">
        <v>1.25</v>
      </c>
      <c r="E274" s="84" t="s">
        <v>180</v>
      </c>
    </row>
    <row r="275" spans="1:5" ht="30">
      <c r="A275" s="126" t="s">
        <v>144</v>
      </c>
      <c r="B275" s="93" t="s">
        <v>489</v>
      </c>
      <c r="C275" s="85">
        <v>300</v>
      </c>
      <c r="D275" s="85">
        <v>342.72800000000001</v>
      </c>
      <c r="E275" s="84" t="s">
        <v>189</v>
      </c>
    </row>
    <row r="276" spans="1:5" ht="15">
      <c r="A276" s="126" t="s">
        <v>147</v>
      </c>
      <c r="B276" s="93" t="s">
        <v>494</v>
      </c>
      <c r="C276" s="85">
        <v>30</v>
      </c>
      <c r="D276" s="85">
        <v>1.5</v>
      </c>
      <c r="E276" s="84" t="s">
        <v>180</v>
      </c>
    </row>
    <row r="277" spans="1:5" ht="15">
      <c r="A277" s="126" t="s">
        <v>150</v>
      </c>
      <c r="B277" s="93" t="s">
        <v>204</v>
      </c>
      <c r="C277" s="85">
        <v>1500</v>
      </c>
      <c r="D277" s="85">
        <v>385.50501200000002</v>
      </c>
      <c r="E277" s="84" t="s">
        <v>189</v>
      </c>
    </row>
    <row r="278" spans="1:5" ht="15">
      <c r="A278" s="126" t="s">
        <v>152</v>
      </c>
      <c r="B278" s="93" t="s">
        <v>504</v>
      </c>
      <c r="C278" s="85" t="s">
        <v>622</v>
      </c>
      <c r="D278" s="85">
        <v>3</v>
      </c>
      <c r="E278" s="84" t="s">
        <v>180</v>
      </c>
    </row>
    <row r="279" spans="1:5" ht="15">
      <c r="A279" s="126" t="s">
        <v>152</v>
      </c>
      <c r="B279" s="93" t="s">
        <v>505</v>
      </c>
      <c r="C279" s="85">
        <v>135</v>
      </c>
      <c r="D279" s="85">
        <v>44</v>
      </c>
      <c r="E279" s="84" t="s">
        <v>180</v>
      </c>
    </row>
    <row r="280" spans="1:5" ht="15">
      <c r="A280" s="126" t="s">
        <v>155</v>
      </c>
      <c r="B280" s="93" t="s">
        <v>510</v>
      </c>
      <c r="C280" s="85">
        <v>11.5</v>
      </c>
      <c r="D280" s="85">
        <v>3</v>
      </c>
      <c r="E280" s="84" t="s">
        <v>180</v>
      </c>
    </row>
    <row r="281" spans="1:5" ht="15">
      <c r="A281" s="126" t="s">
        <v>164</v>
      </c>
      <c r="B281" s="93" t="s">
        <v>426</v>
      </c>
      <c r="C281" s="85">
        <v>3.5</v>
      </c>
      <c r="D281" s="85">
        <v>1.5</v>
      </c>
      <c r="E281" s="84" t="s">
        <v>180</v>
      </c>
    </row>
    <row r="282" spans="1:5" ht="15">
      <c r="A282" s="126" t="s">
        <v>167</v>
      </c>
      <c r="B282" s="93" t="s">
        <v>546</v>
      </c>
      <c r="C282" s="85">
        <v>80</v>
      </c>
      <c r="D282" s="85">
        <v>3</v>
      </c>
      <c r="E282" s="84" t="s">
        <v>180</v>
      </c>
    </row>
    <row r="283" spans="1:5" ht="15">
      <c r="A283" s="126" t="s">
        <v>167</v>
      </c>
      <c r="B283" s="93" t="s">
        <v>547</v>
      </c>
      <c r="C283" s="85">
        <v>75</v>
      </c>
      <c r="D283" s="85">
        <v>3</v>
      </c>
      <c r="E283" s="84" t="s">
        <v>180</v>
      </c>
    </row>
    <row r="284" spans="1:5" ht="15">
      <c r="A284" s="126" t="s">
        <v>64</v>
      </c>
      <c r="B284" s="93" t="s">
        <v>184</v>
      </c>
      <c r="C284" s="85">
        <v>10</v>
      </c>
      <c r="D284" s="85">
        <v>10</v>
      </c>
      <c r="E284" s="84" t="s">
        <v>183</v>
      </c>
    </row>
    <row r="285" spans="1:5" ht="15">
      <c r="A285" s="126" t="s">
        <v>69</v>
      </c>
      <c r="B285" s="93" t="s">
        <v>191</v>
      </c>
      <c r="C285" s="85">
        <v>15</v>
      </c>
      <c r="D285" s="85">
        <v>15</v>
      </c>
      <c r="E285" s="84" t="s">
        <v>183</v>
      </c>
    </row>
    <row r="286" spans="1:5" ht="15">
      <c r="A286" s="126" t="s">
        <v>72</v>
      </c>
      <c r="B286" s="93" t="s">
        <v>197</v>
      </c>
      <c r="C286" s="85">
        <v>21.433219999999999</v>
      </c>
      <c r="D286" s="85">
        <v>21.433219999999999</v>
      </c>
      <c r="E286" s="84" t="s">
        <v>183</v>
      </c>
    </row>
    <row r="287" spans="1:5" ht="30">
      <c r="A287" s="126" t="s">
        <v>72</v>
      </c>
      <c r="B287" s="93" t="s">
        <v>199</v>
      </c>
      <c r="C287" s="85">
        <v>20.018799999999999</v>
      </c>
      <c r="D287" s="85">
        <v>2.6339999999999999</v>
      </c>
      <c r="E287" s="84" t="s">
        <v>183</v>
      </c>
    </row>
    <row r="288" spans="1:5" ht="15">
      <c r="A288" s="126" t="s">
        <v>75</v>
      </c>
      <c r="B288" s="93" t="s">
        <v>218</v>
      </c>
      <c r="C288" s="85">
        <v>500</v>
      </c>
      <c r="D288" s="85">
        <v>497.75</v>
      </c>
      <c r="E288" s="84" t="s">
        <v>183</v>
      </c>
    </row>
    <row r="289" spans="1:5" ht="15">
      <c r="A289" s="126" t="s">
        <v>82</v>
      </c>
      <c r="B289" s="93" t="s">
        <v>246</v>
      </c>
      <c r="C289" s="85">
        <v>4.7</v>
      </c>
      <c r="D289" s="85">
        <v>4.0999999999999996</v>
      </c>
      <c r="E289" s="84" t="s">
        <v>183</v>
      </c>
    </row>
    <row r="290" spans="1:5" ht="15">
      <c r="A290" s="126" t="s">
        <v>88</v>
      </c>
      <c r="B290" s="93" t="s">
        <v>259</v>
      </c>
      <c r="C290" s="85">
        <v>25</v>
      </c>
      <c r="D290" s="85">
        <v>25</v>
      </c>
      <c r="E290" s="84" t="s">
        <v>183</v>
      </c>
    </row>
    <row r="291" spans="1:5" ht="15">
      <c r="A291" s="126" t="s">
        <v>91</v>
      </c>
      <c r="B291" s="93" t="s">
        <v>264</v>
      </c>
      <c r="C291" s="85">
        <v>100</v>
      </c>
      <c r="D291" s="85">
        <v>7.23</v>
      </c>
      <c r="E291" s="84" t="s">
        <v>183</v>
      </c>
    </row>
    <row r="292" spans="1:5" ht="30">
      <c r="A292" s="126" t="s">
        <v>91</v>
      </c>
      <c r="B292" s="93" t="s">
        <v>265</v>
      </c>
      <c r="C292" s="85">
        <v>200</v>
      </c>
      <c r="D292" s="85">
        <v>104.26</v>
      </c>
      <c r="E292" s="84" t="s">
        <v>183</v>
      </c>
    </row>
    <row r="293" spans="1:5" ht="30">
      <c r="A293" s="126" t="s">
        <v>91</v>
      </c>
      <c r="B293" s="93" t="s">
        <v>266</v>
      </c>
      <c r="C293" s="85">
        <v>24.798999999999999</v>
      </c>
      <c r="D293" s="85">
        <v>3.185133</v>
      </c>
      <c r="E293" s="84" t="s">
        <v>183</v>
      </c>
    </row>
    <row r="294" spans="1:5" ht="15">
      <c r="A294" s="126" t="s">
        <v>91</v>
      </c>
      <c r="B294" s="93" t="s">
        <v>268</v>
      </c>
      <c r="C294" s="85">
        <v>6</v>
      </c>
      <c r="D294" s="85">
        <v>6</v>
      </c>
      <c r="E294" s="84" t="s">
        <v>183</v>
      </c>
    </row>
    <row r="295" spans="1:5" ht="15">
      <c r="A295" s="126" t="s">
        <v>91</v>
      </c>
      <c r="B295" s="93" t="s">
        <v>270</v>
      </c>
      <c r="C295" s="85">
        <v>20</v>
      </c>
      <c r="D295" s="85">
        <v>20</v>
      </c>
      <c r="E295" s="84" t="s">
        <v>183</v>
      </c>
    </row>
    <row r="296" spans="1:5" ht="15">
      <c r="A296" s="126" t="s">
        <v>94</v>
      </c>
      <c r="B296" s="93" t="s">
        <v>295</v>
      </c>
      <c r="C296" s="85">
        <v>7.5</v>
      </c>
      <c r="D296" s="85">
        <v>7.5</v>
      </c>
      <c r="E296" s="84" t="s">
        <v>183</v>
      </c>
    </row>
    <row r="297" spans="1:5" ht="15">
      <c r="A297" s="126" t="s">
        <v>94</v>
      </c>
      <c r="B297" s="93" t="s">
        <v>296</v>
      </c>
      <c r="C297" s="85">
        <v>25</v>
      </c>
      <c r="D297" s="85">
        <v>25</v>
      </c>
      <c r="E297" s="84" t="s">
        <v>183</v>
      </c>
    </row>
    <row r="298" spans="1:5" ht="15">
      <c r="A298" s="126" t="s">
        <v>94</v>
      </c>
      <c r="B298" s="93" t="s">
        <v>297</v>
      </c>
      <c r="C298" s="85">
        <v>90</v>
      </c>
      <c r="D298" s="85">
        <v>9.52</v>
      </c>
      <c r="E298" s="84" t="s">
        <v>183</v>
      </c>
    </row>
    <row r="299" spans="1:5" ht="15">
      <c r="A299" s="126" t="s">
        <v>94</v>
      </c>
      <c r="B299" s="93" t="s">
        <v>301</v>
      </c>
      <c r="C299" s="85">
        <v>147.97999999999999</v>
      </c>
      <c r="D299" s="85">
        <v>11.2</v>
      </c>
      <c r="E299" s="84" t="s">
        <v>183</v>
      </c>
    </row>
    <row r="300" spans="1:5" ht="30">
      <c r="A300" s="126" t="s">
        <v>94</v>
      </c>
      <c r="B300" s="93" t="s">
        <v>302</v>
      </c>
      <c r="C300" s="85">
        <v>150</v>
      </c>
      <c r="D300" s="85">
        <v>19.75</v>
      </c>
      <c r="E300" s="84" t="s">
        <v>183</v>
      </c>
    </row>
    <row r="301" spans="1:5" ht="15">
      <c r="A301" s="126" t="s">
        <v>94</v>
      </c>
      <c r="B301" s="93" t="s">
        <v>307</v>
      </c>
      <c r="C301" s="85">
        <v>57.99</v>
      </c>
      <c r="D301" s="85">
        <v>14.843</v>
      </c>
      <c r="E301" s="84" t="s">
        <v>183</v>
      </c>
    </row>
    <row r="302" spans="1:5" ht="30">
      <c r="A302" s="126" t="s">
        <v>94</v>
      </c>
      <c r="B302" s="93" t="s">
        <v>309</v>
      </c>
      <c r="C302" s="85">
        <v>250</v>
      </c>
      <c r="D302" s="85">
        <v>131.51750000000001</v>
      </c>
      <c r="E302" s="84" t="s">
        <v>183</v>
      </c>
    </row>
    <row r="303" spans="1:5" ht="15">
      <c r="A303" s="126" t="s">
        <v>94</v>
      </c>
      <c r="B303" s="93" t="s">
        <v>311</v>
      </c>
      <c r="C303" s="85">
        <v>69.599999999999994</v>
      </c>
      <c r="D303" s="85">
        <v>69.599999999999994</v>
      </c>
      <c r="E303" s="84" t="s">
        <v>183</v>
      </c>
    </row>
    <row r="304" spans="1:5" ht="15">
      <c r="A304" s="126" t="s">
        <v>94</v>
      </c>
      <c r="B304" s="93" t="s">
        <v>312</v>
      </c>
      <c r="C304" s="85">
        <v>40</v>
      </c>
      <c r="D304" s="85">
        <v>7.8</v>
      </c>
      <c r="E304" s="84" t="s">
        <v>183</v>
      </c>
    </row>
    <row r="305" spans="1:5" ht="15">
      <c r="A305" s="126" t="s">
        <v>94</v>
      </c>
      <c r="B305" s="93" t="s">
        <v>315</v>
      </c>
      <c r="C305" s="85">
        <v>91.4</v>
      </c>
      <c r="D305" s="85">
        <v>11.85</v>
      </c>
      <c r="E305" s="84" t="s">
        <v>183</v>
      </c>
    </row>
    <row r="306" spans="1:5" ht="30">
      <c r="A306" s="126" t="s">
        <v>94</v>
      </c>
      <c r="B306" s="93" t="s">
        <v>319</v>
      </c>
      <c r="C306" s="85">
        <v>200</v>
      </c>
      <c r="D306" s="85">
        <v>11.81</v>
      </c>
      <c r="E306" s="84" t="s">
        <v>183</v>
      </c>
    </row>
    <row r="307" spans="1:5" ht="30">
      <c r="A307" s="126" t="s">
        <v>94</v>
      </c>
      <c r="B307" s="93" t="s">
        <v>320</v>
      </c>
      <c r="C307" s="85">
        <v>60</v>
      </c>
      <c r="D307" s="85">
        <v>10.24</v>
      </c>
      <c r="E307" s="84" t="s">
        <v>183</v>
      </c>
    </row>
    <row r="308" spans="1:5" ht="15">
      <c r="A308" s="126" t="s">
        <v>96</v>
      </c>
      <c r="B308" s="93" t="s">
        <v>340</v>
      </c>
      <c r="C308" s="85">
        <v>22.1</v>
      </c>
      <c r="D308" s="85">
        <v>22.1</v>
      </c>
      <c r="E308" s="84" t="s">
        <v>183</v>
      </c>
    </row>
    <row r="309" spans="1:5" ht="15">
      <c r="A309" s="126" t="s">
        <v>96</v>
      </c>
      <c r="B309" s="93" t="s">
        <v>343</v>
      </c>
      <c r="C309" s="85">
        <v>315.8</v>
      </c>
      <c r="D309" s="85">
        <v>102</v>
      </c>
      <c r="E309" s="84" t="s">
        <v>183</v>
      </c>
    </row>
    <row r="310" spans="1:5" ht="15">
      <c r="A310" s="126" t="s">
        <v>99</v>
      </c>
      <c r="B310" s="93" t="s">
        <v>346</v>
      </c>
      <c r="C310" s="85">
        <v>214</v>
      </c>
      <c r="D310" s="85">
        <v>17.440000000000001</v>
      </c>
      <c r="E310" s="84" t="s">
        <v>183</v>
      </c>
    </row>
    <row r="311" spans="1:5" ht="15">
      <c r="A311" s="126" t="s">
        <v>634</v>
      </c>
      <c r="B311" s="93" t="s">
        <v>358</v>
      </c>
      <c r="C311" s="85">
        <v>120</v>
      </c>
      <c r="D311" s="85">
        <v>70</v>
      </c>
      <c r="E311" s="84" t="s">
        <v>183</v>
      </c>
    </row>
    <row r="312" spans="1:5" ht="30">
      <c r="A312" s="126" t="s">
        <v>663</v>
      </c>
      <c r="B312" s="93" t="s">
        <v>362</v>
      </c>
      <c r="C312" s="85">
        <v>13</v>
      </c>
      <c r="D312" s="85">
        <v>13</v>
      </c>
      <c r="E312" s="84" t="s">
        <v>183</v>
      </c>
    </row>
    <row r="313" spans="1:5" ht="15">
      <c r="A313" s="126" t="s">
        <v>111</v>
      </c>
      <c r="B313" s="93" t="s">
        <v>387</v>
      </c>
      <c r="C313" s="85">
        <v>9.1</v>
      </c>
      <c r="D313" s="85">
        <v>9.1</v>
      </c>
      <c r="E313" s="84" t="s">
        <v>183</v>
      </c>
    </row>
    <row r="314" spans="1:5" ht="15">
      <c r="A314" s="126" t="s">
        <v>120</v>
      </c>
      <c r="B314" s="93" t="s">
        <v>409</v>
      </c>
      <c r="C314" s="85">
        <v>20</v>
      </c>
      <c r="D314" s="85">
        <v>2.6070000000000002</v>
      </c>
      <c r="E314" s="84" t="s">
        <v>183</v>
      </c>
    </row>
    <row r="315" spans="1:5" ht="30">
      <c r="A315" s="126" t="s">
        <v>131</v>
      </c>
      <c r="B315" s="93" t="s">
        <v>447</v>
      </c>
      <c r="C315" s="85">
        <v>200</v>
      </c>
      <c r="D315" s="85">
        <v>9.85</v>
      </c>
      <c r="E315" s="84" t="s">
        <v>183</v>
      </c>
    </row>
    <row r="316" spans="1:5" ht="30">
      <c r="A316" s="126" t="s">
        <v>131</v>
      </c>
      <c r="B316" s="93" t="s">
        <v>448</v>
      </c>
      <c r="C316" s="85">
        <v>75</v>
      </c>
      <c r="D316" s="85">
        <v>7.88</v>
      </c>
      <c r="E316" s="84" t="s">
        <v>183</v>
      </c>
    </row>
    <row r="317" spans="1:5" ht="30">
      <c r="A317" s="126" t="s">
        <v>131</v>
      </c>
      <c r="B317" s="93" t="s">
        <v>449</v>
      </c>
      <c r="C317" s="85">
        <v>200</v>
      </c>
      <c r="D317" s="85">
        <v>23.64</v>
      </c>
      <c r="E317" s="84" t="s">
        <v>183</v>
      </c>
    </row>
    <row r="318" spans="1:5" ht="30">
      <c r="A318" s="126" t="s">
        <v>131</v>
      </c>
      <c r="B318" s="93" t="s">
        <v>451</v>
      </c>
      <c r="C318" s="85">
        <v>150</v>
      </c>
      <c r="D318" s="85">
        <v>50</v>
      </c>
      <c r="E318" s="84" t="s">
        <v>183</v>
      </c>
    </row>
    <row r="319" spans="1:5" ht="15">
      <c r="A319" s="126" t="s">
        <v>134</v>
      </c>
      <c r="B319" s="93" t="s">
        <v>475</v>
      </c>
      <c r="C319" s="85">
        <v>15</v>
      </c>
      <c r="D319" s="85">
        <v>15</v>
      </c>
      <c r="E319" s="84" t="s">
        <v>183</v>
      </c>
    </row>
    <row r="320" spans="1:5" ht="15">
      <c r="A320" s="126" t="s">
        <v>623</v>
      </c>
      <c r="B320" s="93" t="s">
        <v>646</v>
      </c>
      <c r="C320" s="85">
        <v>25</v>
      </c>
      <c r="D320" s="85">
        <v>25</v>
      </c>
      <c r="E320" s="84" t="s">
        <v>183</v>
      </c>
    </row>
    <row r="321" spans="1:5" ht="15">
      <c r="A321" s="126" t="s">
        <v>623</v>
      </c>
      <c r="B321" s="93" t="s">
        <v>664</v>
      </c>
      <c r="C321" s="85">
        <v>45</v>
      </c>
      <c r="D321" s="85">
        <v>45</v>
      </c>
      <c r="E321" s="84" t="s">
        <v>183</v>
      </c>
    </row>
    <row r="322" spans="1:5" ht="30">
      <c r="A322" s="126" t="s">
        <v>623</v>
      </c>
      <c r="B322" s="93" t="s">
        <v>624</v>
      </c>
      <c r="C322" s="85">
        <v>60</v>
      </c>
      <c r="D322" s="85">
        <v>19.66</v>
      </c>
      <c r="E322" s="84" t="s">
        <v>183</v>
      </c>
    </row>
    <row r="323" spans="1:5" ht="15">
      <c r="A323" s="126" t="s">
        <v>623</v>
      </c>
      <c r="B323" s="93" t="s">
        <v>665</v>
      </c>
      <c r="C323" s="85">
        <v>50</v>
      </c>
      <c r="D323" s="85">
        <v>30</v>
      </c>
      <c r="E323" s="84" t="s">
        <v>183</v>
      </c>
    </row>
    <row r="324" spans="1:5" ht="15">
      <c r="A324" s="126" t="s">
        <v>623</v>
      </c>
      <c r="B324" s="93" t="s">
        <v>642</v>
      </c>
      <c r="C324" s="85">
        <v>50</v>
      </c>
      <c r="D324" s="85">
        <v>20</v>
      </c>
      <c r="E324" s="84" t="s">
        <v>183</v>
      </c>
    </row>
    <row r="325" spans="1:5" ht="15">
      <c r="A325" s="126" t="s">
        <v>623</v>
      </c>
      <c r="B325" s="93" t="s">
        <v>666</v>
      </c>
      <c r="C325" s="85">
        <v>50</v>
      </c>
      <c r="D325" s="85">
        <v>50</v>
      </c>
      <c r="E325" s="84" t="s">
        <v>183</v>
      </c>
    </row>
    <row r="326" spans="1:5" ht="15">
      <c r="A326" s="126" t="s">
        <v>623</v>
      </c>
      <c r="B326" s="93" t="s">
        <v>627</v>
      </c>
      <c r="C326" s="85">
        <v>100</v>
      </c>
      <c r="D326" s="85">
        <v>19.7</v>
      </c>
      <c r="E326" s="84" t="s">
        <v>183</v>
      </c>
    </row>
    <row r="327" spans="1:5" ht="15">
      <c r="A327" s="126" t="s">
        <v>623</v>
      </c>
      <c r="B327" s="93" t="s">
        <v>628</v>
      </c>
      <c r="C327" s="85">
        <v>5</v>
      </c>
      <c r="D327" s="85">
        <v>5</v>
      </c>
      <c r="E327" s="84" t="s">
        <v>183</v>
      </c>
    </row>
    <row r="328" spans="1:5" ht="15">
      <c r="A328" s="126" t="s">
        <v>623</v>
      </c>
      <c r="B328" s="93" t="s">
        <v>644</v>
      </c>
      <c r="C328" s="85">
        <v>93.75</v>
      </c>
      <c r="D328" s="85">
        <v>11.82</v>
      </c>
      <c r="E328" s="84" t="s">
        <v>183</v>
      </c>
    </row>
    <row r="329" spans="1:5" ht="15">
      <c r="A329" s="126" t="s">
        <v>623</v>
      </c>
      <c r="B329" s="93" t="s">
        <v>667</v>
      </c>
      <c r="C329" s="85">
        <v>10</v>
      </c>
      <c r="D329" s="85">
        <v>10</v>
      </c>
      <c r="E329" s="84" t="s">
        <v>183</v>
      </c>
    </row>
    <row r="330" spans="1:5" ht="15">
      <c r="A330" s="126" t="s">
        <v>144</v>
      </c>
      <c r="B330" s="93" t="s">
        <v>490</v>
      </c>
      <c r="C330" s="85">
        <v>25</v>
      </c>
      <c r="D330" s="85">
        <v>25</v>
      </c>
      <c r="E330" s="84" t="s">
        <v>183</v>
      </c>
    </row>
    <row r="331" spans="1:5" ht="15">
      <c r="A331" s="126" t="s">
        <v>150</v>
      </c>
      <c r="B331" s="93" t="s">
        <v>496</v>
      </c>
      <c r="C331" s="85">
        <v>4.7104540000000004</v>
      </c>
      <c r="D331" s="85">
        <v>4.9000000000000004</v>
      </c>
      <c r="E331" s="84" t="s">
        <v>183</v>
      </c>
    </row>
    <row r="332" spans="1:5" ht="15">
      <c r="A332" s="126" t="s">
        <v>150</v>
      </c>
      <c r="B332" s="93" t="s">
        <v>497</v>
      </c>
      <c r="C332" s="85">
        <v>245</v>
      </c>
      <c r="D332" s="85">
        <v>409.21000000000004</v>
      </c>
      <c r="E332" s="84" t="s">
        <v>183</v>
      </c>
    </row>
    <row r="333" spans="1:5" ht="15">
      <c r="A333" s="126" t="s">
        <v>150</v>
      </c>
      <c r="B333" s="93" t="s">
        <v>499</v>
      </c>
      <c r="C333" s="85">
        <v>62.5</v>
      </c>
      <c r="D333" s="85">
        <v>40</v>
      </c>
      <c r="E333" s="84" t="s">
        <v>183</v>
      </c>
    </row>
    <row r="334" spans="1:5" ht="15">
      <c r="A334" s="126" t="s">
        <v>162</v>
      </c>
      <c r="B334" s="93" t="s">
        <v>531</v>
      </c>
      <c r="C334" s="85">
        <v>50</v>
      </c>
      <c r="D334" s="85">
        <v>46.307699999999997</v>
      </c>
      <c r="E334" s="84" t="s">
        <v>183</v>
      </c>
    </row>
    <row r="335" spans="1:5" ht="15">
      <c r="A335" s="126" t="s">
        <v>162</v>
      </c>
      <c r="B335" s="93" t="s">
        <v>532</v>
      </c>
      <c r="C335" s="85">
        <v>50</v>
      </c>
      <c r="D335" s="85">
        <v>40.448906000000001</v>
      </c>
      <c r="E335" s="84" t="s">
        <v>183</v>
      </c>
    </row>
    <row r="336" spans="1:5" ht="15">
      <c r="A336" s="126" t="s">
        <v>162</v>
      </c>
      <c r="B336" s="93" t="s">
        <v>534</v>
      </c>
      <c r="C336" s="85">
        <v>3.36</v>
      </c>
      <c r="D336" s="85">
        <v>3.36</v>
      </c>
      <c r="E336" s="84" t="s">
        <v>183</v>
      </c>
    </row>
    <row r="337" spans="1:5" ht="15">
      <c r="A337" s="126" t="s">
        <v>162</v>
      </c>
      <c r="B337" s="93" t="s">
        <v>537</v>
      </c>
      <c r="C337" s="85">
        <v>42</v>
      </c>
      <c r="D337" s="85">
        <v>42</v>
      </c>
      <c r="E337" s="84" t="s">
        <v>183</v>
      </c>
    </row>
    <row r="338" spans="1:5" ht="15">
      <c r="A338" s="126" t="s">
        <v>167</v>
      </c>
      <c r="B338" s="93" t="s">
        <v>552</v>
      </c>
      <c r="C338" s="85">
        <v>9.3000000000000007</v>
      </c>
      <c r="D338" s="85">
        <v>9.3000000000000007</v>
      </c>
      <c r="E338" s="84" t="s">
        <v>183</v>
      </c>
    </row>
    <row r="339" spans="1:5" ht="15">
      <c r="A339" s="126" t="s">
        <v>167</v>
      </c>
      <c r="B339" s="93" t="s">
        <v>553</v>
      </c>
      <c r="C339" s="85">
        <v>8</v>
      </c>
      <c r="D339" s="85">
        <v>8</v>
      </c>
      <c r="E339" s="84" t="s">
        <v>183</v>
      </c>
    </row>
    <row r="340" spans="1:5" ht="15">
      <c r="A340" s="126" t="s">
        <v>167</v>
      </c>
      <c r="B340" s="93" t="s">
        <v>554</v>
      </c>
      <c r="C340" s="85">
        <v>6</v>
      </c>
      <c r="D340" s="85">
        <v>6</v>
      </c>
      <c r="E340" s="84" t="s">
        <v>183</v>
      </c>
    </row>
    <row r="341" spans="1:5" ht="15">
      <c r="A341" s="126" t="s">
        <v>167</v>
      </c>
      <c r="B341" s="93" t="s">
        <v>555</v>
      </c>
      <c r="C341" s="85">
        <v>8</v>
      </c>
      <c r="D341" s="85">
        <v>8</v>
      </c>
      <c r="E341" s="84" t="s">
        <v>183</v>
      </c>
    </row>
    <row r="342" spans="1:5" ht="15">
      <c r="A342" s="126" t="s">
        <v>167</v>
      </c>
      <c r="B342" s="93" t="s">
        <v>556</v>
      </c>
      <c r="C342" s="85">
        <v>5</v>
      </c>
      <c r="D342" s="85">
        <v>4.4000000000000004</v>
      </c>
      <c r="E342" s="84" t="s">
        <v>183</v>
      </c>
    </row>
    <row r="343" spans="1:5" ht="15">
      <c r="A343" s="126" t="s">
        <v>167</v>
      </c>
      <c r="B343" s="93" t="s">
        <v>558</v>
      </c>
      <c r="C343" s="85">
        <v>7.6</v>
      </c>
      <c r="D343" s="85">
        <v>7.6</v>
      </c>
      <c r="E343" s="84" t="s">
        <v>183</v>
      </c>
    </row>
    <row r="344" spans="1:5" ht="15">
      <c r="A344" s="126" t="s">
        <v>167</v>
      </c>
      <c r="B344" s="93" t="s">
        <v>561</v>
      </c>
      <c r="C344" s="85">
        <v>11.868</v>
      </c>
      <c r="D344" s="85">
        <v>8.48</v>
      </c>
      <c r="E344" s="84" t="s">
        <v>183</v>
      </c>
    </row>
    <row r="345" spans="1:5" ht="15">
      <c r="A345" s="126" t="s">
        <v>167</v>
      </c>
      <c r="B345" s="93" t="s">
        <v>562</v>
      </c>
      <c r="C345" s="85">
        <v>11.567</v>
      </c>
      <c r="D345" s="85">
        <v>8.26</v>
      </c>
      <c r="E345" s="84" t="s">
        <v>183</v>
      </c>
    </row>
    <row r="346" spans="1:5" ht="15">
      <c r="A346" s="126" t="s">
        <v>167</v>
      </c>
      <c r="B346" s="93" t="s">
        <v>563</v>
      </c>
      <c r="C346" s="85">
        <v>11.565</v>
      </c>
      <c r="D346" s="85">
        <v>8.26</v>
      </c>
      <c r="E346" s="84" t="s">
        <v>183</v>
      </c>
    </row>
    <row r="347" spans="1:5" ht="15">
      <c r="A347" s="126" t="s">
        <v>167</v>
      </c>
      <c r="B347" s="93" t="s">
        <v>564</v>
      </c>
      <c r="C347" s="85">
        <v>20</v>
      </c>
      <c r="D347" s="85">
        <v>5</v>
      </c>
      <c r="E347" s="84" t="s">
        <v>183</v>
      </c>
    </row>
    <row r="348" spans="1:5" ht="30">
      <c r="A348" s="126" t="s">
        <v>167</v>
      </c>
      <c r="B348" s="93" t="s">
        <v>566</v>
      </c>
      <c r="C348" s="85">
        <v>100</v>
      </c>
      <c r="D348" s="85">
        <v>7.88</v>
      </c>
      <c r="E348" s="84" t="s">
        <v>183</v>
      </c>
    </row>
    <row r="349" spans="1:5" ht="30">
      <c r="A349" s="126" t="s">
        <v>167</v>
      </c>
      <c r="B349" s="93" t="s">
        <v>567</v>
      </c>
      <c r="C349" s="85">
        <v>300</v>
      </c>
      <c r="D349" s="85">
        <v>211.85</v>
      </c>
      <c r="E349" s="84" t="s">
        <v>183</v>
      </c>
    </row>
    <row r="350" spans="1:5" ht="15">
      <c r="A350" s="126" t="s">
        <v>167</v>
      </c>
      <c r="B350" s="93" t="s">
        <v>549</v>
      </c>
      <c r="C350" s="85">
        <v>50</v>
      </c>
      <c r="D350" s="85">
        <v>42</v>
      </c>
      <c r="E350" s="84" t="s">
        <v>183</v>
      </c>
    </row>
    <row r="351" spans="1:5" ht="15">
      <c r="A351" s="103" t="s">
        <v>221</v>
      </c>
      <c r="B351" s="52"/>
      <c r="C351" s="123"/>
      <c r="D351" s="123"/>
      <c r="E351" s="52"/>
    </row>
    <row r="352" spans="1:5" ht="15">
      <c r="A352" s="94" t="s">
        <v>630</v>
      </c>
      <c r="B352" s="52"/>
      <c r="C352" s="123"/>
      <c r="D352" s="123"/>
      <c r="E352" s="52"/>
    </row>
    <row r="353" spans="1:5" ht="15">
      <c r="A353" s="21" t="s">
        <v>631</v>
      </c>
      <c r="B353" s="52"/>
      <c r="C353" s="123"/>
      <c r="D353" s="123"/>
      <c r="E353" s="52"/>
    </row>
    <row r="354" spans="1:5" ht="15.95">
      <c r="A354" s="14" t="s">
        <v>223</v>
      </c>
      <c r="B354" s="52"/>
      <c r="C354" s="123"/>
      <c r="D354" s="123"/>
      <c r="E354" s="52"/>
    </row>
    <row r="355" spans="1:5" ht="15">
      <c r="A355" s="95"/>
      <c r="B355" s="52"/>
      <c r="C355" s="123"/>
      <c r="D355" s="123"/>
      <c r="E355" s="52"/>
    </row>
    <row r="357" spans="1:5">
      <c r="A357" s="228" t="s">
        <v>668</v>
      </c>
      <c r="B357" s="229"/>
      <c r="C357" s="232"/>
      <c r="D357" s="232"/>
      <c r="E357" s="229"/>
    </row>
    <row r="358" spans="1:5" ht="45">
      <c r="A358" s="92" t="s">
        <v>59</v>
      </c>
      <c r="B358" s="92" t="s">
        <v>175</v>
      </c>
      <c r="C358" s="233" t="s">
        <v>618</v>
      </c>
      <c r="D358" s="233" t="s">
        <v>619</v>
      </c>
      <c r="E358" s="92" t="s">
        <v>620</v>
      </c>
    </row>
    <row r="359" spans="1:5" ht="30">
      <c r="A359" s="126" t="s">
        <v>75</v>
      </c>
      <c r="B359" s="93" t="s">
        <v>201</v>
      </c>
      <c r="C359" s="234">
        <v>106</v>
      </c>
      <c r="D359" s="234">
        <v>17.8</v>
      </c>
      <c r="E359" s="84" t="s">
        <v>180</v>
      </c>
    </row>
    <row r="360" spans="1:5" ht="30">
      <c r="A360" s="126" t="s">
        <v>75</v>
      </c>
      <c r="B360" s="93" t="s">
        <v>207</v>
      </c>
      <c r="C360" s="234">
        <v>157</v>
      </c>
      <c r="D360" s="234">
        <v>17.89</v>
      </c>
      <c r="E360" s="84" t="s">
        <v>180</v>
      </c>
    </row>
    <row r="361" spans="1:5" ht="15">
      <c r="A361" s="126" t="s">
        <v>75</v>
      </c>
      <c r="B361" s="93" t="s">
        <v>217</v>
      </c>
      <c r="C361" s="234">
        <v>50</v>
      </c>
      <c r="D361" s="234">
        <v>30</v>
      </c>
      <c r="E361" s="84" t="s">
        <v>183</v>
      </c>
    </row>
    <row r="362" spans="1:5" ht="15">
      <c r="A362" s="126" t="s">
        <v>91</v>
      </c>
      <c r="B362" s="93" t="s">
        <v>268</v>
      </c>
      <c r="C362" s="234">
        <v>4</v>
      </c>
      <c r="D362" s="234">
        <v>30</v>
      </c>
      <c r="E362" s="84" t="s">
        <v>183</v>
      </c>
    </row>
    <row r="363" spans="1:5" ht="15">
      <c r="A363" s="126" t="s">
        <v>94</v>
      </c>
      <c r="B363" s="93" t="s">
        <v>295</v>
      </c>
      <c r="C363" s="234">
        <v>7.5</v>
      </c>
      <c r="D363" s="234">
        <v>10</v>
      </c>
      <c r="E363" s="84" t="s">
        <v>183</v>
      </c>
    </row>
    <row r="364" spans="1:5" ht="15">
      <c r="A364" s="126" t="s">
        <v>94</v>
      </c>
      <c r="B364" s="93" t="s">
        <v>296</v>
      </c>
      <c r="C364" s="234">
        <v>25</v>
      </c>
      <c r="D364" s="234">
        <v>25</v>
      </c>
      <c r="E364" s="84" t="s">
        <v>183</v>
      </c>
    </row>
    <row r="365" spans="1:5" ht="15">
      <c r="A365" s="126" t="s">
        <v>123</v>
      </c>
      <c r="B365" s="93" t="s">
        <v>424</v>
      </c>
      <c r="C365" s="234">
        <v>15</v>
      </c>
      <c r="D365" s="234">
        <v>5</v>
      </c>
      <c r="E365" s="84" t="s">
        <v>183</v>
      </c>
    </row>
    <row r="366" spans="1:5" ht="15">
      <c r="A366" s="126" t="s">
        <v>623</v>
      </c>
      <c r="B366" s="93" t="s">
        <v>667</v>
      </c>
      <c r="C366" s="234">
        <v>10</v>
      </c>
      <c r="D366" s="234">
        <v>12.5</v>
      </c>
      <c r="E366" s="84" t="s">
        <v>183</v>
      </c>
    </row>
    <row r="367" spans="1:5" ht="15">
      <c r="A367" s="126" t="s">
        <v>162</v>
      </c>
      <c r="B367" s="93" t="s">
        <v>530</v>
      </c>
      <c r="C367" s="234">
        <v>14.307</v>
      </c>
      <c r="D367" s="234">
        <v>12.5</v>
      </c>
      <c r="E367" s="84" t="s">
        <v>183</v>
      </c>
    </row>
    <row r="368" spans="1:5" ht="15">
      <c r="A368" s="126" t="s">
        <v>162</v>
      </c>
      <c r="B368" s="93" t="s">
        <v>535</v>
      </c>
      <c r="C368" s="234">
        <v>13.488</v>
      </c>
      <c r="D368" s="234">
        <v>12.5</v>
      </c>
      <c r="E368" s="84" t="s">
        <v>183</v>
      </c>
    </row>
    <row r="369" spans="1:5" ht="15">
      <c r="A369" s="126" t="s">
        <v>162</v>
      </c>
      <c r="B369" s="93" t="s">
        <v>536</v>
      </c>
      <c r="C369" s="234">
        <v>36.706000000000003</v>
      </c>
      <c r="D369" s="234">
        <v>12.5</v>
      </c>
      <c r="E369" s="84" t="s">
        <v>183</v>
      </c>
    </row>
    <row r="370" spans="1:5" ht="15">
      <c r="A370" s="126" t="s">
        <v>162</v>
      </c>
      <c r="B370" s="93" t="s">
        <v>537</v>
      </c>
      <c r="C370" s="234">
        <v>42</v>
      </c>
      <c r="D370" s="234">
        <v>10</v>
      </c>
      <c r="E370" s="84" t="s">
        <v>183</v>
      </c>
    </row>
    <row r="371" spans="1:5" ht="15">
      <c r="A371" s="126" t="s">
        <v>167</v>
      </c>
      <c r="B371" s="93" t="s">
        <v>557</v>
      </c>
      <c r="C371" s="234">
        <v>3</v>
      </c>
      <c r="D371" s="234">
        <v>4.4939999999999998</v>
      </c>
      <c r="E371" s="84" t="s">
        <v>183</v>
      </c>
    </row>
    <row r="372" spans="1:5" ht="15">
      <c r="A372" s="126" t="s">
        <v>167</v>
      </c>
      <c r="B372" s="93" t="s">
        <v>561</v>
      </c>
      <c r="C372" s="234">
        <v>11.868</v>
      </c>
      <c r="D372" s="234">
        <v>5.7640000000000002</v>
      </c>
      <c r="E372" s="84" t="s">
        <v>183</v>
      </c>
    </row>
    <row r="373" spans="1:5" ht="15">
      <c r="A373" s="126" t="s">
        <v>167</v>
      </c>
      <c r="B373" s="93" t="s">
        <v>562</v>
      </c>
      <c r="C373" s="234">
        <v>11.567</v>
      </c>
      <c r="D373" s="234">
        <v>5.6180000000000003</v>
      </c>
      <c r="E373" s="84" t="s">
        <v>183</v>
      </c>
    </row>
    <row r="374" spans="1:5" ht="15">
      <c r="A374" s="126" t="s">
        <v>167</v>
      </c>
      <c r="B374" s="93" t="s">
        <v>563</v>
      </c>
      <c r="C374" s="234">
        <v>11.565</v>
      </c>
      <c r="D374" s="234">
        <v>5.6180000000000003</v>
      </c>
      <c r="E374" s="84" t="s">
        <v>183</v>
      </c>
    </row>
    <row r="375" spans="1:5" ht="15">
      <c r="A375" s="126" t="s">
        <v>167</v>
      </c>
      <c r="B375" s="93" t="s">
        <v>549</v>
      </c>
      <c r="C375" s="234">
        <v>25</v>
      </c>
      <c r="D375" s="234">
        <v>18</v>
      </c>
      <c r="E375" s="84" t="s">
        <v>183</v>
      </c>
    </row>
    <row r="376" spans="1:5" ht="15">
      <c r="A376" s="94" t="s">
        <v>630</v>
      </c>
      <c r="B376" s="52"/>
      <c r="C376" s="123"/>
      <c r="D376" s="123"/>
      <c r="E376" s="52"/>
    </row>
    <row r="377" spans="1:5" ht="15">
      <c r="A377" s="21" t="s">
        <v>635</v>
      </c>
      <c r="B377" s="52"/>
      <c r="C377" s="123"/>
      <c r="D377" s="123"/>
      <c r="E377" s="52"/>
    </row>
    <row r="378" spans="1:5" ht="15">
      <c r="A378" s="94"/>
      <c r="B378" s="52"/>
      <c r="C378" s="123"/>
      <c r="D378" s="123"/>
      <c r="E378" s="52"/>
    </row>
    <row r="380" spans="1:5">
      <c r="A380" s="230" t="s">
        <v>669</v>
      </c>
      <c r="B380" s="229"/>
      <c r="C380" s="232"/>
      <c r="D380" s="232"/>
      <c r="E380" s="229"/>
    </row>
    <row r="381" spans="1:5" ht="45">
      <c r="A381" s="92" t="s">
        <v>59</v>
      </c>
      <c r="B381" s="92" t="s">
        <v>175</v>
      </c>
      <c r="C381" s="233" t="s">
        <v>618</v>
      </c>
      <c r="D381" s="233" t="s">
        <v>619</v>
      </c>
      <c r="E381" s="92" t="s">
        <v>620</v>
      </c>
    </row>
    <row r="382" spans="1:5" ht="15">
      <c r="A382" s="126" t="s">
        <v>85</v>
      </c>
      <c r="B382" s="93" t="s">
        <v>248</v>
      </c>
      <c r="C382" s="234">
        <v>20</v>
      </c>
      <c r="D382" s="234">
        <v>9.9</v>
      </c>
      <c r="E382" s="84" t="s">
        <v>180</v>
      </c>
    </row>
    <row r="383" spans="1:5" ht="15">
      <c r="A383" s="126" t="s">
        <v>85</v>
      </c>
      <c r="B383" s="93" t="s">
        <v>250</v>
      </c>
      <c r="C383" s="234">
        <v>80</v>
      </c>
      <c r="D383" s="234">
        <v>21.2</v>
      </c>
      <c r="E383" s="84" t="s">
        <v>180</v>
      </c>
    </row>
    <row r="384" spans="1:5" ht="15">
      <c r="A384" s="126" t="s">
        <v>88</v>
      </c>
      <c r="B384" s="93" t="s">
        <v>256</v>
      </c>
      <c r="C384" s="234">
        <v>150</v>
      </c>
      <c r="D384" s="234">
        <v>1.6</v>
      </c>
      <c r="E384" s="84" t="s">
        <v>180</v>
      </c>
    </row>
    <row r="385" spans="1:5" ht="15">
      <c r="A385" s="126" t="s">
        <v>88</v>
      </c>
      <c r="B385" s="93" t="s">
        <v>257</v>
      </c>
      <c r="C385" s="234">
        <v>65</v>
      </c>
      <c r="D385" s="234">
        <v>1.7</v>
      </c>
      <c r="E385" s="84" t="s">
        <v>180</v>
      </c>
    </row>
    <row r="386" spans="1:5" ht="15">
      <c r="A386" s="126" t="s">
        <v>88</v>
      </c>
      <c r="B386" s="93" t="s">
        <v>258</v>
      </c>
      <c r="C386" s="234">
        <v>200</v>
      </c>
      <c r="D386" s="234">
        <v>1.5</v>
      </c>
      <c r="E386" s="84" t="s">
        <v>180</v>
      </c>
    </row>
    <row r="387" spans="1:5" ht="15">
      <c r="A387" s="126" t="s">
        <v>101</v>
      </c>
      <c r="B387" s="93" t="s">
        <v>351</v>
      </c>
      <c r="C387" s="234">
        <v>8</v>
      </c>
      <c r="D387" s="234">
        <v>2</v>
      </c>
      <c r="E387" s="84" t="s">
        <v>180</v>
      </c>
    </row>
    <row r="388" spans="1:5" ht="30">
      <c r="A388" s="126" t="s">
        <v>101</v>
      </c>
      <c r="B388" s="93" t="s">
        <v>353</v>
      </c>
      <c r="C388" s="234">
        <v>5</v>
      </c>
      <c r="D388" s="234">
        <v>1.55824987</v>
      </c>
      <c r="E388" s="84" t="s">
        <v>180</v>
      </c>
    </row>
    <row r="389" spans="1:5" ht="15">
      <c r="A389" s="126" t="s">
        <v>117</v>
      </c>
      <c r="B389" s="93" t="s">
        <v>401</v>
      </c>
      <c r="C389" s="234">
        <v>5</v>
      </c>
      <c r="D389" s="85">
        <v>0.32</v>
      </c>
      <c r="E389" s="84" t="s">
        <v>180</v>
      </c>
    </row>
    <row r="390" spans="1:5" ht="15">
      <c r="A390" s="126" t="s">
        <v>128</v>
      </c>
      <c r="B390" s="93" t="s">
        <v>434</v>
      </c>
      <c r="C390" s="234">
        <v>150</v>
      </c>
      <c r="D390" s="234">
        <v>1</v>
      </c>
      <c r="E390" s="84" t="s">
        <v>180</v>
      </c>
    </row>
    <row r="391" spans="1:5" s="99" customFormat="1" ht="15">
      <c r="A391" s="93" t="s">
        <v>128</v>
      </c>
      <c r="B391" s="97" t="s">
        <v>435</v>
      </c>
      <c r="C391" s="239">
        <v>250</v>
      </c>
      <c r="D391" s="239">
        <v>1</v>
      </c>
      <c r="E391" s="98" t="s">
        <v>180</v>
      </c>
    </row>
    <row r="392" spans="1:5" ht="15">
      <c r="A392" s="93" t="s">
        <v>137</v>
      </c>
      <c r="B392" s="93" t="s">
        <v>477</v>
      </c>
      <c r="C392" s="234">
        <v>7.5</v>
      </c>
      <c r="D392" s="234">
        <v>4.4000000000000004</v>
      </c>
      <c r="E392" s="84" t="s">
        <v>180</v>
      </c>
    </row>
    <row r="393" spans="1:5" ht="15">
      <c r="A393" s="126" t="s">
        <v>140</v>
      </c>
      <c r="B393" s="93" t="s">
        <v>479</v>
      </c>
      <c r="C393" s="234">
        <v>5.5</v>
      </c>
      <c r="D393" s="234">
        <v>6.5</v>
      </c>
      <c r="E393" s="84" t="s">
        <v>180</v>
      </c>
    </row>
    <row r="394" spans="1:5" ht="15">
      <c r="A394" s="126" t="s">
        <v>140</v>
      </c>
      <c r="B394" s="93" t="s">
        <v>481</v>
      </c>
      <c r="C394" s="234">
        <v>10</v>
      </c>
      <c r="D394" s="234">
        <v>1.7013</v>
      </c>
      <c r="E394" s="84" t="s">
        <v>180</v>
      </c>
    </row>
    <row r="395" spans="1:5" ht="15">
      <c r="A395" s="126" t="s">
        <v>155</v>
      </c>
      <c r="B395" s="93" t="s">
        <v>509</v>
      </c>
      <c r="C395" s="234">
        <v>5</v>
      </c>
      <c r="D395" s="234">
        <v>7.6</v>
      </c>
      <c r="E395" s="84" t="s">
        <v>180</v>
      </c>
    </row>
    <row r="396" spans="1:5" ht="15">
      <c r="A396" s="126" t="s">
        <v>155</v>
      </c>
      <c r="B396" s="93" t="s">
        <v>516</v>
      </c>
      <c r="C396" s="234">
        <v>12.2</v>
      </c>
      <c r="D396" s="234">
        <v>4</v>
      </c>
      <c r="E396" s="84" t="s">
        <v>180</v>
      </c>
    </row>
    <row r="397" spans="1:5" ht="15">
      <c r="A397" s="126" t="s">
        <v>160</v>
      </c>
      <c r="B397" s="93" t="s">
        <v>518</v>
      </c>
      <c r="C397" s="234">
        <v>4</v>
      </c>
      <c r="D397" s="85">
        <v>0.6</v>
      </c>
      <c r="E397" s="84" t="s">
        <v>180</v>
      </c>
    </row>
    <row r="398" spans="1:5" ht="15.95">
      <c r="A398" s="126" t="s">
        <v>164</v>
      </c>
      <c r="B398" s="93" t="s">
        <v>541</v>
      </c>
      <c r="C398" s="234" t="s">
        <v>622</v>
      </c>
      <c r="D398" s="234">
        <v>6.2490001599999996</v>
      </c>
      <c r="E398" s="84" t="s">
        <v>180</v>
      </c>
    </row>
    <row r="399" spans="1:5">
      <c r="A399" s="103" t="s">
        <v>221</v>
      </c>
      <c r="B399" s="100"/>
      <c r="C399" s="237"/>
      <c r="D399" s="237"/>
      <c r="E399" s="101"/>
    </row>
    <row r="400" spans="1:5" ht="15">
      <c r="A400" s="94" t="s">
        <v>630</v>
      </c>
      <c r="B400" s="96"/>
      <c r="C400" s="124"/>
      <c r="D400" s="124"/>
      <c r="E400" s="96"/>
    </row>
    <row r="401" spans="1:5" ht="15">
      <c r="A401" s="21" t="s">
        <v>670</v>
      </c>
      <c r="B401" s="96"/>
      <c r="C401" s="124"/>
      <c r="D401" s="124"/>
      <c r="E401" s="96"/>
    </row>
    <row r="402" spans="1:5" ht="15.95">
      <c r="A402" s="14" t="s">
        <v>223</v>
      </c>
      <c r="B402" s="96"/>
      <c r="C402" s="124"/>
      <c r="D402" s="124"/>
      <c r="E402" s="96"/>
    </row>
    <row r="403" spans="1:5" ht="15">
      <c r="A403" s="94"/>
      <c r="B403" s="96"/>
      <c r="C403" s="124"/>
      <c r="D403" s="124"/>
      <c r="E403" s="96"/>
    </row>
    <row r="404" spans="1:5" ht="15">
      <c r="A404" s="94"/>
      <c r="B404" s="96"/>
      <c r="C404" s="124"/>
      <c r="D404" s="124"/>
      <c r="E404" s="96"/>
    </row>
    <row r="405" spans="1:5">
      <c r="A405" s="228" t="s">
        <v>671</v>
      </c>
      <c r="B405" s="229"/>
      <c r="C405" s="232"/>
      <c r="D405" s="232"/>
      <c r="E405" s="229"/>
    </row>
    <row r="406" spans="1:5" ht="45">
      <c r="A406" s="92" t="s">
        <v>59</v>
      </c>
      <c r="B406" s="92" t="s">
        <v>175</v>
      </c>
      <c r="C406" s="233" t="s">
        <v>618</v>
      </c>
      <c r="D406" s="233" t="s">
        <v>619</v>
      </c>
      <c r="E406" s="92" t="s">
        <v>620</v>
      </c>
    </row>
    <row r="407" spans="1:5" ht="30">
      <c r="A407" s="93" t="s">
        <v>120</v>
      </c>
      <c r="B407" s="93" t="s">
        <v>405</v>
      </c>
      <c r="C407" s="240">
        <v>200</v>
      </c>
      <c r="D407" s="240">
        <v>35</v>
      </c>
      <c r="E407" s="84" t="s">
        <v>180</v>
      </c>
    </row>
    <row r="408" spans="1:5" ht="15">
      <c r="A408" s="126" t="s">
        <v>120</v>
      </c>
      <c r="B408" s="93" t="s">
        <v>408</v>
      </c>
      <c r="C408" s="240">
        <v>200</v>
      </c>
      <c r="D408" s="240">
        <v>6.76</v>
      </c>
      <c r="E408" s="84" t="s">
        <v>180</v>
      </c>
    </row>
    <row r="409" spans="1:5" ht="15">
      <c r="A409" s="126" t="s">
        <v>123</v>
      </c>
      <c r="B409" s="93" t="s">
        <v>415</v>
      </c>
      <c r="C409" s="240">
        <v>300</v>
      </c>
      <c r="D409" s="240">
        <v>5.2807686599999997</v>
      </c>
      <c r="E409" s="84" t="s">
        <v>180</v>
      </c>
    </row>
    <row r="410" spans="1:5" ht="15">
      <c r="A410" s="126" t="s">
        <v>82</v>
      </c>
      <c r="B410" s="93" t="s">
        <v>246</v>
      </c>
      <c r="C410" s="240">
        <v>4.7</v>
      </c>
      <c r="D410" s="240">
        <v>4.08</v>
      </c>
      <c r="E410" s="84" t="s">
        <v>183</v>
      </c>
    </row>
    <row r="411" spans="1:5" ht="15">
      <c r="A411" s="126" t="s">
        <v>623</v>
      </c>
      <c r="B411" s="93" t="s">
        <v>672</v>
      </c>
      <c r="C411" s="240">
        <v>15</v>
      </c>
      <c r="D411" s="240">
        <v>15</v>
      </c>
      <c r="E411" s="84" t="s">
        <v>183</v>
      </c>
    </row>
    <row r="412" spans="1:5" ht="15">
      <c r="A412" s="94" t="s">
        <v>630</v>
      </c>
      <c r="B412" s="52"/>
      <c r="C412" s="123"/>
      <c r="D412" s="123"/>
      <c r="E412" s="52"/>
    </row>
    <row r="413" spans="1:5" ht="15">
      <c r="A413" s="21" t="s">
        <v>635</v>
      </c>
      <c r="B413" s="52"/>
      <c r="C413" s="123"/>
      <c r="D413" s="123"/>
      <c r="E413" s="52"/>
    </row>
    <row r="414" spans="1:5" ht="15">
      <c r="A414" s="104"/>
      <c r="B414" s="104"/>
      <c r="C414" s="241"/>
      <c r="D414" s="241"/>
      <c r="E414" s="104"/>
    </row>
    <row r="415" spans="1:5" ht="15">
      <c r="A415" s="104"/>
      <c r="B415" s="104"/>
      <c r="C415" s="241"/>
      <c r="D415" s="241"/>
      <c r="E415" s="104"/>
    </row>
    <row r="416" spans="1:5">
      <c r="A416" s="228" t="s">
        <v>673</v>
      </c>
      <c r="B416" s="229"/>
      <c r="C416" s="232"/>
      <c r="D416" s="232"/>
      <c r="E416" s="229"/>
    </row>
    <row r="417" spans="1:11" ht="45">
      <c r="A417" s="92" t="s">
        <v>59</v>
      </c>
      <c r="B417" s="92" t="s">
        <v>175</v>
      </c>
      <c r="C417" s="233" t="s">
        <v>618</v>
      </c>
      <c r="D417" s="233" t="s">
        <v>619</v>
      </c>
      <c r="E417" s="92" t="s">
        <v>620</v>
      </c>
    </row>
    <row r="418" spans="1:11" ht="15">
      <c r="A418" s="126" t="s">
        <v>75</v>
      </c>
      <c r="B418" s="93" t="s">
        <v>203</v>
      </c>
      <c r="C418" s="235">
        <v>400</v>
      </c>
      <c r="D418" s="234">
        <v>90</v>
      </c>
      <c r="E418" s="84" t="s">
        <v>189</v>
      </c>
    </row>
    <row r="419" spans="1:11" ht="15">
      <c r="A419" s="126" t="s">
        <v>75</v>
      </c>
      <c r="B419" s="93" t="s">
        <v>215</v>
      </c>
      <c r="C419" s="234">
        <v>250</v>
      </c>
      <c r="D419" s="234">
        <v>100</v>
      </c>
      <c r="E419" s="84" t="s">
        <v>189</v>
      </c>
    </row>
    <row r="420" spans="1:11" ht="30">
      <c r="A420" s="126" t="s">
        <v>94</v>
      </c>
      <c r="B420" s="93" t="s">
        <v>288</v>
      </c>
      <c r="C420" s="234">
        <v>250</v>
      </c>
      <c r="D420" s="234">
        <v>100</v>
      </c>
      <c r="E420" s="84" t="s">
        <v>189</v>
      </c>
    </row>
    <row r="421" spans="1:11" ht="30">
      <c r="A421" s="126" t="s">
        <v>96</v>
      </c>
      <c r="B421" s="93" t="s">
        <v>324</v>
      </c>
      <c r="C421" s="234">
        <v>500</v>
      </c>
      <c r="D421" s="234">
        <v>100</v>
      </c>
      <c r="E421" s="84" t="s">
        <v>189</v>
      </c>
    </row>
    <row r="422" spans="1:11" ht="15">
      <c r="A422" s="126" t="s">
        <v>96</v>
      </c>
      <c r="B422" s="93" t="s">
        <v>332</v>
      </c>
      <c r="C422" s="234">
        <v>500</v>
      </c>
      <c r="D422" s="234">
        <v>60</v>
      </c>
      <c r="E422" s="84" t="s">
        <v>189</v>
      </c>
    </row>
    <row r="423" spans="1:11" ht="15.95">
      <c r="A423" s="93" t="s">
        <v>111</v>
      </c>
      <c r="B423" s="93" t="s">
        <v>380</v>
      </c>
      <c r="C423" s="234">
        <v>0</v>
      </c>
      <c r="D423" s="234">
        <v>60</v>
      </c>
      <c r="E423" s="84" t="s">
        <v>189</v>
      </c>
    </row>
    <row r="424" spans="1:11" ht="30">
      <c r="A424" s="93" t="s">
        <v>123</v>
      </c>
      <c r="B424" s="93" t="s">
        <v>417</v>
      </c>
      <c r="C424" s="234">
        <v>300</v>
      </c>
      <c r="D424" s="234">
        <v>80</v>
      </c>
      <c r="E424" s="84" t="s">
        <v>189</v>
      </c>
    </row>
    <row r="425" spans="1:11" ht="13.7" customHeight="1">
      <c r="A425" s="126" t="s">
        <v>140</v>
      </c>
      <c r="B425" s="93" t="s">
        <v>482</v>
      </c>
      <c r="C425" s="234">
        <v>30</v>
      </c>
      <c r="D425" s="85">
        <v>31.6</v>
      </c>
      <c r="E425" s="84" t="s">
        <v>189</v>
      </c>
    </row>
    <row r="426" spans="1:11" ht="13.7" customHeight="1">
      <c r="A426" s="126" t="s">
        <v>120</v>
      </c>
      <c r="B426" s="93" t="s">
        <v>410</v>
      </c>
      <c r="C426" s="234">
        <v>60</v>
      </c>
      <c r="D426" s="85">
        <v>80.760000000000005</v>
      </c>
      <c r="E426" s="84" t="s">
        <v>183</v>
      </c>
    </row>
    <row r="427" spans="1:11" ht="13.7" customHeight="1">
      <c r="A427" s="126" t="s">
        <v>131</v>
      </c>
      <c r="B427" s="93" t="s">
        <v>451</v>
      </c>
      <c r="C427" s="234">
        <v>150</v>
      </c>
      <c r="D427" s="85">
        <v>35</v>
      </c>
      <c r="E427" s="84" t="s">
        <v>183</v>
      </c>
    </row>
    <row r="428" spans="1:11" ht="13.7" customHeight="1">
      <c r="A428" s="126" t="s">
        <v>623</v>
      </c>
      <c r="B428" s="93" t="s">
        <v>626</v>
      </c>
      <c r="C428" s="234">
        <v>39.5</v>
      </c>
      <c r="D428" s="85">
        <v>2</v>
      </c>
      <c r="E428" s="84" t="s">
        <v>183</v>
      </c>
    </row>
    <row r="429" spans="1:11">
      <c r="A429" s="102" t="s">
        <v>674</v>
      </c>
      <c r="B429" s="100"/>
      <c r="C429" s="242"/>
      <c r="D429" s="237"/>
      <c r="E429" s="101"/>
    </row>
    <row r="430" spans="1:11" ht="15">
      <c r="A430" s="94" t="s">
        <v>630</v>
      </c>
      <c r="B430" s="96"/>
      <c r="C430" s="124"/>
      <c r="D430" s="124"/>
      <c r="E430" s="124"/>
      <c r="F430" s="12"/>
      <c r="G430" s="125"/>
      <c r="H430" s="12"/>
      <c r="I430" s="12"/>
      <c r="J430" s="12"/>
      <c r="K430" s="12"/>
    </row>
    <row r="431" spans="1:11" ht="15">
      <c r="A431" s="21" t="s">
        <v>675</v>
      </c>
      <c r="B431" s="52"/>
      <c r="C431" s="123"/>
      <c r="D431" s="123"/>
      <c r="E431" s="52"/>
    </row>
    <row r="432" spans="1:11" ht="15">
      <c r="A432" s="14" t="s">
        <v>223</v>
      </c>
      <c r="B432" s="104"/>
      <c r="C432" s="241"/>
      <c r="D432" s="241"/>
      <c r="E432" s="104"/>
    </row>
    <row r="433" spans="1:5" ht="15">
      <c r="A433" s="14"/>
      <c r="B433" s="104"/>
      <c r="C433" s="241"/>
      <c r="D433" s="241"/>
      <c r="E433" s="104"/>
    </row>
    <row r="434" spans="1:5" ht="15">
      <c r="A434" s="104"/>
      <c r="B434" s="104"/>
      <c r="C434" s="241"/>
      <c r="D434" s="241"/>
      <c r="E434" s="104"/>
    </row>
    <row r="435" spans="1:5">
      <c r="A435" s="228" t="s">
        <v>676</v>
      </c>
      <c r="B435" s="229"/>
      <c r="C435" s="232"/>
      <c r="D435" s="232"/>
      <c r="E435" s="229"/>
    </row>
    <row r="436" spans="1:5" ht="45">
      <c r="A436" s="92" t="s">
        <v>59</v>
      </c>
      <c r="B436" s="92" t="s">
        <v>175</v>
      </c>
      <c r="C436" s="233" t="s">
        <v>618</v>
      </c>
      <c r="D436" s="233" t="s">
        <v>619</v>
      </c>
      <c r="E436" s="92" t="s">
        <v>620</v>
      </c>
    </row>
    <row r="437" spans="1:5" ht="15.95">
      <c r="A437" s="93" t="s">
        <v>123</v>
      </c>
      <c r="B437" s="93" t="s">
        <v>423</v>
      </c>
      <c r="C437" s="235">
        <v>0</v>
      </c>
      <c r="D437" s="234">
        <v>1.5</v>
      </c>
      <c r="E437" s="84" t="s">
        <v>180</v>
      </c>
    </row>
    <row r="438" spans="1:5" ht="15">
      <c r="A438" s="93" t="s">
        <v>94</v>
      </c>
      <c r="B438" s="93" t="s">
        <v>298</v>
      </c>
      <c r="C438" s="235">
        <v>52</v>
      </c>
      <c r="D438" s="234">
        <v>8.9499999999999993</v>
      </c>
      <c r="E438" s="84" t="s">
        <v>183</v>
      </c>
    </row>
    <row r="439" spans="1:5" ht="30">
      <c r="A439" s="93" t="s">
        <v>94</v>
      </c>
      <c r="B439" s="93" t="s">
        <v>302</v>
      </c>
      <c r="C439" s="235">
        <v>150</v>
      </c>
      <c r="D439" s="234">
        <v>16.600000000000001</v>
      </c>
      <c r="E439" s="84" t="s">
        <v>183</v>
      </c>
    </row>
    <row r="440" spans="1:5" ht="15">
      <c r="A440" s="93" t="s">
        <v>94</v>
      </c>
      <c r="B440" s="93" t="s">
        <v>314</v>
      </c>
      <c r="C440" s="235">
        <v>1492.42</v>
      </c>
      <c r="D440" s="234">
        <v>64.44</v>
      </c>
      <c r="E440" s="84" t="s">
        <v>183</v>
      </c>
    </row>
    <row r="441" spans="1:5" ht="30">
      <c r="A441" s="93" t="s">
        <v>94</v>
      </c>
      <c r="B441" s="93" t="s">
        <v>319</v>
      </c>
      <c r="C441" s="235">
        <v>200</v>
      </c>
      <c r="D441" s="234">
        <v>12.37</v>
      </c>
      <c r="E441" s="84" t="s">
        <v>183</v>
      </c>
    </row>
    <row r="442" spans="1:5" ht="15">
      <c r="A442" s="93" t="s">
        <v>99</v>
      </c>
      <c r="B442" s="93" t="s">
        <v>348</v>
      </c>
      <c r="C442" s="235">
        <v>29.75</v>
      </c>
      <c r="D442" s="234">
        <v>12.28</v>
      </c>
      <c r="E442" s="84" t="s">
        <v>183</v>
      </c>
    </row>
    <row r="443" spans="1:5" ht="15">
      <c r="A443" s="93" t="s">
        <v>114</v>
      </c>
      <c r="B443" s="93" t="s">
        <v>397</v>
      </c>
      <c r="C443" s="235">
        <v>139.26</v>
      </c>
      <c r="D443" s="234">
        <v>21.55</v>
      </c>
      <c r="E443" s="84" t="s">
        <v>183</v>
      </c>
    </row>
    <row r="444" spans="1:5" ht="15">
      <c r="A444" s="93" t="s">
        <v>114</v>
      </c>
      <c r="B444" s="93" t="s">
        <v>398</v>
      </c>
      <c r="C444" s="235">
        <v>150</v>
      </c>
      <c r="D444" s="234">
        <v>26.95</v>
      </c>
      <c r="E444" s="84" t="s">
        <v>183</v>
      </c>
    </row>
    <row r="445" spans="1:5" ht="30">
      <c r="A445" s="93" t="s">
        <v>131</v>
      </c>
      <c r="B445" s="93" t="s">
        <v>450</v>
      </c>
      <c r="C445" s="235">
        <v>150</v>
      </c>
      <c r="D445" s="234">
        <v>15.78</v>
      </c>
      <c r="E445" s="84" t="s">
        <v>183</v>
      </c>
    </row>
    <row r="446" spans="1:5" ht="15">
      <c r="A446" s="93" t="s">
        <v>167</v>
      </c>
      <c r="B446" s="93" t="s">
        <v>557</v>
      </c>
      <c r="C446" s="235">
        <v>3</v>
      </c>
      <c r="D446" s="234">
        <v>3.2890000000000001</v>
      </c>
      <c r="E446" s="84" t="s">
        <v>183</v>
      </c>
    </row>
    <row r="447" spans="1:5">
      <c r="A447" s="102" t="s">
        <v>674</v>
      </c>
      <c r="B447" s="100"/>
      <c r="C447" s="242"/>
      <c r="D447" s="237"/>
      <c r="E447" s="101"/>
    </row>
    <row r="448" spans="1:5" ht="15">
      <c r="A448" s="94" t="s">
        <v>630</v>
      </c>
      <c r="B448" s="96"/>
      <c r="C448" s="124"/>
      <c r="D448" s="124"/>
      <c r="E448" s="96"/>
    </row>
    <row r="449" spans="1:5" ht="15">
      <c r="A449" s="21" t="s">
        <v>635</v>
      </c>
      <c r="B449" s="96"/>
      <c r="C449" s="124"/>
      <c r="D449" s="124"/>
      <c r="E449" s="96"/>
    </row>
    <row r="450" spans="1:5" ht="15.95">
      <c r="A450" s="14" t="s">
        <v>223</v>
      </c>
      <c r="B450" s="96"/>
      <c r="C450" s="124"/>
      <c r="D450" s="124"/>
      <c r="E450" s="96"/>
    </row>
    <row r="451" spans="1:5" ht="15">
      <c r="A451" s="94"/>
      <c r="B451" s="96"/>
      <c r="C451" s="124"/>
      <c r="D451" s="124"/>
      <c r="E451" s="96"/>
    </row>
    <row r="452" spans="1:5" ht="15">
      <c r="A452" s="94"/>
      <c r="B452" s="96"/>
      <c r="C452" s="124"/>
      <c r="D452" s="124"/>
      <c r="E452" s="96"/>
    </row>
    <row r="453" spans="1:5">
      <c r="A453" s="228" t="s">
        <v>677</v>
      </c>
      <c r="B453" s="229"/>
      <c r="C453" s="232"/>
      <c r="D453" s="232"/>
      <c r="E453" s="229"/>
    </row>
    <row r="454" spans="1:5" ht="45">
      <c r="A454" s="92" t="s">
        <v>59</v>
      </c>
      <c r="B454" s="92" t="s">
        <v>175</v>
      </c>
      <c r="C454" s="233" t="s">
        <v>618</v>
      </c>
      <c r="D454" s="233" t="s">
        <v>619</v>
      </c>
      <c r="E454" s="92" t="s">
        <v>620</v>
      </c>
    </row>
    <row r="455" spans="1:5" ht="15">
      <c r="A455" s="126" t="s">
        <v>96</v>
      </c>
      <c r="B455" s="93" t="s">
        <v>327</v>
      </c>
      <c r="C455" s="234">
        <v>240</v>
      </c>
      <c r="D455" s="234">
        <v>10</v>
      </c>
      <c r="E455" s="84" t="s">
        <v>189</v>
      </c>
    </row>
    <row r="456" spans="1:5" ht="30">
      <c r="A456" s="126" t="s">
        <v>94</v>
      </c>
      <c r="B456" s="93" t="s">
        <v>317</v>
      </c>
      <c r="C456" s="234">
        <v>24</v>
      </c>
      <c r="D456" s="234">
        <v>37.299999999999997</v>
      </c>
      <c r="E456" s="84" t="s">
        <v>183</v>
      </c>
    </row>
    <row r="457" spans="1:5" ht="30">
      <c r="A457" s="126" t="s">
        <v>131</v>
      </c>
      <c r="B457" s="93" t="s">
        <v>446</v>
      </c>
      <c r="C457" s="234">
        <v>90</v>
      </c>
      <c r="D457" s="234">
        <v>48</v>
      </c>
      <c r="E457" s="84" t="s">
        <v>183</v>
      </c>
    </row>
    <row r="458" spans="1:5" ht="15">
      <c r="A458" s="126" t="s">
        <v>623</v>
      </c>
      <c r="B458" s="93" t="s">
        <v>672</v>
      </c>
      <c r="C458" s="234">
        <v>15</v>
      </c>
      <c r="D458" s="234">
        <v>10</v>
      </c>
      <c r="E458" s="84" t="s">
        <v>183</v>
      </c>
    </row>
    <row r="459" spans="1:5" ht="15">
      <c r="A459" s="126" t="s">
        <v>167</v>
      </c>
      <c r="B459" s="93" t="s">
        <v>552</v>
      </c>
      <c r="C459" s="234">
        <v>27.9</v>
      </c>
      <c r="D459" s="234">
        <v>30</v>
      </c>
      <c r="E459" s="84" t="s">
        <v>183</v>
      </c>
    </row>
    <row r="460" spans="1:5" ht="15">
      <c r="A460" s="126" t="s">
        <v>167</v>
      </c>
      <c r="B460" s="93" t="s">
        <v>553</v>
      </c>
      <c r="C460" s="234">
        <v>24.5</v>
      </c>
      <c r="D460" s="234">
        <v>20</v>
      </c>
      <c r="E460" s="84" t="s">
        <v>183</v>
      </c>
    </row>
    <row r="461" spans="1:5" ht="15">
      <c r="A461" s="126" t="s">
        <v>167</v>
      </c>
      <c r="B461" s="93" t="s">
        <v>558</v>
      </c>
      <c r="C461" s="234">
        <v>11.3</v>
      </c>
      <c r="D461" s="234">
        <v>6.3</v>
      </c>
      <c r="E461" s="84" t="s">
        <v>183</v>
      </c>
    </row>
    <row r="462" spans="1:5" ht="15">
      <c r="A462" s="94" t="s">
        <v>630</v>
      </c>
      <c r="B462" s="96"/>
      <c r="C462" s="124"/>
      <c r="D462" s="124"/>
      <c r="E462" s="96"/>
    </row>
    <row r="463" spans="1:5" ht="15">
      <c r="A463" s="94" t="s">
        <v>678</v>
      </c>
      <c r="B463" s="96"/>
      <c r="C463" s="124"/>
      <c r="D463" s="124"/>
      <c r="E463" s="96"/>
    </row>
    <row r="464" spans="1:5" ht="15">
      <c r="A464" s="4"/>
      <c r="B464" s="52"/>
      <c r="C464" s="123"/>
      <c r="D464" s="123"/>
      <c r="E464" s="52"/>
    </row>
    <row r="466" spans="1:6">
      <c r="A466" s="228" t="s">
        <v>679</v>
      </c>
      <c r="B466" s="229"/>
      <c r="C466" s="232"/>
      <c r="D466" s="232"/>
      <c r="E466" s="229"/>
      <c r="F466" s="12"/>
    </row>
    <row r="467" spans="1:6" ht="45">
      <c r="A467" s="92" t="s">
        <v>59</v>
      </c>
      <c r="B467" s="92" t="s">
        <v>175</v>
      </c>
      <c r="C467" s="233" t="s">
        <v>618</v>
      </c>
      <c r="D467" s="233" t="s">
        <v>619</v>
      </c>
      <c r="E467" s="92" t="s">
        <v>620</v>
      </c>
    </row>
    <row r="468" spans="1:6" ht="15">
      <c r="A468" s="191" t="s">
        <v>120</v>
      </c>
      <c r="B468" s="191" t="s">
        <v>680</v>
      </c>
      <c r="C468" s="243" t="s">
        <v>622</v>
      </c>
      <c r="D468" s="244">
        <v>5.5</v>
      </c>
      <c r="E468" s="86" t="s">
        <v>180</v>
      </c>
    </row>
    <row r="469" spans="1:6" ht="15">
      <c r="A469" s="191" t="s">
        <v>120</v>
      </c>
      <c r="B469" s="191" t="s">
        <v>408</v>
      </c>
      <c r="C469" s="238">
        <v>200</v>
      </c>
      <c r="D469" s="244">
        <v>6.38</v>
      </c>
      <c r="E469" s="86" t="s">
        <v>180</v>
      </c>
    </row>
    <row r="470" spans="1:6" ht="15">
      <c r="A470" s="191" t="s">
        <v>94</v>
      </c>
      <c r="B470" s="191" t="s">
        <v>299</v>
      </c>
      <c r="C470" s="238">
        <v>2</v>
      </c>
      <c r="D470" s="244">
        <v>2</v>
      </c>
      <c r="E470" s="86" t="s">
        <v>183</v>
      </c>
    </row>
    <row r="471" spans="1:6" ht="15">
      <c r="A471" s="191" t="s">
        <v>94</v>
      </c>
      <c r="B471" s="191" t="s">
        <v>304</v>
      </c>
      <c r="C471" s="238">
        <v>5.2</v>
      </c>
      <c r="D471" s="244">
        <v>5.2</v>
      </c>
      <c r="E471" s="86" t="s">
        <v>183</v>
      </c>
    </row>
    <row r="472" spans="1:6" ht="15">
      <c r="A472" s="191" t="s">
        <v>94</v>
      </c>
      <c r="B472" s="191" t="s">
        <v>305</v>
      </c>
      <c r="C472" s="238">
        <v>3.25</v>
      </c>
      <c r="D472" s="244">
        <v>3.25</v>
      </c>
      <c r="E472" s="86" t="s">
        <v>183</v>
      </c>
    </row>
    <row r="473" spans="1:6" ht="15">
      <c r="A473" s="191" t="s">
        <v>94</v>
      </c>
      <c r="B473" s="191" t="s">
        <v>314</v>
      </c>
      <c r="C473" s="238">
        <v>2238.63</v>
      </c>
      <c r="D473" s="244">
        <v>90.07</v>
      </c>
      <c r="E473" s="86" t="s">
        <v>183</v>
      </c>
    </row>
    <row r="474" spans="1:6" ht="15">
      <c r="A474" s="191" t="s">
        <v>99</v>
      </c>
      <c r="B474" s="191" t="s">
        <v>346</v>
      </c>
      <c r="C474" s="238">
        <v>214</v>
      </c>
      <c r="D474" s="244">
        <v>11.28</v>
      </c>
      <c r="E474" s="86" t="s">
        <v>183</v>
      </c>
    </row>
    <row r="475" spans="1:6" ht="15">
      <c r="A475" s="191" t="s">
        <v>114</v>
      </c>
      <c r="B475" s="191" t="s">
        <v>397</v>
      </c>
      <c r="C475" s="238">
        <v>139.26</v>
      </c>
      <c r="D475" s="244">
        <v>21.55</v>
      </c>
      <c r="E475" s="86" t="s">
        <v>183</v>
      </c>
    </row>
    <row r="476" spans="1:6" ht="15">
      <c r="A476" s="191" t="s">
        <v>114</v>
      </c>
      <c r="B476" s="191" t="s">
        <v>398</v>
      </c>
      <c r="C476" s="238">
        <v>150</v>
      </c>
      <c r="D476" s="244">
        <v>5</v>
      </c>
      <c r="E476" s="86" t="s">
        <v>183</v>
      </c>
    </row>
    <row r="477" spans="1:6" ht="15">
      <c r="A477" s="191" t="s">
        <v>131</v>
      </c>
      <c r="B477" s="191" t="s">
        <v>446</v>
      </c>
      <c r="C477" s="238">
        <v>60</v>
      </c>
      <c r="D477" s="244">
        <v>17.899999999999999</v>
      </c>
      <c r="E477" s="86" t="s">
        <v>183</v>
      </c>
    </row>
    <row r="478" spans="1:6" ht="15">
      <c r="A478" s="191" t="s">
        <v>131</v>
      </c>
      <c r="B478" s="191" t="s">
        <v>450</v>
      </c>
      <c r="C478" s="238">
        <v>150</v>
      </c>
      <c r="D478" s="244">
        <v>6.18</v>
      </c>
      <c r="E478" s="86" t="s">
        <v>183</v>
      </c>
    </row>
    <row r="479" spans="1:6" ht="15">
      <c r="A479" s="191" t="s">
        <v>131</v>
      </c>
      <c r="B479" s="191" t="s">
        <v>456</v>
      </c>
      <c r="C479" s="238">
        <v>80</v>
      </c>
      <c r="D479" s="244">
        <v>5.2</v>
      </c>
      <c r="E479" s="86" t="s">
        <v>183</v>
      </c>
    </row>
    <row r="480" spans="1:6" ht="15">
      <c r="A480" s="191" t="s">
        <v>623</v>
      </c>
      <c r="B480" s="191" t="s">
        <v>628</v>
      </c>
      <c r="C480" s="238">
        <v>15</v>
      </c>
      <c r="D480" s="244">
        <v>19</v>
      </c>
      <c r="E480" s="86" t="s">
        <v>183</v>
      </c>
    </row>
    <row r="481" spans="1:5" ht="15">
      <c r="A481" s="191" t="s">
        <v>623</v>
      </c>
      <c r="B481" s="191" t="s">
        <v>681</v>
      </c>
      <c r="C481" s="238">
        <v>375</v>
      </c>
      <c r="D481" s="244">
        <v>105</v>
      </c>
      <c r="E481" s="86" t="s">
        <v>183</v>
      </c>
    </row>
    <row r="482" spans="1:5" ht="15">
      <c r="A482" s="191" t="s">
        <v>623</v>
      </c>
      <c r="B482" s="191" t="s">
        <v>649</v>
      </c>
      <c r="C482" s="238">
        <v>100</v>
      </c>
      <c r="D482" s="244">
        <v>42</v>
      </c>
      <c r="E482" s="86" t="s">
        <v>183</v>
      </c>
    </row>
    <row r="483" spans="1:5" ht="15">
      <c r="A483" s="191" t="s">
        <v>623</v>
      </c>
      <c r="B483" s="191" t="s">
        <v>629</v>
      </c>
      <c r="C483" s="238">
        <v>75</v>
      </c>
      <c r="D483" s="244">
        <v>130</v>
      </c>
      <c r="E483" s="86" t="s">
        <v>183</v>
      </c>
    </row>
    <row r="484" spans="1:5" ht="15">
      <c r="A484" s="191" t="s">
        <v>167</v>
      </c>
      <c r="B484" s="191" t="s">
        <v>548</v>
      </c>
      <c r="C484" s="238">
        <v>5</v>
      </c>
      <c r="D484" s="244">
        <v>5</v>
      </c>
      <c r="E484" s="86" t="s">
        <v>183</v>
      </c>
    </row>
    <row r="485" spans="1:5" ht="15">
      <c r="A485" s="191" t="s">
        <v>167</v>
      </c>
      <c r="B485" s="191" t="s">
        <v>551</v>
      </c>
      <c r="C485" s="238">
        <v>3</v>
      </c>
      <c r="D485" s="244">
        <v>3</v>
      </c>
      <c r="E485" s="86" t="s">
        <v>183</v>
      </c>
    </row>
    <row r="486" spans="1:5" ht="15">
      <c r="A486" s="191" t="s">
        <v>167</v>
      </c>
      <c r="B486" s="191" t="s">
        <v>557</v>
      </c>
      <c r="C486" s="238">
        <v>3</v>
      </c>
      <c r="D486" s="244">
        <v>3</v>
      </c>
      <c r="E486" s="86" t="s">
        <v>183</v>
      </c>
    </row>
    <row r="487" spans="1:5" ht="15">
      <c r="A487" s="191" t="s">
        <v>167</v>
      </c>
      <c r="B487" s="191" t="s">
        <v>564</v>
      </c>
      <c r="C487" s="238">
        <v>20</v>
      </c>
      <c r="D487" s="244">
        <v>1</v>
      </c>
      <c r="E487" s="86" t="s">
        <v>183</v>
      </c>
    </row>
    <row r="488" spans="1:5" ht="15">
      <c r="A488" s="191" t="s">
        <v>167</v>
      </c>
      <c r="B488" s="191" t="s">
        <v>566</v>
      </c>
      <c r="C488" s="238">
        <v>100</v>
      </c>
      <c r="D488" s="244">
        <v>6.88</v>
      </c>
      <c r="E488" s="86" t="s">
        <v>183</v>
      </c>
    </row>
    <row r="489" spans="1:5" ht="15">
      <c r="A489" s="191" t="s">
        <v>167</v>
      </c>
      <c r="B489" s="191" t="s">
        <v>569</v>
      </c>
      <c r="C489" s="238">
        <v>3</v>
      </c>
      <c r="D489" s="244">
        <v>3</v>
      </c>
      <c r="E489" s="86" t="s">
        <v>183</v>
      </c>
    </row>
    <row r="490" spans="1:5">
      <c r="A490" s="102" t="s">
        <v>674</v>
      </c>
      <c r="B490" s="208"/>
      <c r="C490" s="242"/>
      <c r="D490" s="245"/>
      <c r="E490" s="90"/>
    </row>
    <row r="491" spans="1:5" ht="15">
      <c r="A491" s="94" t="s">
        <v>630</v>
      </c>
    </row>
    <row r="492" spans="1:5" ht="15">
      <c r="A492" s="94" t="s">
        <v>682</v>
      </c>
    </row>
    <row r="493" spans="1:5" ht="15.95">
      <c r="A493" s="14" t="s">
        <v>223</v>
      </c>
      <c r="B493" s="96"/>
      <c r="C493" s="124"/>
      <c r="D493" s="124"/>
      <c r="E493" s="96"/>
    </row>
  </sheetData>
  <pageMargins left="0.7" right="0.7" top="0.75" bottom="0.75" header="0.3" footer="0.3"/>
  <pageSetup orientation="portrait" r:id="rId1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F5CD-EF5A-4C3A-AF9F-1DCE24DB0DC6}">
  <sheetPr>
    <tabColor theme="0" tint="-0.499984740745262"/>
  </sheetPr>
  <dimension ref="A1:P94"/>
  <sheetViews>
    <sheetView zoomScale="130" zoomScaleNormal="130" workbookViewId="0">
      <pane xSplit="1" ySplit="7" topLeftCell="B14" activePane="bottomRight" state="frozen"/>
      <selection pane="bottomRight" activeCell="G19" sqref="G19"/>
      <selection pane="bottomLeft" activeCell="A8" sqref="A8"/>
      <selection pane="topRight" activeCell="C1" sqref="C1"/>
    </sheetView>
  </sheetViews>
  <sheetFormatPr defaultColWidth="8.85546875" defaultRowHeight="15"/>
  <cols>
    <col min="1" max="1" width="6.28515625" customWidth="1"/>
    <col min="2" max="2" width="19.85546875" customWidth="1"/>
    <col min="3" max="3" width="6.140625" bestFit="1" customWidth="1"/>
    <col min="4" max="5" width="7.42578125" bestFit="1" customWidth="1"/>
    <col min="6" max="6" width="8.7109375" bestFit="1" customWidth="1"/>
    <col min="7" max="7" width="4.85546875" bestFit="1" customWidth="1"/>
    <col min="8" max="8" width="6.140625" bestFit="1" customWidth="1"/>
    <col min="9" max="9" width="10" bestFit="1" customWidth="1"/>
    <col min="10" max="10" width="8.7109375" bestFit="1" customWidth="1"/>
    <col min="11" max="11" width="7.42578125" bestFit="1" customWidth="1"/>
    <col min="12" max="12" width="10" bestFit="1" customWidth="1"/>
    <col min="13" max="13" width="7.42578125" bestFit="1" customWidth="1"/>
    <col min="14" max="14" width="10" bestFit="1" customWidth="1"/>
    <col min="15" max="16" width="8.85546875" style="179"/>
  </cols>
  <sheetData>
    <row r="1" spans="1:16" ht="19.5" customHeight="1">
      <c r="A1" s="260" t="s">
        <v>683</v>
      </c>
      <c r="B1" s="260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6" ht="19.5" customHeight="1">
      <c r="A2" s="261" t="s">
        <v>684</v>
      </c>
      <c r="B2" s="261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6">
      <c r="A3" s="262" t="s">
        <v>685</v>
      </c>
      <c r="B3" s="262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</row>
    <row r="5" spans="1:16">
      <c r="A5" s="162"/>
      <c r="B5" s="174"/>
      <c r="C5" s="263" t="s">
        <v>686</v>
      </c>
      <c r="D5" s="327"/>
      <c r="E5" s="327"/>
      <c r="F5" s="327"/>
      <c r="G5" s="327"/>
      <c r="H5" s="328"/>
      <c r="I5" s="264" t="s">
        <v>687</v>
      </c>
      <c r="J5" s="327"/>
      <c r="K5" s="327"/>
      <c r="L5" s="327"/>
      <c r="M5" s="327"/>
      <c r="N5" s="328"/>
    </row>
    <row r="6" spans="1:16" ht="15.95" thickBot="1">
      <c r="A6" s="163" t="s">
        <v>688</v>
      </c>
      <c r="B6" s="163" t="s">
        <v>689</v>
      </c>
      <c r="C6" s="259" t="s">
        <v>690</v>
      </c>
      <c r="D6" s="329"/>
      <c r="E6" s="330"/>
      <c r="F6" s="163" t="s">
        <v>691</v>
      </c>
      <c r="G6" s="163" t="s">
        <v>692</v>
      </c>
      <c r="H6" s="163" t="s">
        <v>693</v>
      </c>
      <c r="I6" s="259" t="s">
        <v>690</v>
      </c>
      <c r="J6" s="329"/>
      <c r="K6" s="329"/>
      <c r="L6" s="330"/>
      <c r="M6" s="163" t="s">
        <v>692</v>
      </c>
      <c r="N6" s="163" t="s">
        <v>694</v>
      </c>
    </row>
    <row r="7" spans="1:16">
      <c r="A7" s="137"/>
      <c r="B7" s="137"/>
      <c r="C7" s="164" t="s">
        <v>695</v>
      </c>
      <c r="D7" s="164" t="s">
        <v>696</v>
      </c>
      <c r="E7" s="164" t="s">
        <v>697</v>
      </c>
      <c r="F7" s="137"/>
      <c r="G7" s="137"/>
      <c r="H7" s="137"/>
      <c r="I7" s="165" t="s">
        <v>695</v>
      </c>
      <c r="J7" s="165" t="s">
        <v>696</v>
      </c>
      <c r="K7" s="164" t="s">
        <v>698</v>
      </c>
      <c r="L7" s="166" t="s">
        <v>691</v>
      </c>
      <c r="M7" s="137"/>
      <c r="N7" s="137"/>
    </row>
    <row r="8" spans="1:16">
      <c r="A8" s="215" t="s">
        <v>66</v>
      </c>
      <c r="B8" s="176" t="s">
        <v>64</v>
      </c>
      <c r="C8" s="167">
        <v>0</v>
      </c>
      <c r="D8" s="167">
        <v>2</v>
      </c>
      <c r="E8" s="167">
        <v>0</v>
      </c>
      <c r="F8" s="167">
        <v>2</v>
      </c>
      <c r="G8" s="167">
        <v>1</v>
      </c>
      <c r="H8" s="167">
        <v>3</v>
      </c>
      <c r="I8" s="168">
        <v>0</v>
      </c>
      <c r="J8" s="168">
        <v>358</v>
      </c>
      <c r="K8" s="168">
        <v>0</v>
      </c>
      <c r="L8" s="168">
        <v>358</v>
      </c>
      <c r="M8" s="168">
        <v>1.56</v>
      </c>
      <c r="N8" s="168">
        <v>359.56</v>
      </c>
      <c r="P8" s="180" t="b">
        <f>SUM(C8,D8,G8)=H8</f>
        <v>1</v>
      </c>
    </row>
    <row r="9" spans="1:16">
      <c r="A9" s="215" t="s">
        <v>70</v>
      </c>
      <c r="B9" s="176" t="s">
        <v>69</v>
      </c>
      <c r="C9" s="167">
        <v>1</v>
      </c>
      <c r="D9" s="167">
        <v>0</v>
      </c>
      <c r="E9" s="167">
        <v>0</v>
      </c>
      <c r="F9" s="167">
        <v>1</v>
      </c>
      <c r="G9" s="167">
        <v>4</v>
      </c>
      <c r="H9" s="167">
        <v>5</v>
      </c>
      <c r="I9" s="168">
        <v>100</v>
      </c>
      <c r="J9" s="168">
        <v>0</v>
      </c>
      <c r="K9" s="168">
        <v>0</v>
      </c>
      <c r="L9" s="168">
        <v>100</v>
      </c>
      <c r="M9" s="168">
        <v>3.28</v>
      </c>
      <c r="N9" s="168">
        <v>103.28</v>
      </c>
      <c r="P9" s="180" t="b">
        <f t="shared" ref="P9:P45" si="0">SUM(C9,D9,G9)=H9</f>
        <v>1</v>
      </c>
    </row>
    <row r="10" spans="1:16">
      <c r="A10" s="215" t="s">
        <v>73</v>
      </c>
      <c r="B10" s="176" t="s">
        <v>72</v>
      </c>
      <c r="C10" s="167">
        <v>2</v>
      </c>
      <c r="D10" s="167">
        <v>0</v>
      </c>
      <c r="E10" s="167">
        <v>0</v>
      </c>
      <c r="F10" s="167">
        <v>2</v>
      </c>
      <c r="G10" s="167">
        <v>4</v>
      </c>
      <c r="H10" s="167">
        <v>6</v>
      </c>
      <c r="I10" s="168">
        <v>175</v>
      </c>
      <c r="J10" s="168">
        <v>0</v>
      </c>
      <c r="K10" s="168">
        <v>0</v>
      </c>
      <c r="L10" s="168">
        <v>175</v>
      </c>
      <c r="M10" s="168">
        <v>1.9</v>
      </c>
      <c r="N10" s="168">
        <v>176.9</v>
      </c>
      <c r="P10" s="180" t="b">
        <f t="shared" si="0"/>
        <v>1</v>
      </c>
    </row>
    <row r="11" spans="1:16">
      <c r="A11" s="215" t="s">
        <v>77</v>
      </c>
      <c r="B11" s="176" t="s">
        <v>75</v>
      </c>
      <c r="C11" s="167">
        <v>11</v>
      </c>
      <c r="D11" s="167">
        <v>4</v>
      </c>
      <c r="E11" s="167">
        <v>0</v>
      </c>
      <c r="F11" s="167">
        <v>13</v>
      </c>
      <c r="G11" s="167">
        <v>12</v>
      </c>
      <c r="H11" s="167">
        <v>25</v>
      </c>
      <c r="I11" s="168">
        <v>3427.7534212099999</v>
      </c>
      <c r="J11" s="168">
        <v>73.092968999999997</v>
      </c>
      <c r="K11" s="168">
        <v>0</v>
      </c>
      <c r="L11" s="168">
        <v>3500.8463902100002</v>
      </c>
      <c r="M11" s="168">
        <v>14.1</v>
      </c>
      <c r="N11" s="168">
        <v>3514.9463902100001</v>
      </c>
      <c r="P11" s="181" t="b">
        <f t="shared" si="0"/>
        <v>0</v>
      </c>
    </row>
    <row r="12" spans="1:16">
      <c r="A12" s="215" t="s">
        <v>80</v>
      </c>
      <c r="B12" s="176" t="s">
        <v>78</v>
      </c>
      <c r="C12" s="167">
        <v>0</v>
      </c>
      <c r="D12" s="167">
        <v>4</v>
      </c>
      <c r="E12" s="167">
        <v>0</v>
      </c>
      <c r="F12" s="167">
        <v>4</v>
      </c>
      <c r="G12" s="167">
        <v>3</v>
      </c>
      <c r="H12" s="167">
        <v>7</v>
      </c>
      <c r="I12" s="168">
        <v>0</v>
      </c>
      <c r="J12" s="168">
        <v>13.531625</v>
      </c>
      <c r="K12" s="168">
        <v>0</v>
      </c>
      <c r="L12" s="168">
        <v>13.531625</v>
      </c>
      <c r="M12" s="168">
        <v>2.95</v>
      </c>
      <c r="N12" s="168">
        <v>16.481625000000001</v>
      </c>
      <c r="P12" s="180" t="b">
        <f t="shared" si="0"/>
        <v>1</v>
      </c>
    </row>
    <row r="13" spans="1:16">
      <c r="A13" s="215" t="s">
        <v>84</v>
      </c>
      <c r="B13" s="176" t="s">
        <v>82</v>
      </c>
      <c r="C13" s="167">
        <v>9</v>
      </c>
      <c r="D13" s="167">
        <v>9</v>
      </c>
      <c r="E13" s="167">
        <v>0</v>
      </c>
      <c r="F13" s="167">
        <v>15</v>
      </c>
      <c r="G13" s="167">
        <v>6</v>
      </c>
      <c r="H13" s="167">
        <v>21</v>
      </c>
      <c r="I13" s="168">
        <v>478.48923250000001</v>
      </c>
      <c r="J13" s="168">
        <v>34.6</v>
      </c>
      <c r="K13" s="168">
        <v>0</v>
      </c>
      <c r="L13" s="168">
        <v>513.08923249999998</v>
      </c>
      <c r="M13" s="168">
        <v>5.55</v>
      </c>
      <c r="N13" s="168">
        <v>518.63923250000005</v>
      </c>
      <c r="P13" s="181" t="b">
        <f t="shared" si="0"/>
        <v>0</v>
      </c>
    </row>
    <row r="14" spans="1:16">
      <c r="A14" s="215" t="s">
        <v>87</v>
      </c>
      <c r="B14" s="176" t="s">
        <v>85</v>
      </c>
      <c r="C14" s="167">
        <v>1</v>
      </c>
      <c r="D14" s="167">
        <v>3</v>
      </c>
      <c r="E14" s="167">
        <v>0</v>
      </c>
      <c r="F14" s="167">
        <v>3</v>
      </c>
      <c r="G14" s="167">
        <v>0</v>
      </c>
      <c r="H14" s="167">
        <v>3</v>
      </c>
      <c r="I14" s="168">
        <v>20</v>
      </c>
      <c r="J14" s="168">
        <v>33.1</v>
      </c>
      <c r="K14" s="168">
        <v>0</v>
      </c>
      <c r="L14" s="168">
        <v>53.1</v>
      </c>
      <c r="M14" s="168">
        <v>0</v>
      </c>
      <c r="N14" s="168">
        <v>53.1</v>
      </c>
      <c r="P14" s="181" t="b">
        <f t="shared" si="0"/>
        <v>0</v>
      </c>
    </row>
    <row r="15" spans="1:16">
      <c r="A15" s="215" t="s">
        <v>90</v>
      </c>
      <c r="B15" s="176" t="s">
        <v>88</v>
      </c>
      <c r="C15" s="167">
        <v>3</v>
      </c>
      <c r="D15" s="167">
        <v>5</v>
      </c>
      <c r="E15" s="167">
        <v>0</v>
      </c>
      <c r="F15" s="167">
        <v>5</v>
      </c>
      <c r="G15" s="167">
        <v>3</v>
      </c>
      <c r="H15" s="167">
        <v>8</v>
      </c>
      <c r="I15" s="168">
        <v>335.43167399999999</v>
      </c>
      <c r="J15" s="168">
        <v>71.599999999999994</v>
      </c>
      <c r="K15" s="168">
        <v>0</v>
      </c>
      <c r="L15" s="168">
        <v>407.03167400000001</v>
      </c>
      <c r="M15" s="168">
        <v>2.7660849999999999</v>
      </c>
      <c r="N15" s="168">
        <v>409.79775899999999</v>
      </c>
      <c r="P15" s="181" t="b">
        <f t="shared" si="0"/>
        <v>0</v>
      </c>
    </row>
    <row r="16" spans="1:16">
      <c r="A16" s="215" t="s">
        <v>92</v>
      </c>
      <c r="B16" s="176" t="s">
        <v>91</v>
      </c>
      <c r="C16" s="167">
        <v>3</v>
      </c>
      <c r="D16" s="167">
        <v>1</v>
      </c>
      <c r="E16" s="167">
        <v>0</v>
      </c>
      <c r="F16" s="167">
        <v>3</v>
      </c>
      <c r="G16" s="167">
        <v>4</v>
      </c>
      <c r="H16" s="167">
        <v>7</v>
      </c>
      <c r="I16" s="168">
        <v>129.31901454699999</v>
      </c>
      <c r="J16" s="168">
        <v>8.0474999999999994</v>
      </c>
      <c r="K16" s="168">
        <v>0</v>
      </c>
      <c r="L16" s="168">
        <v>137.36651454700001</v>
      </c>
      <c r="M16" s="168">
        <v>2.2250000000000001</v>
      </c>
      <c r="N16" s="168">
        <v>139.591514547</v>
      </c>
      <c r="P16" s="181" t="b">
        <f t="shared" si="0"/>
        <v>0</v>
      </c>
    </row>
    <row r="17" spans="1:16">
      <c r="A17" s="215" t="s">
        <v>95</v>
      </c>
      <c r="B17" s="176" t="s">
        <v>94</v>
      </c>
      <c r="C17" s="167">
        <v>14</v>
      </c>
      <c r="D17" s="167">
        <v>6</v>
      </c>
      <c r="E17" s="167">
        <v>0</v>
      </c>
      <c r="F17" s="167">
        <v>18</v>
      </c>
      <c r="G17" s="167">
        <v>21</v>
      </c>
      <c r="H17" s="167">
        <v>39</v>
      </c>
      <c r="I17" s="168">
        <v>4876.4087383262004</v>
      </c>
      <c r="J17" s="168">
        <v>20</v>
      </c>
      <c r="K17" s="168">
        <v>0</v>
      </c>
      <c r="L17" s="168">
        <v>4896.4087383262004</v>
      </c>
      <c r="M17" s="168">
        <v>41.911369999999998</v>
      </c>
      <c r="N17" s="168">
        <v>4938.3201083262002</v>
      </c>
      <c r="P17" s="181" t="b">
        <f t="shared" si="0"/>
        <v>0</v>
      </c>
    </row>
    <row r="18" spans="1:16">
      <c r="A18" s="215" t="s">
        <v>98</v>
      </c>
      <c r="B18" s="176" t="s">
        <v>96</v>
      </c>
      <c r="C18" s="167">
        <v>13</v>
      </c>
      <c r="D18" s="167">
        <v>2</v>
      </c>
      <c r="E18" s="167">
        <v>0</v>
      </c>
      <c r="F18" s="167">
        <v>15</v>
      </c>
      <c r="G18" s="167">
        <v>20</v>
      </c>
      <c r="H18" s="167">
        <v>35</v>
      </c>
      <c r="I18" s="168">
        <v>7558.9432734900001</v>
      </c>
      <c r="J18" s="168">
        <v>16</v>
      </c>
      <c r="K18" s="168">
        <v>0</v>
      </c>
      <c r="L18" s="168">
        <v>7574.9432734900001</v>
      </c>
      <c r="M18" s="168">
        <v>39.08</v>
      </c>
      <c r="N18" s="168">
        <v>7614.0232734900001</v>
      </c>
      <c r="P18" s="180" t="b">
        <f t="shared" si="0"/>
        <v>1</v>
      </c>
    </row>
    <row r="19" spans="1:16">
      <c r="A19" s="215" t="s">
        <v>100</v>
      </c>
      <c r="B19" s="176" t="s">
        <v>99</v>
      </c>
      <c r="C19" s="167">
        <v>1</v>
      </c>
      <c r="D19" s="167">
        <v>0</v>
      </c>
      <c r="E19" s="167">
        <v>0</v>
      </c>
      <c r="F19" s="167">
        <v>1</v>
      </c>
      <c r="G19" s="167">
        <v>5</v>
      </c>
      <c r="H19" s="167">
        <v>6</v>
      </c>
      <c r="I19" s="168">
        <v>750</v>
      </c>
      <c r="J19" s="168">
        <v>0</v>
      </c>
      <c r="K19" s="168">
        <v>0</v>
      </c>
      <c r="L19" s="168">
        <v>750</v>
      </c>
      <c r="M19" s="168">
        <v>3.8</v>
      </c>
      <c r="N19" s="168">
        <v>753.8</v>
      </c>
      <c r="P19" s="180" t="b">
        <f t="shared" si="0"/>
        <v>1</v>
      </c>
    </row>
    <row r="20" spans="1:16">
      <c r="A20" s="215" t="s">
        <v>104</v>
      </c>
      <c r="B20" s="176" t="s">
        <v>103</v>
      </c>
      <c r="C20" s="167">
        <v>0</v>
      </c>
      <c r="D20" s="167">
        <v>1</v>
      </c>
      <c r="E20" s="167">
        <v>0</v>
      </c>
      <c r="F20" s="167">
        <v>1</v>
      </c>
      <c r="G20" s="167">
        <v>1</v>
      </c>
      <c r="H20" s="167">
        <v>2</v>
      </c>
      <c r="I20" s="168">
        <v>0</v>
      </c>
      <c r="J20" s="168">
        <v>0.65</v>
      </c>
      <c r="K20" s="168">
        <v>0</v>
      </c>
      <c r="L20" s="168">
        <v>0.65</v>
      </c>
      <c r="M20" s="168">
        <v>0.5</v>
      </c>
      <c r="N20" s="168">
        <v>1.1499999999999999</v>
      </c>
      <c r="O20" s="179" t="s">
        <v>699</v>
      </c>
      <c r="P20" s="180" t="b">
        <f t="shared" si="0"/>
        <v>1</v>
      </c>
    </row>
    <row r="21" spans="1:16">
      <c r="A21" s="215" t="s">
        <v>102</v>
      </c>
      <c r="B21" s="176" t="s">
        <v>101</v>
      </c>
      <c r="C21" s="167">
        <v>0</v>
      </c>
      <c r="D21" s="167">
        <v>4</v>
      </c>
      <c r="E21" s="167">
        <v>0</v>
      </c>
      <c r="F21" s="167">
        <v>4</v>
      </c>
      <c r="G21" s="167">
        <v>0</v>
      </c>
      <c r="H21" s="167">
        <v>4</v>
      </c>
      <c r="I21" s="168">
        <v>0</v>
      </c>
      <c r="J21" s="168">
        <v>98.861305590000001</v>
      </c>
      <c r="K21" s="168">
        <v>0</v>
      </c>
      <c r="L21" s="168">
        <v>98.861305590000001</v>
      </c>
      <c r="M21" s="168">
        <v>0</v>
      </c>
      <c r="N21" s="168">
        <v>98.861305590000001</v>
      </c>
      <c r="P21" s="180" t="b">
        <f t="shared" si="0"/>
        <v>1</v>
      </c>
    </row>
    <row r="22" spans="1:16">
      <c r="A22" s="215" t="s">
        <v>107</v>
      </c>
      <c r="B22" s="176" t="s">
        <v>578</v>
      </c>
      <c r="C22" s="167">
        <v>1</v>
      </c>
      <c r="D22" s="167">
        <v>1</v>
      </c>
      <c r="E22" s="167">
        <v>0</v>
      </c>
      <c r="F22" s="167">
        <v>1</v>
      </c>
      <c r="G22" s="167">
        <v>1</v>
      </c>
      <c r="H22" s="167">
        <v>2</v>
      </c>
      <c r="I22" s="168">
        <v>21</v>
      </c>
      <c r="J22" s="168">
        <v>43.169109519999999</v>
      </c>
      <c r="K22" s="168">
        <v>0</v>
      </c>
      <c r="L22" s="168">
        <v>64.169109520000006</v>
      </c>
      <c r="M22" s="168">
        <v>0.57499999999999996</v>
      </c>
      <c r="N22" s="168">
        <v>64.744109519999995</v>
      </c>
      <c r="P22" s="181" t="b">
        <f t="shared" si="0"/>
        <v>0</v>
      </c>
    </row>
    <row r="23" spans="1:16">
      <c r="A23" s="215" t="s">
        <v>110</v>
      </c>
      <c r="B23" s="176" t="s">
        <v>108</v>
      </c>
      <c r="C23" s="167">
        <v>3</v>
      </c>
      <c r="D23" s="167">
        <v>2</v>
      </c>
      <c r="E23" s="167">
        <v>0</v>
      </c>
      <c r="F23" s="167">
        <v>3</v>
      </c>
      <c r="G23" s="167">
        <v>2</v>
      </c>
      <c r="H23" s="167">
        <v>5</v>
      </c>
      <c r="I23" s="168">
        <v>117.357454</v>
      </c>
      <c r="J23" s="168">
        <v>25</v>
      </c>
      <c r="K23" s="168">
        <v>0</v>
      </c>
      <c r="L23" s="168">
        <v>142.35745399999999</v>
      </c>
      <c r="M23" s="168">
        <v>2.5</v>
      </c>
      <c r="N23" s="168">
        <v>144.85745399999999</v>
      </c>
      <c r="P23" s="181" t="b">
        <f t="shared" si="0"/>
        <v>0</v>
      </c>
    </row>
    <row r="24" spans="1:16">
      <c r="A24" s="215" t="s">
        <v>113</v>
      </c>
      <c r="B24" s="176" t="s">
        <v>111</v>
      </c>
      <c r="C24" s="167">
        <v>7</v>
      </c>
      <c r="D24" s="167">
        <v>13</v>
      </c>
      <c r="E24" s="167">
        <v>0</v>
      </c>
      <c r="F24" s="167">
        <v>20</v>
      </c>
      <c r="G24" s="167">
        <v>21</v>
      </c>
      <c r="H24" s="167">
        <v>41</v>
      </c>
      <c r="I24" s="168">
        <v>399.65</v>
      </c>
      <c r="J24" s="168">
        <v>29.48</v>
      </c>
      <c r="K24" s="168">
        <v>0</v>
      </c>
      <c r="L24" s="168">
        <v>429.13</v>
      </c>
      <c r="M24" s="168">
        <v>21.274999999999999</v>
      </c>
      <c r="N24" s="168">
        <v>450.40499999999997</v>
      </c>
      <c r="P24" s="180" t="b">
        <f t="shared" si="0"/>
        <v>1</v>
      </c>
    </row>
    <row r="25" spans="1:16">
      <c r="A25" s="215" t="s">
        <v>116</v>
      </c>
      <c r="B25" s="176" t="s">
        <v>114</v>
      </c>
      <c r="C25" s="167">
        <v>2</v>
      </c>
      <c r="D25" s="167">
        <v>2</v>
      </c>
      <c r="E25" s="167">
        <v>0</v>
      </c>
      <c r="F25" s="167">
        <v>4</v>
      </c>
      <c r="G25" s="167">
        <v>4</v>
      </c>
      <c r="H25" s="167">
        <v>8</v>
      </c>
      <c r="I25" s="168">
        <v>278.2</v>
      </c>
      <c r="J25" s="168">
        <v>9.2179913100000004</v>
      </c>
      <c r="K25" s="168">
        <v>0</v>
      </c>
      <c r="L25" s="168">
        <v>287.41799130999999</v>
      </c>
      <c r="M25" s="168">
        <v>28.111554000000002</v>
      </c>
      <c r="N25" s="168">
        <v>315.52954531</v>
      </c>
      <c r="P25" s="180" t="b">
        <f t="shared" si="0"/>
        <v>1</v>
      </c>
    </row>
    <row r="26" spans="1:16">
      <c r="A26" s="215" t="s">
        <v>119</v>
      </c>
      <c r="B26" s="176" t="s">
        <v>117</v>
      </c>
      <c r="C26" s="167">
        <v>0</v>
      </c>
      <c r="D26" s="167">
        <v>1</v>
      </c>
      <c r="E26" s="167">
        <v>0</v>
      </c>
      <c r="F26" s="167">
        <v>1</v>
      </c>
      <c r="G26" s="167">
        <v>2</v>
      </c>
      <c r="H26" s="167">
        <v>3</v>
      </c>
      <c r="I26" s="168">
        <v>0</v>
      </c>
      <c r="J26" s="168">
        <v>0.32</v>
      </c>
      <c r="K26" s="168">
        <v>0</v>
      </c>
      <c r="L26" s="168">
        <v>0.32</v>
      </c>
      <c r="M26" s="168">
        <v>0.97499999999999998</v>
      </c>
      <c r="N26" s="168">
        <v>1.2949999999999999</v>
      </c>
      <c r="P26" s="180" t="b">
        <f t="shared" si="0"/>
        <v>1</v>
      </c>
    </row>
    <row r="27" spans="1:16">
      <c r="A27" s="215" t="s">
        <v>122</v>
      </c>
      <c r="B27" s="176" t="s">
        <v>120</v>
      </c>
      <c r="C27" s="167">
        <v>1</v>
      </c>
      <c r="D27" s="167">
        <v>5</v>
      </c>
      <c r="E27" s="167">
        <v>0</v>
      </c>
      <c r="F27" s="167">
        <v>5</v>
      </c>
      <c r="G27" s="167">
        <v>7</v>
      </c>
      <c r="H27" s="167">
        <v>12</v>
      </c>
      <c r="I27" s="168">
        <v>160</v>
      </c>
      <c r="J27" s="168">
        <v>94.48</v>
      </c>
      <c r="K27" s="168">
        <v>0</v>
      </c>
      <c r="L27" s="168">
        <v>254.48</v>
      </c>
      <c r="M27" s="168">
        <v>9.3413070000000005</v>
      </c>
      <c r="N27" s="168">
        <v>263.82130699999999</v>
      </c>
      <c r="P27" s="181" t="b">
        <f t="shared" si="0"/>
        <v>0</v>
      </c>
    </row>
    <row r="28" spans="1:16">
      <c r="A28" s="215" t="s">
        <v>124</v>
      </c>
      <c r="B28" s="176" t="s">
        <v>123</v>
      </c>
      <c r="C28" s="167">
        <v>7</v>
      </c>
      <c r="D28" s="167">
        <v>8</v>
      </c>
      <c r="E28" s="167">
        <v>0</v>
      </c>
      <c r="F28" s="167">
        <v>13</v>
      </c>
      <c r="G28" s="167">
        <v>14</v>
      </c>
      <c r="H28" s="167">
        <v>27</v>
      </c>
      <c r="I28" s="168">
        <v>2481.95359981</v>
      </c>
      <c r="J28" s="168">
        <v>58.060768660000001</v>
      </c>
      <c r="K28" s="168">
        <v>0</v>
      </c>
      <c r="L28" s="168">
        <v>2540.0143684700001</v>
      </c>
      <c r="M28" s="168">
        <v>17.3</v>
      </c>
      <c r="N28" s="168">
        <v>2557.3143684699999</v>
      </c>
      <c r="P28" s="181" t="b">
        <f t="shared" si="0"/>
        <v>0</v>
      </c>
    </row>
    <row r="29" spans="1:16">
      <c r="A29" s="215" t="s">
        <v>127</v>
      </c>
      <c r="B29" s="176" t="s">
        <v>125</v>
      </c>
      <c r="C29" s="167">
        <v>0</v>
      </c>
      <c r="D29" s="167">
        <v>2</v>
      </c>
      <c r="E29" s="167">
        <v>0</v>
      </c>
      <c r="F29" s="167">
        <v>2</v>
      </c>
      <c r="G29" s="167">
        <v>1</v>
      </c>
      <c r="H29" s="167">
        <v>3</v>
      </c>
      <c r="I29" s="168">
        <v>0</v>
      </c>
      <c r="J29" s="168">
        <v>5.95</v>
      </c>
      <c r="K29" s="168">
        <v>0</v>
      </c>
      <c r="L29" s="168">
        <v>5.95</v>
      </c>
      <c r="M29" s="168">
        <v>1.5</v>
      </c>
      <c r="N29" s="168">
        <v>7.45</v>
      </c>
      <c r="O29" s="179" t="s">
        <v>699</v>
      </c>
      <c r="P29" s="180" t="b">
        <f t="shared" si="0"/>
        <v>1</v>
      </c>
    </row>
    <row r="30" spans="1:16">
      <c r="A30" s="215" t="s">
        <v>136</v>
      </c>
      <c r="B30" s="176" t="s">
        <v>134</v>
      </c>
      <c r="C30" s="167">
        <v>14</v>
      </c>
      <c r="D30" s="167">
        <v>1</v>
      </c>
      <c r="E30" s="167">
        <v>0</v>
      </c>
      <c r="F30" s="167">
        <v>15</v>
      </c>
      <c r="G30" s="167">
        <v>14</v>
      </c>
      <c r="H30" s="167">
        <v>29</v>
      </c>
      <c r="I30" s="168">
        <v>8228.1673869999995</v>
      </c>
      <c r="J30" s="168">
        <v>0.68</v>
      </c>
      <c r="K30" s="168">
        <v>0</v>
      </c>
      <c r="L30" s="168">
        <v>8228.8473869999998</v>
      </c>
      <c r="M30" s="168">
        <v>23.565000000000001</v>
      </c>
      <c r="N30" s="168">
        <v>8252.4123870000003</v>
      </c>
      <c r="P30" s="180" t="b">
        <f t="shared" si="0"/>
        <v>1</v>
      </c>
    </row>
    <row r="31" spans="1:16">
      <c r="A31" s="215" t="s">
        <v>129</v>
      </c>
      <c r="B31" s="176" t="s">
        <v>128</v>
      </c>
      <c r="C31" s="167">
        <v>3</v>
      </c>
      <c r="D31" s="167">
        <v>7</v>
      </c>
      <c r="E31" s="167">
        <v>0</v>
      </c>
      <c r="F31" s="167">
        <v>9</v>
      </c>
      <c r="G31" s="167">
        <v>3</v>
      </c>
      <c r="H31" s="167">
        <v>12</v>
      </c>
      <c r="I31" s="168">
        <v>397.297392</v>
      </c>
      <c r="J31" s="168">
        <v>87</v>
      </c>
      <c r="K31" s="168">
        <v>0</v>
      </c>
      <c r="L31" s="168">
        <v>484.297392</v>
      </c>
      <c r="M31" s="168">
        <v>0.74239999999999995</v>
      </c>
      <c r="N31" s="168">
        <v>485.03979199999998</v>
      </c>
      <c r="P31" s="181" t="b">
        <f t="shared" si="0"/>
        <v>0</v>
      </c>
    </row>
    <row r="32" spans="1:16">
      <c r="A32" s="215" t="s">
        <v>133</v>
      </c>
      <c r="B32" s="176" t="s">
        <v>130</v>
      </c>
      <c r="C32" s="167">
        <v>6</v>
      </c>
      <c r="D32" s="167">
        <v>0</v>
      </c>
      <c r="E32" s="167">
        <v>0</v>
      </c>
      <c r="F32" s="167">
        <v>6</v>
      </c>
      <c r="G32" s="167">
        <v>13</v>
      </c>
      <c r="H32" s="167">
        <v>19</v>
      </c>
      <c r="I32" s="168">
        <v>974.09450651999998</v>
      </c>
      <c r="J32" s="168">
        <v>0</v>
      </c>
      <c r="K32" s="168">
        <v>0</v>
      </c>
      <c r="L32" s="168">
        <v>974.09450651999998</v>
      </c>
      <c r="M32" s="168">
        <v>18.701884</v>
      </c>
      <c r="N32" s="168">
        <v>992.79639052000005</v>
      </c>
      <c r="P32" s="180" t="b">
        <f t="shared" si="0"/>
        <v>1</v>
      </c>
    </row>
    <row r="33" spans="1:16">
      <c r="A33" s="225" t="s">
        <v>700</v>
      </c>
      <c r="B33" s="223" t="s">
        <v>623</v>
      </c>
      <c r="C33" s="167">
        <v>0</v>
      </c>
      <c r="D33" s="167">
        <v>0</v>
      </c>
      <c r="E33" s="167">
        <v>0</v>
      </c>
      <c r="F33" s="167">
        <v>0</v>
      </c>
      <c r="G33" s="167">
        <v>187</v>
      </c>
      <c r="H33" s="167">
        <v>187</v>
      </c>
      <c r="I33" s="168">
        <v>0</v>
      </c>
      <c r="J33" s="168">
        <v>0</v>
      </c>
      <c r="K33" s="168">
        <v>0</v>
      </c>
      <c r="L33" s="168">
        <v>0</v>
      </c>
      <c r="M33" s="168">
        <v>443.84755013</v>
      </c>
      <c r="N33" s="168">
        <v>443.84755013</v>
      </c>
      <c r="O33" s="179" t="s">
        <v>701</v>
      </c>
      <c r="P33" s="180" t="b">
        <f t="shared" si="0"/>
        <v>1</v>
      </c>
    </row>
    <row r="34" spans="1:16">
      <c r="A34" s="215" t="s">
        <v>139</v>
      </c>
      <c r="B34" s="176" t="s">
        <v>137</v>
      </c>
      <c r="C34" s="167">
        <v>0</v>
      </c>
      <c r="D34" s="167">
        <v>1</v>
      </c>
      <c r="E34" s="167">
        <v>0</v>
      </c>
      <c r="F34" s="167">
        <v>1</v>
      </c>
      <c r="G34" s="167">
        <v>0</v>
      </c>
      <c r="H34" s="167">
        <v>1</v>
      </c>
      <c r="I34" s="168">
        <v>0</v>
      </c>
      <c r="J34" s="168">
        <v>30.9</v>
      </c>
      <c r="K34" s="168">
        <v>0</v>
      </c>
      <c r="L34" s="168">
        <v>30.9</v>
      </c>
      <c r="M34" s="168">
        <v>0</v>
      </c>
      <c r="N34" s="168">
        <v>30.9</v>
      </c>
      <c r="O34" s="179" t="s">
        <v>699</v>
      </c>
      <c r="P34" s="180" t="b">
        <f t="shared" si="0"/>
        <v>1</v>
      </c>
    </row>
    <row r="35" spans="1:16">
      <c r="A35" s="215" t="s">
        <v>143</v>
      </c>
      <c r="B35" s="176" t="s">
        <v>140</v>
      </c>
      <c r="C35" s="167">
        <v>4</v>
      </c>
      <c r="D35" s="167">
        <v>5</v>
      </c>
      <c r="E35" s="167">
        <v>0</v>
      </c>
      <c r="F35" s="167">
        <v>6</v>
      </c>
      <c r="G35" s="167">
        <v>0</v>
      </c>
      <c r="H35" s="167">
        <v>6</v>
      </c>
      <c r="I35" s="168">
        <v>180.48230799999999</v>
      </c>
      <c r="J35" s="168">
        <v>102.489656</v>
      </c>
      <c r="K35" s="168">
        <v>0</v>
      </c>
      <c r="L35" s="168">
        <v>282.97196400000001</v>
      </c>
      <c r="M35" s="168">
        <v>0</v>
      </c>
      <c r="N35" s="168">
        <v>282.97196400000001</v>
      </c>
      <c r="P35" s="181" t="b">
        <f t="shared" si="0"/>
        <v>0</v>
      </c>
    </row>
    <row r="36" spans="1:16">
      <c r="A36" s="215" t="s">
        <v>146</v>
      </c>
      <c r="B36" s="176" t="s">
        <v>144</v>
      </c>
      <c r="C36" s="167">
        <v>4</v>
      </c>
      <c r="D36" s="167">
        <v>3</v>
      </c>
      <c r="E36" s="167">
        <v>0</v>
      </c>
      <c r="F36" s="167">
        <v>5</v>
      </c>
      <c r="G36" s="167">
        <v>9</v>
      </c>
      <c r="H36" s="167">
        <v>14</v>
      </c>
      <c r="I36" s="168">
        <v>747.72799999999995</v>
      </c>
      <c r="J36" s="168">
        <v>7.25</v>
      </c>
      <c r="K36" s="168">
        <v>0</v>
      </c>
      <c r="L36" s="168">
        <v>754.97799999999995</v>
      </c>
      <c r="M36" s="168">
        <v>9.2850800000000007</v>
      </c>
      <c r="N36" s="168">
        <v>764.26307999999995</v>
      </c>
      <c r="P36" s="181" t="b">
        <f t="shared" si="0"/>
        <v>0</v>
      </c>
    </row>
    <row r="37" spans="1:16">
      <c r="A37" s="215" t="s">
        <v>149</v>
      </c>
      <c r="B37" s="176" t="s">
        <v>147</v>
      </c>
      <c r="C37" s="167">
        <v>2</v>
      </c>
      <c r="D37" s="167">
        <v>1</v>
      </c>
      <c r="E37" s="167">
        <v>0</v>
      </c>
      <c r="F37" s="167">
        <v>3</v>
      </c>
      <c r="G37" s="167">
        <v>1</v>
      </c>
      <c r="H37" s="167">
        <v>4</v>
      </c>
      <c r="I37" s="168">
        <v>215</v>
      </c>
      <c r="J37" s="168">
        <v>1.5</v>
      </c>
      <c r="K37" s="168">
        <v>0</v>
      </c>
      <c r="L37" s="168">
        <v>216.5</v>
      </c>
      <c r="M37" s="168">
        <v>0.8</v>
      </c>
      <c r="N37" s="168">
        <v>217.3</v>
      </c>
      <c r="P37" s="180" t="b">
        <f t="shared" si="0"/>
        <v>1</v>
      </c>
    </row>
    <row r="38" spans="1:16">
      <c r="A38" s="215" t="s">
        <v>151</v>
      </c>
      <c r="B38" s="176" t="s">
        <v>150</v>
      </c>
      <c r="C38" s="167">
        <v>1</v>
      </c>
      <c r="D38" s="167">
        <v>0</v>
      </c>
      <c r="E38" s="167">
        <v>0</v>
      </c>
      <c r="F38" s="167">
        <v>1</v>
      </c>
      <c r="G38" s="167">
        <v>2</v>
      </c>
      <c r="H38" s="167">
        <v>3</v>
      </c>
      <c r="I38" s="168">
        <v>385.50501200000002</v>
      </c>
      <c r="J38" s="168">
        <v>0</v>
      </c>
      <c r="K38" s="168">
        <v>0</v>
      </c>
      <c r="L38" s="168">
        <v>385.50501200000002</v>
      </c>
      <c r="M38" s="168">
        <v>3.3330000000000002</v>
      </c>
      <c r="N38" s="168">
        <v>388.83801199999999</v>
      </c>
      <c r="P38" s="180" t="b">
        <f t="shared" si="0"/>
        <v>1</v>
      </c>
    </row>
    <row r="39" spans="1:16">
      <c r="A39" s="215" t="s">
        <v>154</v>
      </c>
      <c r="B39" s="176" t="s">
        <v>152</v>
      </c>
      <c r="C39" s="167">
        <v>0</v>
      </c>
      <c r="D39" s="167">
        <v>3</v>
      </c>
      <c r="E39" s="167">
        <v>0</v>
      </c>
      <c r="F39" s="167">
        <v>3</v>
      </c>
      <c r="G39" s="167">
        <v>1</v>
      </c>
      <c r="H39" s="167">
        <v>4</v>
      </c>
      <c r="I39" s="168">
        <v>0</v>
      </c>
      <c r="J39" s="168">
        <v>50</v>
      </c>
      <c r="K39" s="168">
        <v>0</v>
      </c>
      <c r="L39" s="168">
        <v>50</v>
      </c>
      <c r="M39" s="168">
        <v>0.8</v>
      </c>
      <c r="N39" s="168">
        <v>50.8</v>
      </c>
      <c r="P39" s="180" t="b">
        <f t="shared" si="0"/>
        <v>1</v>
      </c>
    </row>
    <row r="40" spans="1:16">
      <c r="A40" s="215" t="s">
        <v>158</v>
      </c>
      <c r="B40" s="176" t="s">
        <v>157</v>
      </c>
      <c r="C40" s="167">
        <v>0</v>
      </c>
      <c r="D40" s="167">
        <v>0</v>
      </c>
      <c r="E40" s="167">
        <v>0</v>
      </c>
      <c r="F40" s="167">
        <v>0</v>
      </c>
      <c r="G40" s="167">
        <v>1</v>
      </c>
      <c r="H40" s="167">
        <v>1</v>
      </c>
      <c r="I40" s="168">
        <v>0</v>
      </c>
      <c r="J40" s="168">
        <v>0</v>
      </c>
      <c r="K40" s="168">
        <v>0</v>
      </c>
      <c r="L40" s="168">
        <v>0</v>
      </c>
      <c r="M40" s="168">
        <v>0.5</v>
      </c>
      <c r="N40" s="168">
        <v>0.5</v>
      </c>
      <c r="P40" s="180" t="b">
        <f t="shared" si="0"/>
        <v>1</v>
      </c>
    </row>
    <row r="41" spans="1:16">
      <c r="A41" s="215" t="s">
        <v>156</v>
      </c>
      <c r="B41" s="176" t="s">
        <v>155</v>
      </c>
      <c r="C41" s="167">
        <v>0</v>
      </c>
      <c r="D41" s="167">
        <v>8</v>
      </c>
      <c r="E41" s="167">
        <v>0</v>
      </c>
      <c r="F41" s="167">
        <v>8</v>
      </c>
      <c r="G41" s="167">
        <v>0</v>
      </c>
      <c r="H41" s="167">
        <v>8</v>
      </c>
      <c r="I41" s="168">
        <v>0</v>
      </c>
      <c r="J41" s="168">
        <v>108.20380031000001</v>
      </c>
      <c r="K41" s="168">
        <v>0</v>
      </c>
      <c r="L41" s="168">
        <v>108.20380031000001</v>
      </c>
      <c r="M41" s="168">
        <v>0</v>
      </c>
      <c r="N41" s="168">
        <v>108.20380031000001</v>
      </c>
      <c r="P41" s="180" t="b">
        <f t="shared" si="0"/>
        <v>1</v>
      </c>
    </row>
    <row r="42" spans="1:16">
      <c r="A42" s="215" t="s">
        <v>161</v>
      </c>
      <c r="B42" s="176" t="s">
        <v>160</v>
      </c>
      <c r="C42" s="167">
        <v>0</v>
      </c>
      <c r="D42" s="167">
        <v>3</v>
      </c>
      <c r="E42" s="167">
        <v>0</v>
      </c>
      <c r="F42" s="167">
        <v>3</v>
      </c>
      <c r="G42" s="167">
        <v>0</v>
      </c>
      <c r="H42" s="167">
        <v>3</v>
      </c>
      <c r="I42" s="168">
        <v>0</v>
      </c>
      <c r="J42" s="168">
        <v>31.4</v>
      </c>
      <c r="K42" s="168">
        <v>0</v>
      </c>
      <c r="L42" s="168">
        <v>31.4</v>
      </c>
      <c r="M42" s="168">
        <v>0</v>
      </c>
      <c r="N42" s="168">
        <v>31.4</v>
      </c>
      <c r="P42" s="180" t="b">
        <f t="shared" si="0"/>
        <v>1</v>
      </c>
    </row>
    <row r="43" spans="1:16">
      <c r="A43" s="215" t="s">
        <v>163</v>
      </c>
      <c r="B43" s="176" t="s">
        <v>162</v>
      </c>
      <c r="C43" s="167">
        <v>6</v>
      </c>
      <c r="D43" s="167">
        <v>2</v>
      </c>
      <c r="E43" s="167">
        <v>0</v>
      </c>
      <c r="F43" s="167">
        <v>8</v>
      </c>
      <c r="G43" s="167">
        <v>11</v>
      </c>
      <c r="H43" s="167">
        <v>19</v>
      </c>
      <c r="I43" s="168">
        <v>747.34500000000003</v>
      </c>
      <c r="J43" s="168">
        <v>0.8</v>
      </c>
      <c r="K43" s="168">
        <v>0</v>
      </c>
      <c r="L43" s="168">
        <v>748.14499999999998</v>
      </c>
      <c r="M43" s="168">
        <v>12.45</v>
      </c>
      <c r="N43" s="168">
        <v>760.59500000000003</v>
      </c>
      <c r="P43" s="180" t="b">
        <f t="shared" si="0"/>
        <v>1</v>
      </c>
    </row>
    <row r="44" spans="1:16">
      <c r="A44" s="215" t="s">
        <v>166</v>
      </c>
      <c r="B44" s="176" t="s">
        <v>164</v>
      </c>
      <c r="C44" s="167">
        <v>0</v>
      </c>
      <c r="D44" s="167">
        <v>3</v>
      </c>
      <c r="E44" s="167">
        <v>0</v>
      </c>
      <c r="F44" s="167">
        <v>3</v>
      </c>
      <c r="G44" s="167">
        <v>0</v>
      </c>
      <c r="H44" s="167">
        <v>3</v>
      </c>
      <c r="I44" s="168">
        <v>0</v>
      </c>
      <c r="J44" s="168">
        <v>10.992578160000001</v>
      </c>
      <c r="K44" s="168">
        <v>0</v>
      </c>
      <c r="L44" s="168">
        <v>10.992578160000001</v>
      </c>
      <c r="M44" s="168">
        <v>0</v>
      </c>
      <c r="N44" s="168">
        <v>10.992578160000001</v>
      </c>
      <c r="P44" s="180" t="b">
        <f t="shared" si="0"/>
        <v>1</v>
      </c>
    </row>
    <row r="45" spans="1:16" ht="15.95" thickBot="1">
      <c r="A45" s="215" t="s">
        <v>169</v>
      </c>
      <c r="B45" s="176" t="s">
        <v>167</v>
      </c>
      <c r="C45" s="167">
        <v>0</v>
      </c>
      <c r="D45" s="167">
        <v>5</v>
      </c>
      <c r="E45" s="167">
        <v>0</v>
      </c>
      <c r="F45" s="167">
        <v>5</v>
      </c>
      <c r="G45" s="167">
        <v>5</v>
      </c>
      <c r="H45" s="167">
        <v>10</v>
      </c>
      <c r="I45" s="168">
        <v>0</v>
      </c>
      <c r="J45" s="168">
        <v>17.481000000000002</v>
      </c>
      <c r="K45" s="168">
        <v>0</v>
      </c>
      <c r="L45" s="168">
        <v>17.481000000000002</v>
      </c>
      <c r="M45" s="168">
        <v>29.523091000000001</v>
      </c>
      <c r="N45" s="168">
        <v>47.004091000000003</v>
      </c>
      <c r="P45" s="180" t="b">
        <f t="shared" si="0"/>
        <v>1</v>
      </c>
    </row>
    <row r="46" spans="1:16" ht="15.95" thickBot="1">
      <c r="A46" s="169" t="s">
        <v>702</v>
      </c>
      <c r="B46" s="169"/>
      <c r="C46" s="170">
        <v>119</v>
      </c>
      <c r="D46" s="170">
        <v>117</v>
      </c>
      <c r="E46" s="170">
        <v>0</v>
      </c>
      <c r="F46" s="171">
        <v>212</v>
      </c>
      <c r="G46" s="170">
        <v>382</v>
      </c>
      <c r="H46" s="170">
        <v>594</v>
      </c>
      <c r="I46" s="172">
        <v>33185.126013403198</v>
      </c>
      <c r="J46" s="172">
        <v>1441.8583035500001</v>
      </c>
      <c r="K46" s="172">
        <v>0</v>
      </c>
      <c r="L46" s="173">
        <v>34626.984316953203</v>
      </c>
      <c r="M46" s="172">
        <v>744.74832113000002</v>
      </c>
      <c r="N46" s="172">
        <v>35371.732638083202</v>
      </c>
    </row>
    <row r="48" spans="1:16" ht="12.75" customHeight="1"/>
    <row r="49" spans="1:1">
      <c r="A49" s="161" t="s">
        <v>703</v>
      </c>
    </row>
    <row r="50" spans="1:1">
      <c r="A50" s="161" t="s">
        <v>704</v>
      </c>
    </row>
    <row r="52" spans="1:1">
      <c r="A52" s="161" t="s">
        <v>705</v>
      </c>
    </row>
    <row r="54" spans="1:1">
      <c r="A54" s="161" t="s">
        <v>706</v>
      </c>
    </row>
    <row r="56" spans="1:1">
      <c r="A56" s="161" t="s">
        <v>707</v>
      </c>
    </row>
    <row r="70" spans="1:1">
      <c r="A70" s="161" t="s">
        <v>708</v>
      </c>
    </row>
    <row r="84" spans="1:11">
      <c r="A84" s="161" t="s">
        <v>709</v>
      </c>
    </row>
    <row r="86" spans="1:11">
      <c r="A86" s="161" t="s">
        <v>710</v>
      </c>
    </row>
    <row r="87" spans="1:11" ht="12.75" customHeight="1"/>
    <row r="88" spans="1:11" ht="12.75" customHeight="1"/>
    <row r="89" spans="1:11" ht="12.75" customHeight="1"/>
    <row r="90" spans="1:11">
      <c r="A90" s="161" t="s">
        <v>711</v>
      </c>
    </row>
    <row r="91" spans="1:11">
      <c r="A91" s="161" t="s">
        <v>712</v>
      </c>
    </row>
    <row r="92" spans="1:11">
      <c r="A92" s="161" t="s">
        <v>713</v>
      </c>
    </row>
    <row r="94" spans="1:11">
      <c r="A94" s="212">
        <v>45328</v>
      </c>
      <c r="G94" s="213" t="s">
        <v>714</v>
      </c>
      <c r="K94" s="214">
        <v>0.78311341999999995</v>
      </c>
    </row>
  </sheetData>
  <mergeCells count="7">
    <mergeCell ref="C6:E6"/>
    <mergeCell ref="I6:L6"/>
    <mergeCell ref="A1:N1"/>
    <mergeCell ref="A2:N2"/>
    <mergeCell ref="A3:N3"/>
    <mergeCell ref="C5:H5"/>
    <mergeCell ref="I5:N5"/>
  </mergeCells>
  <pageMargins left="0.7" right="0.7" top="0.75" bottom="0.75" header="0.3" footer="0.3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438B-42E4-47AF-9A60-B4FC56C6F764}">
  <sheetPr>
    <tabColor theme="0" tint="-0.499984740745262"/>
  </sheetPr>
  <dimension ref="A1:P109"/>
  <sheetViews>
    <sheetView zoomScale="130" zoomScaleNormal="130" workbookViewId="0">
      <pane xSplit="1" ySplit="7" topLeftCell="B102" activePane="bottomRight" state="frozen"/>
      <selection pane="bottomRight" activeCell="O107" sqref="O107"/>
      <selection pane="bottomLeft" activeCell="A8" sqref="A8"/>
      <selection pane="topRight" activeCell="C1" sqref="C1"/>
    </sheetView>
  </sheetViews>
  <sheetFormatPr defaultColWidth="9.7109375" defaultRowHeight="15"/>
  <cols>
    <col min="1" max="1" width="5.85546875" customWidth="1"/>
    <col min="2" max="2" width="23.140625" customWidth="1"/>
    <col min="3" max="8" width="5.85546875" customWidth="1"/>
    <col min="9" max="9" width="7.7109375" bestFit="1" customWidth="1"/>
    <col min="10" max="10" width="6.85546875" bestFit="1" customWidth="1"/>
    <col min="11" max="11" width="5.85546875" customWidth="1"/>
    <col min="12" max="12" width="7.7109375" bestFit="1" customWidth="1"/>
    <col min="13" max="13" width="6.85546875" bestFit="1" customWidth="1"/>
    <col min="14" max="14" width="7.7109375" bestFit="1" customWidth="1"/>
    <col min="15" max="15" width="9.7109375" style="179"/>
  </cols>
  <sheetData>
    <row r="1" spans="1:16" ht="19.5" customHeight="1">
      <c r="A1" s="260" t="s">
        <v>683</v>
      </c>
      <c r="B1" s="260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6" ht="19.5" customHeight="1">
      <c r="A2" s="261" t="s">
        <v>715</v>
      </c>
      <c r="B2" s="261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6">
      <c r="A3" s="262" t="s">
        <v>685</v>
      </c>
      <c r="B3" s="262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</row>
    <row r="5" spans="1:16">
      <c r="A5" s="162"/>
      <c r="B5" s="174"/>
      <c r="C5" s="263" t="s">
        <v>686</v>
      </c>
      <c r="D5" s="327"/>
      <c r="E5" s="327"/>
      <c r="F5" s="327"/>
      <c r="G5" s="327"/>
      <c r="H5" s="328"/>
      <c r="I5" s="264" t="s">
        <v>687</v>
      </c>
      <c r="J5" s="327"/>
      <c r="K5" s="327"/>
      <c r="L5" s="327"/>
      <c r="M5" s="327"/>
      <c r="N5" s="328"/>
    </row>
    <row r="6" spans="1:16" ht="15.95" thickBot="1">
      <c r="A6" s="163" t="s">
        <v>688</v>
      </c>
      <c r="B6" s="163" t="s">
        <v>689</v>
      </c>
      <c r="C6" s="259" t="s">
        <v>690</v>
      </c>
      <c r="D6" s="329"/>
      <c r="E6" s="330"/>
      <c r="F6" s="163" t="s">
        <v>691</v>
      </c>
      <c r="G6" s="163" t="s">
        <v>692</v>
      </c>
      <c r="H6" s="163" t="s">
        <v>693</v>
      </c>
      <c r="I6" s="259" t="s">
        <v>690</v>
      </c>
      <c r="J6" s="329"/>
      <c r="K6" s="329"/>
      <c r="L6" s="330"/>
      <c r="M6" s="163" t="s">
        <v>692</v>
      </c>
      <c r="N6" s="163" t="s">
        <v>694</v>
      </c>
    </row>
    <row r="7" spans="1:16">
      <c r="A7" s="137"/>
      <c r="B7" s="137"/>
      <c r="C7" s="164" t="s">
        <v>695</v>
      </c>
      <c r="D7" s="164" t="s">
        <v>696</v>
      </c>
      <c r="E7" s="164" t="s">
        <v>697</v>
      </c>
      <c r="F7" s="137"/>
      <c r="G7" s="137"/>
      <c r="H7" s="137"/>
      <c r="I7" s="165" t="s">
        <v>695</v>
      </c>
      <c r="J7" s="165" t="s">
        <v>696</v>
      </c>
      <c r="K7" s="164" t="s">
        <v>698</v>
      </c>
      <c r="L7" s="166" t="s">
        <v>691</v>
      </c>
      <c r="M7" s="137"/>
      <c r="N7" s="137"/>
    </row>
    <row r="8" spans="1:16">
      <c r="A8" s="176" t="s">
        <v>66</v>
      </c>
      <c r="B8" s="176" t="s">
        <v>64</v>
      </c>
      <c r="C8" s="167">
        <v>2</v>
      </c>
      <c r="D8" s="167">
        <v>29</v>
      </c>
      <c r="E8" s="167">
        <v>0</v>
      </c>
      <c r="F8" s="167">
        <v>31</v>
      </c>
      <c r="G8" s="167">
        <v>19</v>
      </c>
      <c r="H8" s="167">
        <v>50</v>
      </c>
      <c r="I8" s="168">
        <v>18.55</v>
      </c>
      <c r="J8" s="168">
        <v>1317.55</v>
      </c>
      <c r="K8" s="168">
        <v>0</v>
      </c>
      <c r="L8" s="168">
        <v>1336.1</v>
      </c>
      <c r="M8" s="168">
        <v>30.157</v>
      </c>
      <c r="N8" s="168">
        <v>1366.2570000000001</v>
      </c>
      <c r="O8" s="179" t="s">
        <v>699</v>
      </c>
      <c r="P8" s="180" t="b">
        <f>SUM(C8,D8,G8)=H8</f>
        <v>1</v>
      </c>
    </row>
    <row r="9" spans="1:16">
      <c r="A9" s="176" t="s">
        <v>70</v>
      </c>
      <c r="B9" s="176" t="s">
        <v>69</v>
      </c>
      <c r="C9" s="167">
        <v>3</v>
      </c>
      <c r="D9" s="167">
        <v>1</v>
      </c>
      <c r="E9" s="167">
        <v>0</v>
      </c>
      <c r="F9" s="167">
        <v>3</v>
      </c>
      <c r="G9" s="167">
        <v>9</v>
      </c>
      <c r="H9" s="167">
        <v>12</v>
      </c>
      <c r="I9" s="168">
        <v>385.6</v>
      </c>
      <c r="J9" s="168">
        <v>7.9</v>
      </c>
      <c r="K9" s="168">
        <v>0</v>
      </c>
      <c r="L9" s="168">
        <v>393.5</v>
      </c>
      <c r="M9" s="168">
        <v>7.04</v>
      </c>
      <c r="N9" s="168">
        <v>400.54</v>
      </c>
      <c r="P9" s="181" t="b">
        <f t="shared" ref="P9:P50" si="0">SUM(C9,D9,G9)=H9</f>
        <v>0</v>
      </c>
    </row>
    <row r="10" spans="1:16">
      <c r="A10" s="176" t="s">
        <v>73</v>
      </c>
      <c r="B10" s="176" t="s">
        <v>72</v>
      </c>
      <c r="C10" s="167">
        <v>2</v>
      </c>
      <c r="D10" s="167">
        <v>1</v>
      </c>
      <c r="E10" s="167">
        <v>0</v>
      </c>
      <c r="F10" s="167">
        <v>3</v>
      </c>
      <c r="G10" s="167">
        <v>10</v>
      </c>
      <c r="H10" s="167">
        <v>13</v>
      </c>
      <c r="I10" s="168">
        <v>275</v>
      </c>
      <c r="J10" s="168">
        <v>2.5</v>
      </c>
      <c r="K10" s="168">
        <v>0</v>
      </c>
      <c r="L10" s="168">
        <v>277.5</v>
      </c>
      <c r="M10" s="168">
        <v>4.62</v>
      </c>
      <c r="N10" s="168">
        <v>282.12</v>
      </c>
      <c r="P10" s="180" t="b">
        <f t="shared" si="0"/>
        <v>1</v>
      </c>
    </row>
    <row r="11" spans="1:16">
      <c r="A11" s="176" t="s">
        <v>77</v>
      </c>
      <c r="B11" s="176" t="s">
        <v>75</v>
      </c>
      <c r="C11" s="167">
        <v>50</v>
      </c>
      <c r="D11" s="167">
        <v>43</v>
      </c>
      <c r="E11" s="167">
        <v>0</v>
      </c>
      <c r="F11" s="167">
        <v>78</v>
      </c>
      <c r="G11" s="167">
        <v>116</v>
      </c>
      <c r="H11" s="167">
        <v>194</v>
      </c>
      <c r="I11" s="168">
        <v>11707.829421210001</v>
      </c>
      <c r="J11" s="168">
        <v>1814.9749690000001</v>
      </c>
      <c r="K11" s="168">
        <v>0</v>
      </c>
      <c r="L11" s="168">
        <v>13522.80439021</v>
      </c>
      <c r="M11" s="168">
        <v>103.24531</v>
      </c>
      <c r="N11" s="168">
        <v>13626.04970021</v>
      </c>
      <c r="P11" s="181" t="b">
        <f t="shared" si="0"/>
        <v>0</v>
      </c>
    </row>
    <row r="12" spans="1:16">
      <c r="A12" s="176" t="s">
        <v>80</v>
      </c>
      <c r="B12" s="176" t="s">
        <v>78</v>
      </c>
      <c r="C12" s="167">
        <v>1</v>
      </c>
      <c r="D12" s="167">
        <v>12</v>
      </c>
      <c r="E12" s="167">
        <v>0</v>
      </c>
      <c r="F12" s="167">
        <v>13</v>
      </c>
      <c r="G12" s="167">
        <v>21</v>
      </c>
      <c r="H12" s="167">
        <v>34</v>
      </c>
      <c r="I12" s="168">
        <v>58.82</v>
      </c>
      <c r="J12" s="168">
        <v>26.241624999999999</v>
      </c>
      <c r="K12" s="168">
        <v>0</v>
      </c>
      <c r="L12" s="168">
        <v>85.061625000000006</v>
      </c>
      <c r="M12" s="168">
        <v>23.577265000000001</v>
      </c>
      <c r="N12" s="168">
        <v>108.63889</v>
      </c>
      <c r="P12" s="180" t="b">
        <f t="shared" si="0"/>
        <v>1</v>
      </c>
    </row>
    <row r="13" spans="1:16">
      <c r="A13" s="176" t="s">
        <v>84</v>
      </c>
      <c r="B13" s="176" t="s">
        <v>82</v>
      </c>
      <c r="C13" s="167">
        <v>31</v>
      </c>
      <c r="D13" s="167">
        <v>46</v>
      </c>
      <c r="E13" s="167">
        <v>0</v>
      </c>
      <c r="F13" s="167">
        <v>60</v>
      </c>
      <c r="G13" s="167">
        <v>62</v>
      </c>
      <c r="H13" s="167">
        <v>122</v>
      </c>
      <c r="I13" s="168">
        <v>880.59723250000002</v>
      </c>
      <c r="J13" s="168">
        <v>313.39999999999998</v>
      </c>
      <c r="K13" s="168">
        <v>0</v>
      </c>
      <c r="L13" s="168">
        <v>1193.9972325000001</v>
      </c>
      <c r="M13" s="168">
        <v>70.038600000000002</v>
      </c>
      <c r="N13" s="168">
        <v>1264.0358325</v>
      </c>
      <c r="P13" s="181" t="b">
        <f t="shared" si="0"/>
        <v>0</v>
      </c>
    </row>
    <row r="14" spans="1:16">
      <c r="A14" s="176" t="s">
        <v>87</v>
      </c>
      <c r="B14" s="176" t="s">
        <v>85</v>
      </c>
      <c r="C14" s="167">
        <v>1</v>
      </c>
      <c r="D14" s="167">
        <v>5</v>
      </c>
      <c r="E14" s="167">
        <v>0</v>
      </c>
      <c r="F14" s="167">
        <v>5</v>
      </c>
      <c r="G14" s="167">
        <v>3</v>
      </c>
      <c r="H14" s="167">
        <v>8</v>
      </c>
      <c r="I14" s="168">
        <v>20</v>
      </c>
      <c r="J14" s="168">
        <v>66.62</v>
      </c>
      <c r="K14" s="168">
        <v>0</v>
      </c>
      <c r="L14" s="168">
        <v>86.62</v>
      </c>
      <c r="M14" s="168">
        <v>1</v>
      </c>
      <c r="N14" s="168">
        <v>87.62</v>
      </c>
      <c r="P14" s="181" t="b">
        <f t="shared" si="0"/>
        <v>0</v>
      </c>
    </row>
    <row r="15" spans="1:16">
      <c r="A15" s="176" t="s">
        <v>90</v>
      </c>
      <c r="B15" s="176" t="s">
        <v>88</v>
      </c>
      <c r="C15" s="167">
        <v>8</v>
      </c>
      <c r="D15" s="167">
        <v>6</v>
      </c>
      <c r="E15" s="167">
        <v>0</v>
      </c>
      <c r="F15" s="167">
        <v>10</v>
      </c>
      <c r="G15" s="167">
        <v>5</v>
      </c>
      <c r="H15" s="167">
        <v>15</v>
      </c>
      <c r="I15" s="168">
        <v>498.53167400000001</v>
      </c>
      <c r="J15" s="168">
        <v>102.64</v>
      </c>
      <c r="K15" s="168">
        <v>0</v>
      </c>
      <c r="L15" s="168">
        <v>601.17167400000005</v>
      </c>
      <c r="M15" s="168">
        <v>3.5180850000000001</v>
      </c>
      <c r="N15" s="168">
        <v>604.68975899999998</v>
      </c>
      <c r="P15" s="181" t="b">
        <f t="shared" si="0"/>
        <v>0</v>
      </c>
    </row>
    <row r="16" spans="1:16">
      <c r="A16" s="176" t="s">
        <v>716</v>
      </c>
      <c r="B16" s="176" t="s">
        <v>717</v>
      </c>
      <c r="C16" s="167">
        <v>0</v>
      </c>
      <c r="D16" s="167">
        <v>2</v>
      </c>
      <c r="E16" s="167">
        <v>0</v>
      </c>
      <c r="F16" s="167">
        <v>2</v>
      </c>
      <c r="G16" s="167">
        <v>7</v>
      </c>
      <c r="H16" s="167">
        <v>9</v>
      </c>
      <c r="I16" s="168">
        <v>0</v>
      </c>
      <c r="J16" s="168">
        <v>2.78</v>
      </c>
      <c r="K16" s="168">
        <v>0</v>
      </c>
      <c r="L16" s="168">
        <v>2.78</v>
      </c>
      <c r="M16" s="168">
        <v>4.3140000000000001</v>
      </c>
      <c r="N16" s="168">
        <v>7.0940000000000003</v>
      </c>
      <c r="O16" s="179" t="s">
        <v>699</v>
      </c>
      <c r="P16" s="180" t="b">
        <f t="shared" si="0"/>
        <v>1</v>
      </c>
    </row>
    <row r="17" spans="1:16">
      <c r="A17" s="176" t="s">
        <v>92</v>
      </c>
      <c r="B17" s="176" t="s">
        <v>91</v>
      </c>
      <c r="C17" s="167">
        <v>6</v>
      </c>
      <c r="D17" s="167">
        <v>1</v>
      </c>
      <c r="E17" s="167">
        <v>0</v>
      </c>
      <c r="F17" s="167">
        <v>6</v>
      </c>
      <c r="G17" s="167">
        <v>6</v>
      </c>
      <c r="H17" s="167">
        <v>12</v>
      </c>
      <c r="I17" s="168">
        <v>1113.869071547</v>
      </c>
      <c r="J17" s="168">
        <v>8.0474999999999994</v>
      </c>
      <c r="K17" s="168">
        <v>0</v>
      </c>
      <c r="L17" s="168">
        <v>1121.9165715470001</v>
      </c>
      <c r="M17" s="168">
        <v>4.4749999999999996</v>
      </c>
      <c r="N17" s="168">
        <v>1126.391571547</v>
      </c>
      <c r="P17" s="181" t="b">
        <f t="shared" si="0"/>
        <v>0</v>
      </c>
    </row>
    <row r="18" spans="1:16">
      <c r="A18" s="176" t="s">
        <v>95</v>
      </c>
      <c r="B18" s="176" t="s">
        <v>94</v>
      </c>
      <c r="C18" s="167">
        <v>27</v>
      </c>
      <c r="D18" s="167">
        <v>22</v>
      </c>
      <c r="E18" s="167">
        <v>5</v>
      </c>
      <c r="F18" s="167">
        <v>51</v>
      </c>
      <c r="G18" s="167">
        <v>142</v>
      </c>
      <c r="H18" s="167">
        <v>193</v>
      </c>
      <c r="I18" s="168">
        <v>8157.9510683261997</v>
      </c>
      <c r="J18" s="168">
        <v>143.53</v>
      </c>
      <c r="K18" s="168">
        <v>150.69</v>
      </c>
      <c r="L18" s="168">
        <v>8452.1710683262008</v>
      </c>
      <c r="M18" s="168">
        <v>169.97817599999999</v>
      </c>
      <c r="N18" s="168">
        <v>8622.1492443262105</v>
      </c>
      <c r="P18" s="181" t="b">
        <f t="shared" si="0"/>
        <v>0</v>
      </c>
    </row>
    <row r="19" spans="1:16">
      <c r="A19" s="176" t="s">
        <v>98</v>
      </c>
      <c r="B19" s="176" t="s">
        <v>96</v>
      </c>
      <c r="C19" s="167">
        <v>42</v>
      </c>
      <c r="D19" s="167">
        <v>29</v>
      </c>
      <c r="E19" s="167">
        <v>0</v>
      </c>
      <c r="F19" s="167">
        <v>66</v>
      </c>
      <c r="G19" s="167">
        <v>127</v>
      </c>
      <c r="H19" s="167">
        <v>193</v>
      </c>
      <c r="I19" s="168">
        <v>14309.27327349</v>
      </c>
      <c r="J19" s="168">
        <v>212.3</v>
      </c>
      <c r="K19" s="168">
        <v>0</v>
      </c>
      <c r="L19" s="168">
        <v>14521.573273489999</v>
      </c>
      <c r="M19" s="168">
        <v>248.06386000000001</v>
      </c>
      <c r="N19" s="168">
        <v>14769.63713349</v>
      </c>
      <c r="P19" s="181" t="b">
        <f t="shared" si="0"/>
        <v>0</v>
      </c>
    </row>
    <row r="20" spans="1:16">
      <c r="A20" s="176" t="s">
        <v>100</v>
      </c>
      <c r="B20" s="176" t="s">
        <v>99</v>
      </c>
      <c r="C20" s="167">
        <v>6</v>
      </c>
      <c r="D20" s="167">
        <v>0</v>
      </c>
      <c r="E20" s="167">
        <v>0</v>
      </c>
      <c r="F20" s="167">
        <v>6</v>
      </c>
      <c r="G20" s="167">
        <v>11</v>
      </c>
      <c r="H20" s="167">
        <v>17</v>
      </c>
      <c r="I20" s="168">
        <v>4582.5</v>
      </c>
      <c r="J20" s="168">
        <v>0</v>
      </c>
      <c r="K20" s="168">
        <v>0</v>
      </c>
      <c r="L20" s="168">
        <v>4582.5</v>
      </c>
      <c r="M20" s="168">
        <v>7.95</v>
      </c>
      <c r="N20" s="168">
        <v>4590.45</v>
      </c>
      <c r="P20" s="180" t="b">
        <f t="shared" si="0"/>
        <v>1</v>
      </c>
    </row>
    <row r="21" spans="1:16">
      <c r="A21" s="176" t="s">
        <v>104</v>
      </c>
      <c r="B21" s="176" t="s">
        <v>103</v>
      </c>
      <c r="C21" s="167">
        <v>6</v>
      </c>
      <c r="D21" s="167">
        <v>7</v>
      </c>
      <c r="E21" s="167">
        <v>0</v>
      </c>
      <c r="F21" s="167">
        <v>13</v>
      </c>
      <c r="G21" s="167">
        <v>12</v>
      </c>
      <c r="H21" s="167">
        <v>25</v>
      </c>
      <c r="I21" s="168">
        <v>326.08</v>
      </c>
      <c r="J21" s="168">
        <v>8.15</v>
      </c>
      <c r="K21" s="168">
        <v>0</v>
      </c>
      <c r="L21" s="168">
        <v>334.23</v>
      </c>
      <c r="M21" s="168">
        <v>5.98</v>
      </c>
      <c r="N21" s="168">
        <v>340.21</v>
      </c>
      <c r="O21" s="179" t="s">
        <v>699</v>
      </c>
      <c r="P21" s="180" t="b">
        <f t="shared" si="0"/>
        <v>1</v>
      </c>
    </row>
    <row r="22" spans="1:16">
      <c r="A22" s="176" t="s">
        <v>102</v>
      </c>
      <c r="B22" s="176" t="s">
        <v>101</v>
      </c>
      <c r="C22" s="167">
        <v>0</v>
      </c>
      <c r="D22" s="167">
        <v>9</v>
      </c>
      <c r="E22" s="167">
        <v>0</v>
      </c>
      <c r="F22" s="167">
        <v>9</v>
      </c>
      <c r="G22" s="167">
        <v>7</v>
      </c>
      <c r="H22" s="167">
        <v>16</v>
      </c>
      <c r="I22" s="168">
        <v>0</v>
      </c>
      <c r="J22" s="168">
        <v>170.89130559</v>
      </c>
      <c r="K22" s="168">
        <v>0</v>
      </c>
      <c r="L22" s="168">
        <v>170.89130559</v>
      </c>
      <c r="M22" s="168">
        <v>4.6349999999999998</v>
      </c>
      <c r="N22" s="168">
        <v>175.52630558999999</v>
      </c>
      <c r="P22" s="180" t="b">
        <f t="shared" si="0"/>
        <v>1</v>
      </c>
    </row>
    <row r="23" spans="1:16">
      <c r="A23" s="223" t="s">
        <v>718</v>
      </c>
      <c r="B23" s="223" t="s">
        <v>719</v>
      </c>
      <c r="C23" s="167">
        <v>0</v>
      </c>
      <c r="D23" s="167">
        <v>0</v>
      </c>
      <c r="E23" s="167">
        <v>0</v>
      </c>
      <c r="F23" s="167">
        <v>0</v>
      </c>
      <c r="G23" s="167">
        <v>2</v>
      </c>
      <c r="H23" s="167">
        <v>2</v>
      </c>
      <c r="I23" s="168">
        <v>0</v>
      </c>
      <c r="J23" s="168">
        <v>0</v>
      </c>
      <c r="K23" s="168">
        <v>0</v>
      </c>
      <c r="L23" s="168">
        <v>0</v>
      </c>
      <c r="M23" s="168">
        <v>1.1599999999999999</v>
      </c>
      <c r="N23" s="168">
        <v>1.1599999999999999</v>
      </c>
      <c r="O23" s="179" t="s">
        <v>701</v>
      </c>
      <c r="P23" s="180" t="b">
        <f t="shared" si="0"/>
        <v>1</v>
      </c>
    </row>
    <row r="24" spans="1:16">
      <c r="A24" s="176" t="s">
        <v>107</v>
      </c>
      <c r="B24" s="176" t="s">
        <v>578</v>
      </c>
      <c r="C24" s="167">
        <v>18</v>
      </c>
      <c r="D24" s="167">
        <v>22</v>
      </c>
      <c r="E24" s="167">
        <v>0</v>
      </c>
      <c r="F24" s="167">
        <v>34</v>
      </c>
      <c r="G24" s="167">
        <v>56</v>
      </c>
      <c r="H24" s="167">
        <v>90</v>
      </c>
      <c r="I24" s="168">
        <v>291.12049999999999</v>
      </c>
      <c r="J24" s="168">
        <v>143.86910951999999</v>
      </c>
      <c r="K24" s="168">
        <v>0</v>
      </c>
      <c r="L24" s="168">
        <v>434.98960951999999</v>
      </c>
      <c r="M24" s="168">
        <v>49.606079999999999</v>
      </c>
      <c r="N24" s="168">
        <v>484.59568952000001</v>
      </c>
      <c r="P24" s="181" t="b">
        <f t="shared" si="0"/>
        <v>0</v>
      </c>
    </row>
    <row r="25" spans="1:16">
      <c r="A25" s="176" t="s">
        <v>720</v>
      </c>
      <c r="B25" s="176" t="s">
        <v>663</v>
      </c>
      <c r="C25" s="167">
        <v>0</v>
      </c>
      <c r="D25" s="167">
        <v>0</v>
      </c>
      <c r="E25" s="167">
        <v>0</v>
      </c>
      <c r="F25" s="167">
        <v>0</v>
      </c>
      <c r="G25" s="167">
        <v>5</v>
      </c>
      <c r="H25" s="167">
        <v>5</v>
      </c>
      <c r="I25" s="168">
        <v>0</v>
      </c>
      <c r="J25" s="168">
        <v>0</v>
      </c>
      <c r="K25" s="168">
        <v>0</v>
      </c>
      <c r="L25" s="168">
        <v>0</v>
      </c>
      <c r="M25" s="168">
        <v>2.2770000000000001</v>
      </c>
      <c r="N25" s="168">
        <v>2.2770000000000001</v>
      </c>
      <c r="O25" s="179" t="s">
        <v>699</v>
      </c>
      <c r="P25" s="180" t="b">
        <f t="shared" si="0"/>
        <v>1</v>
      </c>
    </row>
    <row r="26" spans="1:16">
      <c r="A26" s="176" t="s">
        <v>110</v>
      </c>
      <c r="B26" s="176" t="s">
        <v>108</v>
      </c>
      <c r="C26" s="167">
        <v>7</v>
      </c>
      <c r="D26" s="167">
        <v>5</v>
      </c>
      <c r="E26" s="167">
        <v>0</v>
      </c>
      <c r="F26" s="167">
        <v>9</v>
      </c>
      <c r="G26" s="167">
        <v>8</v>
      </c>
      <c r="H26" s="167">
        <v>17</v>
      </c>
      <c r="I26" s="168">
        <v>190.537454</v>
      </c>
      <c r="J26" s="168">
        <v>45</v>
      </c>
      <c r="K26" s="168">
        <v>0</v>
      </c>
      <c r="L26" s="168">
        <v>235.537454</v>
      </c>
      <c r="M26" s="168">
        <v>6.2270000000000003</v>
      </c>
      <c r="N26" s="168">
        <v>241.764454</v>
      </c>
      <c r="P26" s="181" t="b">
        <f t="shared" si="0"/>
        <v>0</v>
      </c>
    </row>
    <row r="27" spans="1:16">
      <c r="A27" s="176" t="s">
        <v>113</v>
      </c>
      <c r="B27" s="176" t="s">
        <v>111</v>
      </c>
      <c r="C27" s="167">
        <v>10</v>
      </c>
      <c r="D27" s="167">
        <v>45</v>
      </c>
      <c r="E27" s="167">
        <v>0</v>
      </c>
      <c r="F27" s="167">
        <v>53</v>
      </c>
      <c r="G27" s="167">
        <v>75</v>
      </c>
      <c r="H27" s="167">
        <v>128</v>
      </c>
      <c r="I27" s="168">
        <v>477.67</v>
      </c>
      <c r="J27" s="168">
        <v>167.05</v>
      </c>
      <c r="K27" s="168">
        <v>0</v>
      </c>
      <c r="L27" s="168">
        <v>644.72</v>
      </c>
      <c r="M27" s="168">
        <v>68.421000000000006</v>
      </c>
      <c r="N27" s="168">
        <v>713.14099999999996</v>
      </c>
      <c r="P27" s="181" t="b">
        <f t="shared" si="0"/>
        <v>0</v>
      </c>
    </row>
    <row r="28" spans="1:16">
      <c r="A28" s="176" t="s">
        <v>116</v>
      </c>
      <c r="B28" s="176" t="s">
        <v>114</v>
      </c>
      <c r="C28" s="167">
        <v>12</v>
      </c>
      <c r="D28" s="167">
        <v>10</v>
      </c>
      <c r="E28" s="167">
        <v>0</v>
      </c>
      <c r="F28" s="167">
        <v>20</v>
      </c>
      <c r="G28" s="167">
        <v>44</v>
      </c>
      <c r="H28" s="167">
        <v>64</v>
      </c>
      <c r="I28" s="168">
        <v>1747.434</v>
      </c>
      <c r="J28" s="168">
        <v>103.31799131</v>
      </c>
      <c r="K28" s="168">
        <v>0</v>
      </c>
      <c r="L28" s="168">
        <v>1850.75199131</v>
      </c>
      <c r="M28" s="168">
        <v>79.971553999999998</v>
      </c>
      <c r="N28" s="168">
        <v>1930.72354531</v>
      </c>
      <c r="P28" s="181" t="b">
        <f t="shared" si="0"/>
        <v>0</v>
      </c>
    </row>
    <row r="29" spans="1:16">
      <c r="A29" s="176" t="s">
        <v>119</v>
      </c>
      <c r="B29" s="176" t="s">
        <v>117</v>
      </c>
      <c r="C29" s="167">
        <v>0</v>
      </c>
      <c r="D29" s="167">
        <v>4</v>
      </c>
      <c r="E29" s="167">
        <v>0</v>
      </c>
      <c r="F29" s="167">
        <v>4</v>
      </c>
      <c r="G29" s="167">
        <v>6</v>
      </c>
      <c r="H29" s="167">
        <v>10</v>
      </c>
      <c r="I29" s="168">
        <v>0</v>
      </c>
      <c r="J29" s="168">
        <v>50.637</v>
      </c>
      <c r="K29" s="168">
        <v>0</v>
      </c>
      <c r="L29" s="168">
        <v>50.637</v>
      </c>
      <c r="M29" s="168">
        <v>4.1638099999999998</v>
      </c>
      <c r="N29" s="168">
        <v>54.800809999999998</v>
      </c>
      <c r="P29" s="180" t="b">
        <f t="shared" si="0"/>
        <v>1</v>
      </c>
    </row>
    <row r="30" spans="1:16">
      <c r="A30" s="176" t="s">
        <v>122</v>
      </c>
      <c r="B30" s="176" t="s">
        <v>120</v>
      </c>
      <c r="C30" s="167">
        <v>26</v>
      </c>
      <c r="D30" s="167">
        <v>33</v>
      </c>
      <c r="E30" s="167">
        <v>0</v>
      </c>
      <c r="F30" s="167">
        <v>51</v>
      </c>
      <c r="G30" s="167">
        <v>97</v>
      </c>
      <c r="H30" s="167">
        <v>148</v>
      </c>
      <c r="I30" s="168">
        <v>1218.8</v>
      </c>
      <c r="J30" s="168">
        <v>840.40130861</v>
      </c>
      <c r="K30" s="168">
        <v>0</v>
      </c>
      <c r="L30" s="168">
        <v>2059.2013086100001</v>
      </c>
      <c r="M30" s="168">
        <v>92.436134999999993</v>
      </c>
      <c r="N30" s="168">
        <v>2151.63744361</v>
      </c>
      <c r="P30" s="181" t="b">
        <f t="shared" si="0"/>
        <v>0</v>
      </c>
    </row>
    <row r="31" spans="1:16">
      <c r="A31" s="176" t="s">
        <v>124</v>
      </c>
      <c r="B31" s="176" t="s">
        <v>123</v>
      </c>
      <c r="C31" s="167">
        <v>34</v>
      </c>
      <c r="D31" s="167">
        <v>25</v>
      </c>
      <c r="E31" s="167">
        <v>0</v>
      </c>
      <c r="F31" s="167">
        <v>56</v>
      </c>
      <c r="G31" s="167">
        <v>68</v>
      </c>
      <c r="H31" s="167">
        <v>124</v>
      </c>
      <c r="I31" s="168">
        <v>4613.9235998100003</v>
      </c>
      <c r="J31" s="168">
        <v>525.73649966000005</v>
      </c>
      <c r="K31" s="168">
        <v>0</v>
      </c>
      <c r="L31" s="168">
        <v>5139.6600994700002</v>
      </c>
      <c r="M31" s="168">
        <v>111.997806</v>
      </c>
      <c r="N31" s="168">
        <v>5251.6579054699996</v>
      </c>
      <c r="P31" s="181" t="b">
        <f t="shared" si="0"/>
        <v>0</v>
      </c>
    </row>
    <row r="32" spans="1:16">
      <c r="A32" s="176" t="s">
        <v>127</v>
      </c>
      <c r="B32" s="176" t="s">
        <v>125</v>
      </c>
      <c r="C32" s="167">
        <v>1</v>
      </c>
      <c r="D32" s="167">
        <v>2</v>
      </c>
      <c r="E32" s="167">
        <v>0</v>
      </c>
      <c r="F32" s="167">
        <v>3</v>
      </c>
      <c r="G32" s="167">
        <v>1</v>
      </c>
      <c r="H32" s="167">
        <v>4</v>
      </c>
      <c r="I32" s="168">
        <v>22.5</v>
      </c>
      <c r="J32" s="168">
        <v>5.95</v>
      </c>
      <c r="K32" s="168">
        <v>0</v>
      </c>
      <c r="L32" s="168">
        <v>28.45</v>
      </c>
      <c r="M32" s="168">
        <v>1.5</v>
      </c>
      <c r="N32" s="168">
        <v>29.95</v>
      </c>
      <c r="O32" s="179" t="s">
        <v>699</v>
      </c>
      <c r="P32" s="180" t="b">
        <f t="shared" si="0"/>
        <v>1</v>
      </c>
    </row>
    <row r="33" spans="1:16">
      <c r="A33" s="176" t="s">
        <v>136</v>
      </c>
      <c r="B33" s="176" t="s">
        <v>134</v>
      </c>
      <c r="C33" s="167">
        <v>52</v>
      </c>
      <c r="D33" s="167">
        <v>25</v>
      </c>
      <c r="E33" s="167">
        <v>0</v>
      </c>
      <c r="F33" s="167">
        <v>73</v>
      </c>
      <c r="G33" s="167">
        <v>78</v>
      </c>
      <c r="H33" s="167">
        <v>151</v>
      </c>
      <c r="I33" s="168">
        <v>12510.726387000001</v>
      </c>
      <c r="J33" s="168">
        <v>83.91</v>
      </c>
      <c r="K33" s="168">
        <v>0</v>
      </c>
      <c r="L33" s="168">
        <v>12594.636387</v>
      </c>
      <c r="M33" s="168">
        <v>120.55377</v>
      </c>
      <c r="N33" s="168">
        <v>12715.190157000001</v>
      </c>
      <c r="P33" s="181" t="b">
        <f t="shared" si="0"/>
        <v>0</v>
      </c>
    </row>
    <row r="34" spans="1:16">
      <c r="A34" s="176" t="s">
        <v>129</v>
      </c>
      <c r="B34" s="176" t="s">
        <v>128</v>
      </c>
      <c r="C34" s="167">
        <v>10</v>
      </c>
      <c r="D34" s="167">
        <v>20</v>
      </c>
      <c r="E34" s="167">
        <v>0</v>
      </c>
      <c r="F34" s="167">
        <v>27</v>
      </c>
      <c r="G34" s="167">
        <v>14</v>
      </c>
      <c r="H34" s="167">
        <v>41</v>
      </c>
      <c r="I34" s="168">
        <v>505.39739200000002</v>
      </c>
      <c r="J34" s="168">
        <v>246.619226</v>
      </c>
      <c r="K34" s="168">
        <v>0</v>
      </c>
      <c r="L34" s="168">
        <v>752.01661799999999</v>
      </c>
      <c r="M34" s="168">
        <v>10.365923</v>
      </c>
      <c r="N34" s="168">
        <v>762.38254099999995</v>
      </c>
      <c r="P34" s="181" t="b">
        <f t="shared" si="0"/>
        <v>0</v>
      </c>
    </row>
    <row r="35" spans="1:16">
      <c r="A35" s="176" t="s">
        <v>133</v>
      </c>
      <c r="B35" s="176" t="s">
        <v>130</v>
      </c>
      <c r="C35" s="167">
        <v>18</v>
      </c>
      <c r="D35" s="167">
        <v>21</v>
      </c>
      <c r="E35" s="167">
        <v>0</v>
      </c>
      <c r="F35" s="167">
        <v>39</v>
      </c>
      <c r="G35" s="167">
        <v>121</v>
      </c>
      <c r="H35" s="167">
        <v>160</v>
      </c>
      <c r="I35" s="168">
        <v>3058.41450652</v>
      </c>
      <c r="J35" s="168">
        <v>72.194999999999993</v>
      </c>
      <c r="K35" s="168">
        <v>0</v>
      </c>
      <c r="L35" s="168">
        <v>3130.6095065200002</v>
      </c>
      <c r="M35" s="168">
        <v>75.484719999999996</v>
      </c>
      <c r="N35" s="168">
        <v>3206.0942265200001</v>
      </c>
      <c r="P35" s="180" t="b">
        <f t="shared" si="0"/>
        <v>1</v>
      </c>
    </row>
    <row r="36" spans="1:16">
      <c r="A36" s="223" t="s">
        <v>700</v>
      </c>
      <c r="B36" s="223" t="s">
        <v>623</v>
      </c>
      <c r="C36" s="167">
        <v>0</v>
      </c>
      <c r="D36" s="167">
        <v>15</v>
      </c>
      <c r="E36" s="167">
        <v>0</v>
      </c>
      <c r="F36" s="167">
        <v>15</v>
      </c>
      <c r="G36" s="167">
        <v>689</v>
      </c>
      <c r="H36" s="167">
        <v>704</v>
      </c>
      <c r="I36" s="168">
        <v>0</v>
      </c>
      <c r="J36" s="168">
        <v>70.680000000000007</v>
      </c>
      <c r="K36" s="168">
        <v>0</v>
      </c>
      <c r="L36" s="168">
        <v>70.680000000000007</v>
      </c>
      <c r="M36" s="168">
        <v>1361.37720532</v>
      </c>
      <c r="N36" s="168">
        <v>1432.0572053200001</v>
      </c>
      <c r="O36" s="179" t="s">
        <v>701</v>
      </c>
      <c r="P36" s="180" t="b">
        <f t="shared" si="0"/>
        <v>1</v>
      </c>
    </row>
    <row r="37" spans="1:16">
      <c r="A37" s="176" t="s">
        <v>721</v>
      </c>
      <c r="B37" s="176" t="s">
        <v>722</v>
      </c>
      <c r="C37" s="167">
        <v>0</v>
      </c>
      <c r="D37" s="167">
        <v>2</v>
      </c>
      <c r="E37" s="167">
        <v>0</v>
      </c>
      <c r="F37" s="167">
        <v>2</v>
      </c>
      <c r="G37" s="167">
        <v>8</v>
      </c>
      <c r="H37" s="167">
        <v>10</v>
      </c>
      <c r="I37" s="168">
        <v>0</v>
      </c>
      <c r="J37" s="168">
        <v>5.76</v>
      </c>
      <c r="K37" s="168">
        <v>0</v>
      </c>
      <c r="L37" s="168">
        <v>5.76</v>
      </c>
      <c r="M37" s="168">
        <v>3.9708399999999999</v>
      </c>
      <c r="N37" s="168">
        <v>9.7308400000000006</v>
      </c>
      <c r="O37" s="179" t="s">
        <v>699</v>
      </c>
      <c r="P37" s="180" t="b">
        <f t="shared" si="0"/>
        <v>1</v>
      </c>
    </row>
    <row r="38" spans="1:16">
      <c r="A38" s="176" t="s">
        <v>139</v>
      </c>
      <c r="B38" s="176" t="s">
        <v>137</v>
      </c>
      <c r="C38" s="167">
        <v>3</v>
      </c>
      <c r="D38" s="167">
        <v>8</v>
      </c>
      <c r="E38" s="167">
        <v>0</v>
      </c>
      <c r="F38" s="167">
        <v>9</v>
      </c>
      <c r="G38" s="167">
        <v>7</v>
      </c>
      <c r="H38" s="167">
        <v>16</v>
      </c>
      <c r="I38" s="168">
        <v>44.7</v>
      </c>
      <c r="J38" s="168">
        <v>95.8</v>
      </c>
      <c r="K38" s="168">
        <v>0</v>
      </c>
      <c r="L38" s="168">
        <v>140.5</v>
      </c>
      <c r="M38" s="168">
        <v>2.625</v>
      </c>
      <c r="N38" s="168">
        <v>143.125</v>
      </c>
      <c r="O38" s="179" t="s">
        <v>699</v>
      </c>
      <c r="P38" s="181" t="b">
        <f t="shared" si="0"/>
        <v>0</v>
      </c>
    </row>
    <row r="39" spans="1:16">
      <c r="A39" s="223" t="s">
        <v>723</v>
      </c>
      <c r="B39" s="223" t="s">
        <v>724</v>
      </c>
      <c r="C39" s="167">
        <v>0</v>
      </c>
      <c r="D39" s="167">
        <v>0</v>
      </c>
      <c r="E39" s="167">
        <v>0</v>
      </c>
      <c r="F39" s="167">
        <v>0</v>
      </c>
      <c r="G39" s="167">
        <v>1</v>
      </c>
      <c r="H39" s="167">
        <v>1</v>
      </c>
      <c r="I39" s="168">
        <v>0</v>
      </c>
      <c r="J39" s="168">
        <v>0</v>
      </c>
      <c r="K39" s="168">
        <v>0</v>
      </c>
      <c r="L39" s="168">
        <v>0</v>
      </c>
      <c r="M39" s="168">
        <v>0.54271999999999998</v>
      </c>
      <c r="N39" s="168">
        <v>0.54271999999999998</v>
      </c>
      <c r="O39" s="179" t="s">
        <v>701</v>
      </c>
      <c r="P39" s="180" t="b">
        <f t="shared" si="0"/>
        <v>1</v>
      </c>
    </row>
    <row r="40" spans="1:16">
      <c r="A40" s="176" t="s">
        <v>143</v>
      </c>
      <c r="B40" s="176" t="s">
        <v>140</v>
      </c>
      <c r="C40" s="167">
        <v>6</v>
      </c>
      <c r="D40" s="167">
        <v>14</v>
      </c>
      <c r="E40" s="167">
        <v>0</v>
      </c>
      <c r="F40" s="167">
        <v>17</v>
      </c>
      <c r="G40" s="167">
        <v>13</v>
      </c>
      <c r="H40" s="167">
        <v>30</v>
      </c>
      <c r="I40" s="168">
        <v>183.48230799999999</v>
      </c>
      <c r="J40" s="168">
        <v>273.90765599999997</v>
      </c>
      <c r="K40" s="168">
        <v>0</v>
      </c>
      <c r="L40" s="168">
        <v>457.38996400000002</v>
      </c>
      <c r="M40" s="168">
        <v>9.1999999999999993</v>
      </c>
      <c r="N40" s="168">
        <v>466.58996400000001</v>
      </c>
      <c r="P40" s="181" t="b">
        <f t="shared" si="0"/>
        <v>0</v>
      </c>
    </row>
    <row r="41" spans="1:16">
      <c r="A41" s="176" t="s">
        <v>146</v>
      </c>
      <c r="B41" s="176" t="s">
        <v>144</v>
      </c>
      <c r="C41" s="167">
        <v>26</v>
      </c>
      <c r="D41" s="167">
        <v>22</v>
      </c>
      <c r="E41" s="167">
        <v>0</v>
      </c>
      <c r="F41" s="167">
        <v>43</v>
      </c>
      <c r="G41" s="167">
        <v>46</v>
      </c>
      <c r="H41" s="167">
        <v>89</v>
      </c>
      <c r="I41" s="168">
        <v>1632.80699</v>
      </c>
      <c r="J41" s="168">
        <v>171.93</v>
      </c>
      <c r="K41" s="168">
        <v>0</v>
      </c>
      <c r="L41" s="168">
        <v>1804.7369900000001</v>
      </c>
      <c r="M41" s="168">
        <v>35.646079999999998</v>
      </c>
      <c r="N41" s="168">
        <v>1840.3830700000001</v>
      </c>
      <c r="P41" s="181" t="b">
        <f t="shared" si="0"/>
        <v>0</v>
      </c>
    </row>
    <row r="42" spans="1:16">
      <c r="A42" s="176" t="s">
        <v>149</v>
      </c>
      <c r="B42" s="176" t="s">
        <v>147</v>
      </c>
      <c r="C42" s="167">
        <v>8</v>
      </c>
      <c r="D42" s="167">
        <v>16</v>
      </c>
      <c r="E42" s="167">
        <v>0</v>
      </c>
      <c r="F42" s="167">
        <v>23</v>
      </c>
      <c r="G42" s="167">
        <v>21</v>
      </c>
      <c r="H42" s="167">
        <v>44</v>
      </c>
      <c r="I42" s="168">
        <v>263</v>
      </c>
      <c r="J42" s="168">
        <v>67.77</v>
      </c>
      <c r="K42" s="168">
        <v>0</v>
      </c>
      <c r="L42" s="168">
        <v>330.77</v>
      </c>
      <c r="M42" s="168">
        <v>20.399999999999999</v>
      </c>
      <c r="N42" s="168">
        <v>351.17</v>
      </c>
      <c r="O42" s="179" t="s">
        <v>699</v>
      </c>
      <c r="P42" s="181" t="b">
        <f t="shared" si="0"/>
        <v>0</v>
      </c>
    </row>
    <row r="43" spans="1:16">
      <c r="A43" s="176" t="s">
        <v>151</v>
      </c>
      <c r="B43" s="176" t="s">
        <v>150</v>
      </c>
      <c r="C43" s="167">
        <v>6</v>
      </c>
      <c r="D43" s="167">
        <v>1</v>
      </c>
      <c r="E43" s="167">
        <v>0</v>
      </c>
      <c r="F43" s="167">
        <v>7</v>
      </c>
      <c r="G43" s="167">
        <v>30</v>
      </c>
      <c r="H43" s="167">
        <v>37</v>
      </c>
      <c r="I43" s="168">
        <v>819.20501200000001</v>
      </c>
      <c r="J43" s="168">
        <v>2</v>
      </c>
      <c r="K43" s="168">
        <v>0</v>
      </c>
      <c r="L43" s="168">
        <v>821.20501200000001</v>
      </c>
      <c r="M43" s="168">
        <v>18.710173999999999</v>
      </c>
      <c r="N43" s="168">
        <v>839.91518599999995</v>
      </c>
      <c r="P43" s="180" t="b">
        <f t="shared" si="0"/>
        <v>1</v>
      </c>
    </row>
    <row r="44" spans="1:16">
      <c r="A44" s="176" t="s">
        <v>154</v>
      </c>
      <c r="B44" s="176" t="s">
        <v>152</v>
      </c>
      <c r="C44" s="167">
        <v>1</v>
      </c>
      <c r="D44" s="167">
        <v>6</v>
      </c>
      <c r="E44" s="167">
        <v>0</v>
      </c>
      <c r="F44" s="167">
        <v>6</v>
      </c>
      <c r="G44" s="167">
        <v>8</v>
      </c>
      <c r="H44" s="167">
        <v>14</v>
      </c>
      <c r="I44" s="168">
        <v>68.7</v>
      </c>
      <c r="J44" s="168">
        <v>80.12</v>
      </c>
      <c r="K44" s="168">
        <v>0</v>
      </c>
      <c r="L44" s="168">
        <v>148.82</v>
      </c>
      <c r="M44" s="168">
        <v>15.38106</v>
      </c>
      <c r="N44" s="168">
        <v>164.20106000000001</v>
      </c>
      <c r="O44" s="179" t="s">
        <v>699</v>
      </c>
      <c r="P44" s="181" t="b">
        <f t="shared" si="0"/>
        <v>0</v>
      </c>
    </row>
    <row r="45" spans="1:16">
      <c r="A45" s="176" t="s">
        <v>158</v>
      </c>
      <c r="B45" s="176" t="s">
        <v>157</v>
      </c>
      <c r="C45" s="167">
        <v>0</v>
      </c>
      <c r="D45" s="167">
        <v>0</v>
      </c>
      <c r="E45" s="167">
        <v>0</v>
      </c>
      <c r="F45" s="167">
        <v>0</v>
      </c>
      <c r="G45" s="167">
        <v>2</v>
      </c>
      <c r="H45" s="167">
        <v>2</v>
      </c>
      <c r="I45" s="168">
        <v>0</v>
      </c>
      <c r="J45" s="168">
        <v>0</v>
      </c>
      <c r="K45" s="168">
        <v>0</v>
      </c>
      <c r="L45" s="168">
        <v>0</v>
      </c>
      <c r="M45" s="168">
        <v>2</v>
      </c>
      <c r="N45" s="168">
        <v>2</v>
      </c>
      <c r="O45" s="179" t="s">
        <v>699</v>
      </c>
      <c r="P45" s="180" t="b">
        <f t="shared" si="0"/>
        <v>1</v>
      </c>
    </row>
    <row r="46" spans="1:16">
      <c r="A46" s="176" t="s">
        <v>156</v>
      </c>
      <c r="B46" s="176" t="s">
        <v>155</v>
      </c>
      <c r="C46" s="167">
        <v>3</v>
      </c>
      <c r="D46" s="167">
        <v>13</v>
      </c>
      <c r="E46" s="167">
        <v>0</v>
      </c>
      <c r="F46" s="167">
        <v>14</v>
      </c>
      <c r="G46" s="167">
        <v>7</v>
      </c>
      <c r="H46" s="167">
        <v>21</v>
      </c>
      <c r="I46" s="168">
        <v>5.35</v>
      </c>
      <c r="J46" s="168">
        <v>183.34489431</v>
      </c>
      <c r="K46" s="168">
        <v>0</v>
      </c>
      <c r="L46" s="168">
        <v>188.69489431</v>
      </c>
      <c r="M46" s="168">
        <v>3.629</v>
      </c>
      <c r="N46" s="168">
        <v>192.32389430999999</v>
      </c>
      <c r="P46" s="181" t="b">
        <f t="shared" si="0"/>
        <v>0</v>
      </c>
    </row>
    <row r="47" spans="1:16">
      <c r="A47" s="176" t="s">
        <v>161</v>
      </c>
      <c r="B47" s="176" t="s">
        <v>160</v>
      </c>
      <c r="C47" s="167">
        <v>0</v>
      </c>
      <c r="D47" s="167">
        <v>5</v>
      </c>
      <c r="E47" s="167">
        <v>0</v>
      </c>
      <c r="F47" s="167">
        <v>5</v>
      </c>
      <c r="G47" s="167">
        <v>3</v>
      </c>
      <c r="H47" s="167">
        <v>8</v>
      </c>
      <c r="I47" s="168">
        <v>0</v>
      </c>
      <c r="J47" s="168">
        <v>34.9</v>
      </c>
      <c r="K47" s="168">
        <v>0</v>
      </c>
      <c r="L47" s="168">
        <v>34.9</v>
      </c>
      <c r="M47" s="168">
        <v>0.75585000000000002</v>
      </c>
      <c r="N47" s="168">
        <v>35.655850000000001</v>
      </c>
      <c r="P47" s="180" t="b">
        <f t="shared" si="0"/>
        <v>1</v>
      </c>
    </row>
    <row r="48" spans="1:16">
      <c r="A48" s="176" t="s">
        <v>163</v>
      </c>
      <c r="B48" s="176" t="s">
        <v>162</v>
      </c>
      <c r="C48" s="167">
        <v>15</v>
      </c>
      <c r="D48" s="167">
        <v>7</v>
      </c>
      <c r="E48" s="167">
        <v>0</v>
      </c>
      <c r="F48" s="167">
        <v>22</v>
      </c>
      <c r="G48" s="167">
        <v>27</v>
      </c>
      <c r="H48" s="167">
        <v>49</v>
      </c>
      <c r="I48" s="168">
        <v>3019.9100250000001</v>
      </c>
      <c r="J48" s="168">
        <v>10.84</v>
      </c>
      <c r="K48" s="168">
        <v>0</v>
      </c>
      <c r="L48" s="168">
        <v>3030.7500249999998</v>
      </c>
      <c r="M48" s="168">
        <v>25.524999999999999</v>
      </c>
      <c r="N48" s="168">
        <v>3056.2750249999999</v>
      </c>
      <c r="P48" s="180" t="b">
        <f t="shared" si="0"/>
        <v>1</v>
      </c>
    </row>
    <row r="49" spans="1:16">
      <c r="A49" s="176" t="s">
        <v>166</v>
      </c>
      <c r="B49" s="176" t="s">
        <v>164</v>
      </c>
      <c r="C49" s="167">
        <v>0</v>
      </c>
      <c r="D49" s="167">
        <v>7</v>
      </c>
      <c r="E49" s="167">
        <v>0</v>
      </c>
      <c r="F49" s="167">
        <v>7</v>
      </c>
      <c r="G49" s="167">
        <v>6</v>
      </c>
      <c r="H49" s="167">
        <v>13</v>
      </c>
      <c r="I49" s="168">
        <v>0</v>
      </c>
      <c r="J49" s="168">
        <v>76.792578160000005</v>
      </c>
      <c r="K49" s="168">
        <v>0</v>
      </c>
      <c r="L49" s="168">
        <v>76.792578160000005</v>
      </c>
      <c r="M49" s="168">
        <v>3.4620000000000002</v>
      </c>
      <c r="N49" s="168">
        <v>80.254578159999994</v>
      </c>
      <c r="P49" s="180" t="b">
        <f t="shared" si="0"/>
        <v>1</v>
      </c>
    </row>
    <row r="50" spans="1:16" ht="15.95" thickBot="1">
      <c r="A50" s="176" t="s">
        <v>169</v>
      </c>
      <c r="B50" s="176" t="s">
        <v>167</v>
      </c>
      <c r="C50" s="167">
        <v>27</v>
      </c>
      <c r="D50" s="167">
        <v>38</v>
      </c>
      <c r="E50" s="167">
        <v>0</v>
      </c>
      <c r="F50" s="167">
        <v>61</v>
      </c>
      <c r="G50" s="167">
        <v>99</v>
      </c>
      <c r="H50" s="167">
        <v>160</v>
      </c>
      <c r="I50" s="168">
        <v>4296.66</v>
      </c>
      <c r="J50" s="168">
        <v>301.88</v>
      </c>
      <c r="K50" s="168">
        <v>0</v>
      </c>
      <c r="L50" s="168">
        <v>4598.54</v>
      </c>
      <c r="M50" s="168">
        <v>147.82338999999999</v>
      </c>
      <c r="N50" s="168">
        <v>4746.3633900000004</v>
      </c>
      <c r="P50" s="181" t="b">
        <f t="shared" si="0"/>
        <v>0</v>
      </c>
    </row>
    <row r="51" spans="1:16" ht="15.95" thickBot="1">
      <c r="A51" s="169" t="s">
        <v>702</v>
      </c>
      <c r="B51" s="169"/>
      <c r="C51" s="170">
        <v>468</v>
      </c>
      <c r="D51" s="170">
        <v>579</v>
      </c>
      <c r="E51" s="170">
        <v>5</v>
      </c>
      <c r="F51" s="171">
        <v>954</v>
      </c>
      <c r="G51" s="170">
        <v>2098</v>
      </c>
      <c r="H51" s="170">
        <v>3052</v>
      </c>
      <c r="I51" s="172">
        <v>77304.9399154032</v>
      </c>
      <c r="J51" s="172">
        <v>7857.9366631599996</v>
      </c>
      <c r="K51" s="172">
        <v>150.69</v>
      </c>
      <c r="L51" s="173">
        <v>85313.566578563099</v>
      </c>
      <c r="M51" s="172">
        <v>2963.8054133199998</v>
      </c>
      <c r="N51" s="172">
        <v>88277.371991883105</v>
      </c>
    </row>
    <row r="53" spans="1:16" ht="12.75" customHeight="1">
      <c r="A53" s="326"/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</row>
    <row r="54" spans="1:16">
      <c r="A54" s="265" t="s">
        <v>703</v>
      </c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O54"/>
    </row>
    <row r="55" spans="1:16">
      <c r="A55" s="161" t="s">
        <v>704</v>
      </c>
      <c r="O55"/>
    </row>
    <row r="56" spans="1:16" ht="12.75" customHeight="1">
      <c r="O56"/>
    </row>
    <row r="57" spans="1:16">
      <c r="A57" s="161" t="s">
        <v>725</v>
      </c>
      <c r="O57"/>
    </row>
    <row r="58" spans="1:16" ht="12.75" customHeight="1">
      <c r="O58"/>
    </row>
    <row r="59" spans="1:16">
      <c r="A59" s="161" t="s">
        <v>706</v>
      </c>
      <c r="O59"/>
    </row>
    <row r="60" spans="1:16" ht="12.75" customHeight="1">
      <c r="O60"/>
    </row>
    <row r="61" spans="1:16">
      <c r="A61" s="161" t="s">
        <v>707</v>
      </c>
      <c r="O61"/>
    </row>
    <row r="62" spans="1:16" ht="12.75" customHeight="1">
      <c r="O62"/>
    </row>
    <row r="63" spans="1:16" ht="12.75" customHeight="1">
      <c r="O63"/>
    </row>
    <row r="64" spans="1:16" ht="12.75" customHeight="1">
      <c r="O64"/>
    </row>
    <row r="65" spans="1:15" ht="12.75" customHeight="1">
      <c r="O65"/>
    </row>
    <row r="66" spans="1:15" ht="12.75" customHeight="1">
      <c r="O66"/>
    </row>
    <row r="67" spans="1:15" ht="12.75" customHeight="1">
      <c r="O67"/>
    </row>
    <row r="68" spans="1:15" ht="12.75" customHeight="1">
      <c r="O68"/>
    </row>
    <row r="69" spans="1:15" ht="12.75" customHeight="1">
      <c r="O69"/>
    </row>
    <row r="70" spans="1:15" ht="12.75" customHeight="1">
      <c r="O70"/>
    </row>
    <row r="71" spans="1:15" ht="12.75" customHeight="1">
      <c r="O71"/>
    </row>
    <row r="72" spans="1:15" ht="12.75" customHeight="1">
      <c r="O72"/>
    </row>
    <row r="73" spans="1:15" ht="12.75" customHeight="1">
      <c r="O73"/>
    </row>
    <row r="74" spans="1:15" ht="12.75" customHeight="1">
      <c r="O74"/>
    </row>
    <row r="75" spans="1:15">
      <c r="A75" s="161" t="s">
        <v>708</v>
      </c>
      <c r="O75"/>
    </row>
    <row r="76" spans="1:15" ht="12.75" customHeight="1">
      <c r="O76"/>
    </row>
    <row r="77" spans="1:15" ht="12.75" customHeight="1">
      <c r="O77"/>
    </row>
    <row r="78" spans="1:15" ht="12.75" customHeight="1">
      <c r="O78"/>
    </row>
    <row r="79" spans="1:15" ht="12.75" customHeight="1">
      <c r="O79"/>
    </row>
    <row r="80" spans="1:15" ht="12.75" customHeight="1">
      <c r="O80"/>
    </row>
    <row r="81" spans="1:15" ht="12.75" customHeight="1">
      <c r="O81"/>
    </row>
    <row r="82" spans="1:15" ht="12.75" customHeight="1">
      <c r="O82"/>
    </row>
    <row r="83" spans="1:15" ht="12.75" customHeight="1">
      <c r="O83"/>
    </row>
    <row r="84" spans="1:15" ht="12.75" customHeight="1">
      <c r="O84"/>
    </row>
    <row r="85" spans="1:15" ht="12.75" customHeight="1">
      <c r="O85"/>
    </row>
    <row r="86" spans="1:15" ht="12.75" customHeight="1">
      <c r="O86"/>
    </row>
    <row r="87" spans="1:15" ht="12.75" customHeight="1">
      <c r="O87"/>
    </row>
    <row r="88" spans="1:15" ht="12.75" customHeight="1">
      <c r="O88"/>
    </row>
    <row r="89" spans="1:15">
      <c r="A89" s="161" t="s">
        <v>709</v>
      </c>
      <c r="O89"/>
    </row>
    <row r="90" spans="1:15" ht="12.75" customHeight="1">
      <c r="O90"/>
    </row>
    <row r="91" spans="1:15">
      <c r="A91" s="161" t="s">
        <v>710</v>
      </c>
      <c r="O91"/>
    </row>
    <row r="92" spans="1:15" ht="12.75" customHeight="1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O92"/>
    </row>
    <row r="93" spans="1:15" ht="12.75" customHeight="1">
      <c r="A93" s="326"/>
      <c r="B93" s="326"/>
      <c r="C93" s="326"/>
      <c r="D93" s="326"/>
      <c r="E93" s="326"/>
      <c r="F93" s="326"/>
      <c r="G93" s="326"/>
      <c r="H93" s="326"/>
      <c r="I93" s="326"/>
      <c r="J93" s="326"/>
      <c r="K93" s="326"/>
      <c r="L93" s="326"/>
      <c r="M93" s="326"/>
      <c r="O93"/>
    </row>
    <row r="94" spans="1:15" ht="12.75" customHeight="1">
      <c r="A94" s="326"/>
      <c r="B94" s="326"/>
      <c r="C94" s="326"/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O94"/>
    </row>
    <row r="95" spans="1:15">
      <c r="B95" s="175" t="s">
        <v>726</v>
      </c>
      <c r="M95" s="326"/>
      <c r="O95"/>
    </row>
    <row r="96" spans="1:15" ht="12.75" customHeight="1">
      <c r="M96" s="326"/>
      <c r="O96"/>
    </row>
    <row r="97" spans="1:15">
      <c r="A97" s="175" t="s">
        <v>727</v>
      </c>
      <c r="M97" s="326"/>
      <c r="O97"/>
    </row>
    <row r="98" spans="1:15" ht="12.75" customHeight="1">
      <c r="M98" s="326"/>
      <c r="O98"/>
    </row>
    <row r="99" spans="1:15">
      <c r="A99" s="175" t="s">
        <v>728</v>
      </c>
      <c r="M99" s="326"/>
      <c r="O99"/>
    </row>
    <row r="100" spans="1:15" ht="12.75" customHeight="1">
      <c r="M100" s="326"/>
      <c r="O100"/>
    </row>
    <row r="101" spans="1:15">
      <c r="A101" s="175" t="s">
        <v>729</v>
      </c>
      <c r="M101" s="326"/>
      <c r="O101"/>
    </row>
    <row r="102" spans="1:15" ht="12.75" customHeight="1">
      <c r="M102" s="326"/>
      <c r="O102"/>
    </row>
    <row r="103" spans="1:15">
      <c r="A103" s="175" t="s">
        <v>730</v>
      </c>
      <c r="M103" s="326"/>
      <c r="O103"/>
    </row>
    <row r="104" spans="1:15" ht="12.75" customHeight="1">
      <c r="M104" s="326"/>
      <c r="O104"/>
    </row>
    <row r="105" spans="1:15">
      <c r="A105" s="265" t="s">
        <v>731</v>
      </c>
      <c r="B105" s="326"/>
      <c r="C105" s="326"/>
      <c r="O105"/>
    </row>
    <row r="106" spans="1:15">
      <c r="A106" s="265" t="s">
        <v>713</v>
      </c>
      <c r="B106" s="326"/>
      <c r="C106" s="326"/>
      <c r="O106"/>
    </row>
    <row r="107" spans="1:15" ht="12.75" customHeight="1">
      <c r="O107"/>
    </row>
    <row r="108" spans="1:15">
      <c r="A108" s="266">
        <v>45328</v>
      </c>
      <c r="B108" s="326"/>
      <c r="C108" s="326"/>
      <c r="D108" s="326"/>
      <c r="E108" s="326"/>
      <c r="F108" s="267" t="s">
        <v>714</v>
      </c>
      <c r="G108" s="326"/>
      <c r="H108" s="326"/>
      <c r="I108" s="326"/>
      <c r="J108" s="268">
        <v>0.78677083000000003</v>
      </c>
      <c r="K108" s="326"/>
      <c r="L108" s="326"/>
      <c r="M108" s="326"/>
      <c r="O108"/>
    </row>
    <row r="109" spans="1:15" ht="12.75" customHeight="1">
      <c r="O109"/>
    </row>
  </sheetData>
  <mergeCells count="18">
    <mergeCell ref="A93:M93"/>
    <mergeCell ref="C6:E6"/>
    <mergeCell ref="I6:L6"/>
    <mergeCell ref="A53:N53"/>
    <mergeCell ref="A54:M54"/>
    <mergeCell ref="A92:M92"/>
    <mergeCell ref="A1:N1"/>
    <mergeCell ref="A2:N2"/>
    <mergeCell ref="A3:N3"/>
    <mergeCell ref="C5:H5"/>
    <mergeCell ref="I5:N5"/>
    <mergeCell ref="A94:M94"/>
    <mergeCell ref="M95:M104"/>
    <mergeCell ref="A105:C105"/>
    <mergeCell ref="A106:C106"/>
    <mergeCell ref="A108:E108"/>
    <mergeCell ref="F108:I108"/>
    <mergeCell ref="J108:M108"/>
  </mergeCells>
  <pageMargins left="0.7" right="0.7" top="0.75" bottom="0.75" header="0.3" footer="0.3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D302-58DA-4C8C-8B0C-4AB4CD1C2E46}">
  <sheetPr>
    <tabColor theme="0" tint="-0.499984740745262"/>
  </sheetPr>
  <dimension ref="A1:T1107"/>
  <sheetViews>
    <sheetView zoomScaleNormal="100" workbookViewId="0">
      <pane ySplit="7" topLeftCell="A385" activePane="bottomLeft" state="frozen"/>
      <selection pane="bottomLeft" activeCell="S532" sqref="S532"/>
    </sheetView>
  </sheetViews>
  <sheetFormatPr defaultColWidth="8.85546875" defaultRowHeight="15"/>
  <cols>
    <col min="1" max="1" width="9.85546875" customWidth="1"/>
    <col min="2" max="2" width="6.140625" bestFit="1" customWidth="1"/>
    <col min="3" max="3" width="6.140625" customWidth="1"/>
    <col min="4" max="4" width="45" customWidth="1"/>
    <col min="5" max="5" width="8.28515625" bestFit="1" customWidth="1"/>
    <col min="6" max="7" width="8.140625" bestFit="1" customWidth="1"/>
    <col min="8" max="8" width="11.140625" bestFit="1" customWidth="1"/>
    <col min="9" max="9" width="9" bestFit="1" customWidth="1"/>
    <col min="10" max="10" width="9.140625" bestFit="1" customWidth="1"/>
    <col min="11" max="11" width="10.85546875" bestFit="1" customWidth="1"/>
    <col min="12" max="12" width="14" bestFit="1" customWidth="1"/>
    <col min="13" max="13" width="8.85546875" bestFit="1" customWidth="1"/>
    <col min="14" max="14" width="9.140625" bestFit="1" customWidth="1"/>
    <col min="15" max="15" width="9.85546875" bestFit="1" customWidth="1"/>
    <col min="16" max="16" width="11.140625" bestFit="1" customWidth="1"/>
    <col min="17" max="17" width="5.140625" bestFit="1" customWidth="1"/>
    <col min="18" max="18" width="9.140625" bestFit="1" customWidth="1"/>
    <col min="19" max="19" width="42.28515625" customWidth="1"/>
    <col min="20" max="20" width="25.140625" bestFit="1" customWidth="1"/>
  </cols>
  <sheetData>
    <row r="1" spans="1:20" ht="19.5" customHeight="1">
      <c r="A1" s="260" t="s">
        <v>683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ht="19.5" customHeight="1">
      <c r="A2" s="261" t="s">
        <v>684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</row>
    <row r="3" spans="1:20">
      <c r="A3" s="262" t="s">
        <v>732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</row>
    <row r="4" spans="1:20" ht="12.75" customHeight="1" thickBot="1"/>
    <row r="5" spans="1:20" ht="15.95" thickBot="1">
      <c r="A5" s="133"/>
      <c r="B5" s="133"/>
      <c r="C5" s="133"/>
      <c r="D5" s="133"/>
      <c r="E5" s="311" t="s">
        <v>733</v>
      </c>
      <c r="F5" s="312"/>
      <c r="G5" s="312"/>
      <c r="H5" s="312"/>
      <c r="I5" s="312"/>
      <c r="J5" s="313"/>
      <c r="K5" s="133"/>
      <c r="L5" s="133"/>
      <c r="M5" s="314" t="s">
        <v>734</v>
      </c>
      <c r="N5" s="315"/>
      <c r="O5" s="315"/>
      <c r="P5" s="315"/>
      <c r="Q5" s="315"/>
      <c r="R5" s="316"/>
      <c r="S5" s="133"/>
      <c r="T5" s="133"/>
    </row>
    <row r="6" spans="1:20" ht="15.95" thickBot="1">
      <c r="A6" s="134" t="s">
        <v>735</v>
      </c>
      <c r="B6" s="134" t="s">
        <v>688</v>
      </c>
      <c r="C6" s="134" t="s">
        <v>689</v>
      </c>
      <c r="D6" s="134" t="s">
        <v>736</v>
      </c>
      <c r="E6" s="311" t="s">
        <v>690</v>
      </c>
      <c r="F6" s="312"/>
      <c r="G6" s="312"/>
      <c r="H6" s="313"/>
      <c r="I6" s="134" t="s">
        <v>737</v>
      </c>
      <c r="J6" s="134" t="s">
        <v>738</v>
      </c>
      <c r="K6" s="134" t="s">
        <v>739</v>
      </c>
      <c r="L6" s="134" t="s">
        <v>740</v>
      </c>
      <c r="M6" s="311" t="s">
        <v>690</v>
      </c>
      <c r="N6" s="312"/>
      <c r="O6" s="312"/>
      <c r="P6" s="313"/>
      <c r="Q6" s="134" t="s">
        <v>737</v>
      </c>
      <c r="R6" s="134" t="s">
        <v>738</v>
      </c>
      <c r="S6" s="134" t="s">
        <v>741</v>
      </c>
      <c r="T6" s="134" t="s">
        <v>742</v>
      </c>
    </row>
    <row r="7" spans="1:20" ht="15.95" thickBot="1">
      <c r="A7" s="135"/>
      <c r="B7" s="135"/>
      <c r="C7" s="135"/>
      <c r="D7" s="135"/>
      <c r="E7" s="136" t="s">
        <v>743</v>
      </c>
      <c r="F7" s="136" t="s">
        <v>744</v>
      </c>
      <c r="G7" s="136" t="s">
        <v>745</v>
      </c>
      <c r="H7" s="136" t="s">
        <v>691</v>
      </c>
      <c r="I7" s="136" t="s">
        <v>746</v>
      </c>
      <c r="J7" s="135"/>
      <c r="K7" s="135"/>
      <c r="L7" s="135"/>
      <c r="M7" s="136" t="s">
        <v>747</v>
      </c>
      <c r="N7" s="136" t="s">
        <v>748</v>
      </c>
      <c r="O7" s="136" t="s">
        <v>697</v>
      </c>
      <c r="P7" s="136" t="s">
        <v>691</v>
      </c>
      <c r="Q7" s="137"/>
      <c r="R7" s="137"/>
      <c r="S7" s="135"/>
      <c r="T7" s="135"/>
    </row>
    <row r="8" spans="1:20" ht="15.95" thickBot="1">
      <c r="A8" s="308" t="s">
        <v>66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10"/>
    </row>
    <row r="9" spans="1:20" ht="15.95" thickBot="1">
      <c r="A9" s="275" t="s">
        <v>749</v>
      </c>
      <c r="B9" s="278" t="s">
        <v>66</v>
      </c>
      <c r="C9" s="269" t="s">
        <v>64</v>
      </c>
      <c r="D9" s="269" t="s">
        <v>750</v>
      </c>
      <c r="E9" s="284">
        <v>0</v>
      </c>
      <c r="F9" s="284">
        <v>0</v>
      </c>
      <c r="G9" s="284">
        <v>348.78</v>
      </c>
      <c r="H9" s="284">
        <v>348.78</v>
      </c>
      <c r="I9" s="284">
        <v>0</v>
      </c>
      <c r="J9" s="284">
        <v>348.78</v>
      </c>
      <c r="K9" s="288">
        <v>43719</v>
      </c>
      <c r="L9" s="141">
        <v>43886</v>
      </c>
      <c r="M9" s="140">
        <v>0</v>
      </c>
      <c r="N9" s="140">
        <v>40</v>
      </c>
      <c r="O9" s="140">
        <v>0</v>
      </c>
      <c r="P9" s="142">
        <v>40</v>
      </c>
      <c r="Q9" s="140">
        <v>0</v>
      </c>
      <c r="R9" s="284">
        <v>240</v>
      </c>
      <c r="S9" s="139" t="s">
        <v>751</v>
      </c>
      <c r="T9" s="139" t="s">
        <v>752</v>
      </c>
    </row>
    <row r="10" spans="1:20" ht="15.95" thickBot="1">
      <c r="A10" s="277"/>
      <c r="B10" s="280"/>
      <c r="C10" s="270"/>
      <c r="D10" s="270"/>
      <c r="E10" s="285"/>
      <c r="F10" s="285"/>
      <c r="G10" s="285"/>
      <c r="H10" s="285"/>
      <c r="I10" s="285"/>
      <c r="J10" s="285"/>
      <c r="K10" s="289"/>
      <c r="L10" s="141">
        <v>44176</v>
      </c>
      <c r="M10" s="140">
        <v>0</v>
      </c>
      <c r="N10" s="140">
        <v>200</v>
      </c>
      <c r="O10" s="140">
        <v>0</v>
      </c>
      <c r="P10" s="142">
        <v>200</v>
      </c>
      <c r="Q10" s="140">
        <v>0</v>
      </c>
      <c r="R10" s="285"/>
      <c r="S10" s="139" t="s">
        <v>753</v>
      </c>
      <c r="T10" s="139" t="s">
        <v>754</v>
      </c>
    </row>
    <row r="11" spans="1:20" ht="15.95" thickBot="1">
      <c r="A11" s="138" t="s">
        <v>755</v>
      </c>
      <c r="B11" s="216" t="s">
        <v>66</v>
      </c>
      <c r="C11" s="139" t="s">
        <v>64</v>
      </c>
      <c r="D11" s="139" t="s">
        <v>756</v>
      </c>
      <c r="E11" s="140">
        <v>0</v>
      </c>
      <c r="F11" s="140">
        <v>0</v>
      </c>
      <c r="G11" s="140">
        <v>36.4</v>
      </c>
      <c r="H11" s="140">
        <v>36.4</v>
      </c>
      <c r="I11" s="140">
        <v>0</v>
      </c>
      <c r="J11" s="140">
        <v>36.4</v>
      </c>
      <c r="K11" s="141">
        <v>44167</v>
      </c>
      <c r="L11" s="141">
        <v>44182</v>
      </c>
      <c r="M11" s="140">
        <v>0</v>
      </c>
      <c r="N11" s="140">
        <v>118</v>
      </c>
      <c r="O11" s="140">
        <v>0</v>
      </c>
      <c r="P11" s="142">
        <v>118</v>
      </c>
      <c r="Q11" s="140">
        <v>0</v>
      </c>
      <c r="R11" s="140">
        <v>118</v>
      </c>
      <c r="S11" s="139" t="s">
        <v>757</v>
      </c>
      <c r="T11" s="139" t="s">
        <v>758</v>
      </c>
    </row>
    <row r="12" spans="1:20" ht="15.95" thickBot="1">
      <c r="A12" s="138" t="s">
        <v>759</v>
      </c>
      <c r="B12" s="217" t="s">
        <v>66</v>
      </c>
      <c r="C12" s="139" t="s">
        <v>64</v>
      </c>
      <c r="D12" s="139" t="s">
        <v>760</v>
      </c>
      <c r="E12" s="140">
        <v>0</v>
      </c>
      <c r="F12" s="140">
        <v>0</v>
      </c>
      <c r="G12" s="140">
        <v>0</v>
      </c>
      <c r="H12" s="140">
        <v>0</v>
      </c>
      <c r="I12" s="140">
        <v>1</v>
      </c>
      <c r="J12" s="140">
        <v>1</v>
      </c>
      <c r="K12" s="141">
        <v>44174</v>
      </c>
      <c r="L12" s="141">
        <v>44180</v>
      </c>
      <c r="M12" s="140">
        <v>0</v>
      </c>
      <c r="N12" s="140">
        <v>0</v>
      </c>
      <c r="O12" s="140">
        <v>0</v>
      </c>
      <c r="P12" s="142">
        <v>0</v>
      </c>
      <c r="Q12" s="140">
        <v>1.56</v>
      </c>
      <c r="R12" s="140">
        <v>1.56</v>
      </c>
      <c r="S12" s="139" t="s">
        <v>757</v>
      </c>
      <c r="T12" s="139" t="s">
        <v>758</v>
      </c>
    </row>
    <row r="13" spans="1:20" ht="15.95" thickBot="1">
      <c r="A13" s="272" t="s">
        <v>761</v>
      </c>
      <c r="B13" s="273"/>
      <c r="C13" s="273"/>
      <c r="D13" s="274"/>
      <c r="E13" s="143">
        <v>0</v>
      </c>
      <c r="F13" s="143">
        <v>0</v>
      </c>
      <c r="G13" s="143">
        <v>385.18</v>
      </c>
      <c r="H13" s="144">
        <v>385.18</v>
      </c>
      <c r="I13" s="144">
        <v>1</v>
      </c>
      <c r="J13" s="144">
        <v>386.18</v>
      </c>
      <c r="K13" s="145"/>
      <c r="L13" s="146" t="s">
        <v>762</v>
      </c>
      <c r="M13" s="143">
        <v>0</v>
      </c>
      <c r="N13" s="143">
        <v>358</v>
      </c>
      <c r="O13" s="143">
        <v>0</v>
      </c>
      <c r="P13" s="147">
        <v>358</v>
      </c>
      <c r="Q13" s="144">
        <v>1.56</v>
      </c>
      <c r="R13" s="144">
        <v>359.56</v>
      </c>
      <c r="S13" s="331"/>
      <c r="T13" s="332"/>
    </row>
    <row r="14" spans="1:20" ht="15.95" thickBot="1">
      <c r="A14" s="331"/>
      <c r="B14" s="333"/>
      <c r="C14" s="333"/>
      <c r="D14" s="332"/>
      <c r="E14" s="331"/>
      <c r="F14" s="333"/>
      <c r="G14" s="332"/>
      <c r="H14" s="148">
        <v>2</v>
      </c>
      <c r="I14" s="148">
        <v>1</v>
      </c>
      <c r="J14" s="149">
        <v>3</v>
      </c>
      <c r="K14" s="145"/>
      <c r="L14" s="150" t="s">
        <v>763</v>
      </c>
      <c r="M14" s="151">
        <v>0</v>
      </c>
      <c r="N14" s="151">
        <v>2</v>
      </c>
      <c r="O14" s="151">
        <v>0</v>
      </c>
      <c r="P14" s="149">
        <v>2</v>
      </c>
      <c r="Q14" s="148">
        <v>1</v>
      </c>
      <c r="R14" s="149">
        <v>3</v>
      </c>
      <c r="S14" s="299" t="s">
        <v>764</v>
      </c>
      <c r="T14" s="300"/>
    </row>
    <row r="15" spans="1:20" ht="15.95" thickBot="1">
      <c r="A15" s="281" t="s">
        <v>70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3"/>
    </row>
    <row r="16" spans="1:20" ht="15.95" thickBot="1">
      <c r="A16" s="138" t="s">
        <v>765</v>
      </c>
      <c r="B16" s="218" t="s">
        <v>70</v>
      </c>
      <c r="C16" s="139" t="s">
        <v>69</v>
      </c>
      <c r="D16" s="139" t="s">
        <v>766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1">
        <v>45177</v>
      </c>
      <c r="L16" s="141">
        <v>45213</v>
      </c>
      <c r="M16" s="140">
        <v>0</v>
      </c>
      <c r="N16" s="140">
        <v>0</v>
      </c>
      <c r="O16" s="140">
        <v>0</v>
      </c>
      <c r="P16" s="142">
        <v>0</v>
      </c>
      <c r="Q16" s="140">
        <v>0.43</v>
      </c>
      <c r="R16" s="140">
        <v>0.43</v>
      </c>
      <c r="S16" s="139" t="s">
        <v>767</v>
      </c>
      <c r="T16" s="139" t="s">
        <v>758</v>
      </c>
    </row>
    <row r="17" spans="1:20" ht="15.95" thickBot="1">
      <c r="A17" s="138" t="s">
        <v>768</v>
      </c>
      <c r="B17" s="216" t="s">
        <v>70</v>
      </c>
      <c r="C17" s="139" t="s">
        <v>69</v>
      </c>
      <c r="D17" s="139" t="s">
        <v>769</v>
      </c>
      <c r="E17" s="140">
        <v>100</v>
      </c>
      <c r="F17" s="140">
        <v>0</v>
      </c>
      <c r="G17" s="140">
        <v>0</v>
      </c>
      <c r="H17" s="140">
        <v>100</v>
      </c>
      <c r="I17" s="140">
        <v>0</v>
      </c>
      <c r="J17" s="140">
        <v>100</v>
      </c>
      <c r="K17" s="141">
        <v>44880</v>
      </c>
      <c r="L17" s="141">
        <v>44882</v>
      </c>
      <c r="M17" s="140">
        <v>100</v>
      </c>
      <c r="N17" s="140">
        <v>0</v>
      </c>
      <c r="O17" s="140">
        <v>0</v>
      </c>
      <c r="P17" s="142">
        <v>100</v>
      </c>
      <c r="Q17" s="140">
        <v>0</v>
      </c>
      <c r="R17" s="140">
        <v>100</v>
      </c>
      <c r="S17" s="247" t="s">
        <v>770</v>
      </c>
      <c r="T17" s="139" t="s">
        <v>754</v>
      </c>
    </row>
    <row r="18" spans="1:20" ht="15.95" thickBot="1">
      <c r="A18" s="275" t="s">
        <v>771</v>
      </c>
      <c r="B18" s="306" t="s">
        <v>70</v>
      </c>
      <c r="C18" s="269" t="s">
        <v>69</v>
      </c>
      <c r="D18" s="269" t="s">
        <v>772</v>
      </c>
      <c r="E18" s="284">
        <v>0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288">
        <v>44277</v>
      </c>
      <c r="L18" s="288">
        <v>44293</v>
      </c>
      <c r="M18" s="140">
        <v>0</v>
      </c>
      <c r="N18" s="140">
        <v>0</v>
      </c>
      <c r="O18" s="140">
        <v>0</v>
      </c>
      <c r="P18" s="142">
        <v>0</v>
      </c>
      <c r="Q18" s="140">
        <v>0.5</v>
      </c>
      <c r="R18" s="284">
        <v>1.3</v>
      </c>
      <c r="S18" s="139" t="s">
        <v>773</v>
      </c>
      <c r="T18" s="139" t="s">
        <v>758</v>
      </c>
    </row>
    <row r="19" spans="1:20" ht="15.95" thickBot="1">
      <c r="A19" s="277"/>
      <c r="B19" s="307"/>
      <c r="C19" s="270"/>
      <c r="D19" s="270"/>
      <c r="E19" s="285"/>
      <c r="F19" s="285"/>
      <c r="G19" s="285"/>
      <c r="H19" s="285"/>
      <c r="I19" s="285"/>
      <c r="J19" s="285"/>
      <c r="K19" s="289"/>
      <c r="L19" s="289"/>
      <c r="M19" s="140">
        <v>0</v>
      </c>
      <c r="N19" s="140">
        <v>0</v>
      </c>
      <c r="O19" s="140">
        <v>0</v>
      </c>
      <c r="P19" s="142">
        <v>0</v>
      </c>
      <c r="Q19" s="140">
        <v>0.8</v>
      </c>
      <c r="R19" s="285"/>
      <c r="S19" s="139" t="s">
        <v>774</v>
      </c>
      <c r="T19" s="139" t="s">
        <v>758</v>
      </c>
    </row>
    <row r="20" spans="1:20" ht="15.95" thickBot="1">
      <c r="A20" s="138" t="s">
        <v>775</v>
      </c>
      <c r="B20" s="218" t="s">
        <v>70</v>
      </c>
      <c r="C20" s="139" t="s">
        <v>69</v>
      </c>
      <c r="D20" s="139" t="s">
        <v>776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1">
        <v>44831</v>
      </c>
      <c r="L20" s="141">
        <v>44862</v>
      </c>
      <c r="M20" s="140">
        <v>0</v>
      </c>
      <c r="N20" s="140">
        <v>0</v>
      </c>
      <c r="O20" s="140">
        <v>0</v>
      </c>
      <c r="P20" s="142">
        <v>0</v>
      </c>
      <c r="Q20" s="140">
        <v>1</v>
      </c>
      <c r="R20" s="140">
        <v>1</v>
      </c>
      <c r="S20" s="139" t="s">
        <v>777</v>
      </c>
      <c r="T20" s="139" t="s">
        <v>758</v>
      </c>
    </row>
    <row r="21" spans="1:20" ht="15.95" thickBot="1">
      <c r="A21" s="138" t="s">
        <v>778</v>
      </c>
      <c r="B21" s="218" t="s">
        <v>70</v>
      </c>
      <c r="C21" s="139" t="s">
        <v>69</v>
      </c>
      <c r="D21" s="139" t="s">
        <v>779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1">
        <v>44169</v>
      </c>
      <c r="L21" s="141">
        <v>44169</v>
      </c>
      <c r="M21" s="140">
        <v>0</v>
      </c>
      <c r="N21" s="140">
        <v>0</v>
      </c>
      <c r="O21" s="140">
        <v>0</v>
      </c>
      <c r="P21" s="142">
        <v>0</v>
      </c>
      <c r="Q21" s="140">
        <v>0.55000000000000004</v>
      </c>
      <c r="R21" s="140">
        <v>0.55000000000000004</v>
      </c>
      <c r="S21" s="139" t="s">
        <v>774</v>
      </c>
      <c r="T21" s="139" t="s">
        <v>758</v>
      </c>
    </row>
    <row r="22" spans="1:20" ht="15.95" thickBot="1">
      <c r="A22" s="272" t="s">
        <v>780</v>
      </c>
      <c r="B22" s="273"/>
      <c r="C22" s="273"/>
      <c r="D22" s="274"/>
      <c r="E22" s="143">
        <v>100</v>
      </c>
      <c r="F22" s="143">
        <v>0</v>
      </c>
      <c r="G22" s="143">
        <v>0</v>
      </c>
      <c r="H22" s="144">
        <v>100</v>
      </c>
      <c r="I22" s="144">
        <v>0</v>
      </c>
      <c r="J22" s="144">
        <v>100</v>
      </c>
      <c r="K22" s="145"/>
      <c r="L22" s="146" t="s">
        <v>762</v>
      </c>
      <c r="M22" s="143">
        <v>100</v>
      </c>
      <c r="N22" s="143">
        <v>0</v>
      </c>
      <c r="O22" s="143">
        <v>0</v>
      </c>
      <c r="P22" s="147">
        <v>100</v>
      </c>
      <c r="Q22" s="144">
        <v>3.28</v>
      </c>
      <c r="R22" s="144">
        <v>103.28</v>
      </c>
      <c r="S22" s="331"/>
      <c r="T22" s="332"/>
    </row>
    <row r="23" spans="1:20" ht="15.95" thickBot="1">
      <c r="A23" s="331"/>
      <c r="B23" s="333"/>
      <c r="C23" s="333"/>
      <c r="D23" s="332"/>
      <c r="E23" s="331"/>
      <c r="F23" s="333"/>
      <c r="G23" s="332"/>
      <c r="H23" s="148">
        <v>1</v>
      </c>
      <c r="I23" s="148">
        <v>4</v>
      </c>
      <c r="J23" s="149">
        <v>5</v>
      </c>
      <c r="K23" s="145"/>
      <c r="L23" s="150" t="s">
        <v>763</v>
      </c>
      <c r="M23" s="151">
        <v>1</v>
      </c>
      <c r="N23" s="151">
        <v>0</v>
      </c>
      <c r="O23" s="151">
        <v>0</v>
      </c>
      <c r="P23" s="149">
        <v>1</v>
      </c>
      <c r="Q23" s="148">
        <v>4</v>
      </c>
      <c r="R23" s="149">
        <v>5</v>
      </c>
      <c r="S23" s="299" t="s">
        <v>764</v>
      </c>
      <c r="T23" s="300"/>
    </row>
    <row r="24" spans="1:20" ht="15.95" thickBot="1">
      <c r="A24" s="281" t="s">
        <v>73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3"/>
    </row>
    <row r="25" spans="1:20" ht="15.95" thickBot="1">
      <c r="A25" s="138" t="s">
        <v>781</v>
      </c>
      <c r="B25" s="216" t="s">
        <v>73</v>
      </c>
      <c r="C25" s="139" t="s">
        <v>72</v>
      </c>
      <c r="D25" s="139" t="s">
        <v>782</v>
      </c>
      <c r="E25" s="140">
        <v>400</v>
      </c>
      <c r="F25" s="140">
        <v>0</v>
      </c>
      <c r="G25" s="140">
        <v>0</v>
      </c>
      <c r="H25" s="140">
        <v>400</v>
      </c>
      <c r="I25" s="140">
        <v>0</v>
      </c>
      <c r="J25" s="140">
        <v>400</v>
      </c>
      <c r="K25" s="141">
        <v>43075</v>
      </c>
      <c r="L25" s="141">
        <v>43923</v>
      </c>
      <c r="M25" s="140">
        <v>75</v>
      </c>
      <c r="N25" s="140">
        <v>0</v>
      </c>
      <c r="O25" s="140">
        <v>0</v>
      </c>
      <c r="P25" s="142">
        <v>75</v>
      </c>
      <c r="Q25" s="140">
        <v>0</v>
      </c>
      <c r="R25" s="140">
        <v>75</v>
      </c>
      <c r="S25" s="247" t="s">
        <v>770</v>
      </c>
      <c r="T25" s="139" t="s">
        <v>754</v>
      </c>
    </row>
    <row r="26" spans="1:20" ht="15.95" thickBot="1">
      <c r="A26" s="138" t="s">
        <v>783</v>
      </c>
      <c r="B26" s="216" t="s">
        <v>73</v>
      </c>
      <c r="C26" s="139" t="s">
        <v>72</v>
      </c>
      <c r="D26" s="139" t="s">
        <v>784</v>
      </c>
      <c r="E26" s="140">
        <v>250</v>
      </c>
      <c r="F26" s="140">
        <v>0</v>
      </c>
      <c r="G26" s="140">
        <v>0</v>
      </c>
      <c r="H26" s="140">
        <v>250</v>
      </c>
      <c r="I26" s="140">
        <v>0</v>
      </c>
      <c r="J26" s="140">
        <v>250</v>
      </c>
      <c r="K26" s="141">
        <v>44384</v>
      </c>
      <c r="L26" s="141">
        <v>44503</v>
      </c>
      <c r="M26" s="140">
        <v>100</v>
      </c>
      <c r="N26" s="140">
        <v>0</v>
      </c>
      <c r="O26" s="140">
        <v>0</v>
      </c>
      <c r="P26" s="142">
        <v>100</v>
      </c>
      <c r="Q26" s="140">
        <v>0</v>
      </c>
      <c r="R26" s="140">
        <v>100</v>
      </c>
      <c r="S26" s="139" t="s">
        <v>785</v>
      </c>
      <c r="T26" s="139" t="s">
        <v>754</v>
      </c>
    </row>
    <row r="27" spans="1:20" ht="15.95" thickBot="1">
      <c r="A27" s="138" t="s">
        <v>786</v>
      </c>
      <c r="B27" s="217" t="s">
        <v>73</v>
      </c>
      <c r="C27" s="139" t="s">
        <v>72</v>
      </c>
      <c r="D27" s="139" t="s">
        <v>787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1">
        <v>44168</v>
      </c>
      <c r="L27" s="141">
        <v>44195</v>
      </c>
      <c r="M27" s="140">
        <v>0</v>
      </c>
      <c r="N27" s="140">
        <v>0</v>
      </c>
      <c r="O27" s="140">
        <v>0</v>
      </c>
      <c r="P27" s="142">
        <v>0</v>
      </c>
      <c r="Q27" s="140">
        <v>0.5</v>
      </c>
      <c r="R27" s="140">
        <v>0.5</v>
      </c>
      <c r="S27" s="139" t="s">
        <v>773</v>
      </c>
      <c r="T27" s="139" t="s">
        <v>758</v>
      </c>
    </row>
    <row r="28" spans="1:20" ht="15.95" thickBot="1">
      <c r="A28" s="138" t="s">
        <v>788</v>
      </c>
      <c r="B28" s="217" t="s">
        <v>73</v>
      </c>
      <c r="C28" s="139" t="s">
        <v>72</v>
      </c>
      <c r="D28" s="139" t="s">
        <v>789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1">
        <v>45023</v>
      </c>
      <c r="L28" s="141">
        <v>45023</v>
      </c>
      <c r="M28" s="140">
        <v>0</v>
      </c>
      <c r="N28" s="140">
        <v>0</v>
      </c>
      <c r="O28" s="140">
        <v>0</v>
      </c>
      <c r="P28" s="142">
        <v>0</v>
      </c>
      <c r="Q28" s="140">
        <v>0.6</v>
      </c>
      <c r="R28" s="140">
        <v>0.6</v>
      </c>
      <c r="S28" s="139" t="s">
        <v>790</v>
      </c>
      <c r="T28" s="139" t="s">
        <v>758</v>
      </c>
    </row>
    <row r="29" spans="1:20" ht="15.95" thickBot="1">
      <c r="A29" s="138" t="s">
        <v>791</v>
      </c>
      <c r="B29" s="217" t="s">
        <v>73</v>
      </c>
      <c r="C29" s="139" t="s">
        <v>72</v>
      </c>
      <c r="D29" s="139" t="s">
        <v>792</v>
      </c>
      <c r="E29" s="140">
        <v>0</v>
      </c>
      <c r="F29" s="140">
        <v>0</v>
      </c>
      <c r="G29" s="140">
        <v>0</v>
      </c>
      <c r="H29" s="140">
        <v>0</v>
      </c>
      <c r="I29" s="140">
        <v>0.1</v>
      </c>
      <c r="J29" s="140">
        <v>0.1</v>
      </c>
      <c r="K29" s="141">
        <v>43718</v>
      </c>
      <c r="L29" s="141">
        <v>43761</v>
      </c>
      <c r="M29" s="140">
        <v>0</v>
      </c>
      <c r="N29" s="140">
        <v>0</v>
      </c>
      <c r="O29" s="140">
        <v>0</v>
      </c>
      <c r="P29" s="142">
        <v>0</v>
      </c>
      <c r="Q29" s="140">
        <v>0.5</v>
      </c>
      <c r="R29" s="140">
        <v>0.5</v>
      </c>
      <c r="S29" s="139" t="s">
        <v>773</v>
      </c>
      <c r="T29" s="139" t="s">
        <v>758</v>
      </c>
    </row>
    <row r="30" spans="1:20" ht="15.95" thickBot="1">
      <c r="A30" s="138" t="s">
        <v>793</v>
      </c>
      <c r="B30" s="217" t="s">
        <v>73</v>
      </c>
      <c r="C30" s="139" t="s">
        <v>72</v>
      </c>
      <c r="D30" s="139" t="s">
        <v>794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1">
        <v>44529</v>
      </c>
      <c r="L30" s="141">
        <v>44529</v>
      </c>
      <c r="M30" s="140">
        <v>0</v>
      </c>
      <c r="N30" s="140">
        <v>0</v>
      </c>
      <c r="O30" s="140">
        <v>0</v>
      </c>
      <c r="P30" s="142">
        <v>0</v>
      </c>
      <c r="Q30" s="140">
        <v>0.3</v>
      </c>
      <c r="R30" s="140">
        <v>0.3</v>
      </c>
      <c r="S30" s="139" t="s">
        <v>774</v>
      </c>
      <c r="T30" s="139" t="s">
        <v>758</v>
      </c>
    </row>
    <row r="31" spans="1:20" ht="15.95" thickBot="1">
      <c r="A31" s="272" t="s">
        <v>795</v>
      </c>
      <c r="B31" s="273"/>
      <c r="C31" s="273"/>
      <c r="D31" s="274"/>
      <c r="E31" s="143">
        <v>650</v>
      </c>
      <c r="F31" s="143">
        <v>0</v>
      </c>
      <c r="G31" s="143">
        <v>0</v>
      </c>
      <c r="H31" s="144">
        <v>650</v>
      </c>
      <c r="I31" s="144">
        <v>0.1</v>
      </c>
      <c r="J31" s="144">
        <v>650.1</v>
      </c>
      <c r="K31" s="145"/>
      <c r="L31" s="146" t="s">
        <v>762</v>
      </c>
      <c r="M31" s="143">
        <v>175</v>
      </c>
      <c r="N31" s="143">
        <v>0</v>
      </c>
      <c r="O31" s="143">
        <v>0</v>
      </c>
      <c r="P31" s="147">
        <v>175</v>
      </c>
      <c r="Q31" s="144">
        <v>1.9</v>
      </c>
      <c r="R31" s="144">
        <v>176.9</v>
      </c>
      <c r="S31" s="331"/>
      <c r="T31" s="332"/>
    </row>
    <row r="32" spans="1:20" ht="15.95" thickBot="1">
      <c r="A32" s="331"/>
      <c r="B32" s="333"/>
      <c r="C32" s="333"/>
      <c r="D32" s="332"/>
      <c r="E32" s="331"/>
      <c r="F32" s="333"/>
      <c r="G32" s="332"/>
      <c r="H32" s="148">
        <v>2</v>
      </c>
      <c r="I32" s="148">
        <v>4</v>
      </c>
      <c r="J32" s="149">
        <v>6</v>
      </c>
      <c r="K32" s="145"/>
      <c r="L32" s="150" t="s">
        <v>763</v>
      </c>
      <c r="M32" s="151">
        <v>2</v>
      </c>
      <c r="N32" s="151">
        <v>0</v>
      </c>
      <c r="O32" s="151">
        <v>0</v>
      </c>
      <c r="P32" s="149">
        <v>2</v>
      </c>
      <c r="Q32" s="148">
        <v>4</v>
      </c>
      <c r="R32" s="149">
        <v>6</v>
      </c>
      <c r="S32" s="299" t="s">
        <v>764</v>
      </c>
      <c r="T32" s="300"/>
    </row>
    <row r="33" spans="1:20" ht="15.95" thickBot="1">
      <c r="A33" s="281" t="s">
        <v>77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3"/>
    </row>
    <row r="34" spans="1:20" ht="24.95" thickBot="1">
      <c r="A34" s="138" t="s">
        <v>796</v>
      </c>
      <c r="B34" s="216" t="s">
        <v>77</v>
      </c>
      <c r="C34" s="139" t="s">
        <v>75</v>
      </c>
      <c r="D34" s="139" t="s">
        <v>797</v>
      </c>
      <c r="E34" s="140">
        <v>85</v>
      </c>
      <c r="F34" s="140">
        <v>50</v>
      </c>
      <c r="G34" s="140">
        <v>5</v>
      </c>
      <c r="H34" s="140">
        <v>140</v>
      </c>
      <c r="I34" s="140">
        <v>0</v>
      </c>
      <c r="J34" s="140">
        <v>140</v>
      </c>
      <c r="K34" s="141">
        <v>44480</v>
      </c>
      <c r="L34" s="141">
        <v>44621</v>
      </c>
      <c r="M34" s="140">
        <v>141.5</v>
      </c>
      <c r="N34" s="140">
        <v>0</v>
      </c>
      <c r="O34" s="140">
        <v>0</v>
      </c>
      <c r="P34" s="142">
        <v>141.5</v>
      </c>
      <c r="Q34" s="140">
        <v>0</v>
      </c>
      <c r="R34" s="140">
        <v>141.5</v>
      </c>
      <c r="S34" s="247" t="s">
        <v>770</v>
      </c>
      <c r="T34" s="139" t="s">
        <v>752</v>
      </c>
    </row>
    <row r="35" spans="1:20" ht="15.95" thickBot="1">
      <c r="A35" s="138" t="s">
        <v>798</v>
      </c>
      <c r="B35" s="217" t="s">
        <v>77</v>
      </c>
      <c r="C35" s="139" t="s">
        <v>75</v>
      </c>
      <c r="D35" s="139" t="s">
        <v>799</v>
      </c>
      <c r="E35" s="140">
        <v>0</v>
      </c>
      <c r="F35" s="140">
        <v>0</v>
      </c>
      <c r="G35" s="140">
        <v>0</v>
      </c>
      <c r="H35" s="140">
        <v>0</v>
      </c>
      <c r="I35" s="140">
        <v>1</v>
      </c>
      <c r="J35" s="140">
        <v>1</v>
      </c>
      <c r="K35" s="141">
        <v>45120</v>
      </c>
      <c r="L35" s="141">
        <v>45200</v>
      </c>
      <c r="M35" s="140">
        <v>0</v>
      </c>
      <c r="N35" s="140">
        <v>0</v>
      </c>
      <c r="O35" s="140">
        <v>0</v>
      </c>
      <c r="P35" s="142">
        <v>0</v>
      </c>
      <c r="Q35" s="140">
        <v>1</v>
      </c>
      <c r="R35" s="140">
        <v>1</v>
      </c>
      <c r="S35" s="139" t="s">
        <v>800</v>
      </c>
      <c r="T35" s="139" t="s">
        <v>758</v>
      </c>
    </row>
    <row r="36" spans="1:20" ht="15.95" thickBot="1">
      <c r="A36" s="138" t="s">
        <v>801</v>
      </c>
      <c r="B36" s="217" t="s">
        <v>77</v>
      </c>
      <c r="C36" s="139" t="s">
        <v>75</v>
      </c>
      <c r="D36" s="139" t="s">
        <v>802</v>
      </c>
      <c r="E36" s="140">
        <v>0</v>
      </c>
      <c r="F36" s="140">
        <v>0</v>
      </c>
      <c r="G36" s="140">
        <v>0</v>
      </c>
      <c r="H36" s="140">
        <v>0</v>
      </c>
      <c r="I36" s="140">
        <v>1</v>
      </c>
      <c r="J36" s="140">
        <v>1</v>
      </c>
      <c r="K36" s="141">
        <v>45251</v>
      </c>
      <c r="L36" s="141">
        <v>45288</v>
      </c>
      <c r="M36" s="140">
        <v>0</v>
      </c>
      <c r="N36" s="140">
        <v>0</v>
      </c>
      <c r="O36" s="140">
        <v>0</v>
      </c>
      <c r="P36" s="142">
        <v>0</v>
      </c>
      <c r="Q36" s="140">
        <v>0.75</v>
      </c>
      <c r="R36" s="140">
        <v>0.75</v>
      </c>
      <c r="S36" s="139" t="s">
        <v>773</v>
      </c>
      <c r="T36" s="139" t="s">
        <v>758</v>
      </c>
    </row>
    <row r="37" spans="1:20" ht="24.95" thickBot="1">
      <c r="A37" s="138" t="s">
        <v>803</v>
      </c>
      <c r="B37" s="216" t="s">
        <v>77</v>
      </c>
      <c r="C37" s="139" t="s">
        <v>75</v>
      </c>
      <c r="D37" s="139" t="s">
        <v>804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0</v>
      </c>
      <c r="K37" s="141">
        <v>45252</v>
      </c>
      <c r="L37" s="222">
        <v>45252</v>
      </c>
      <c r="M37" s="140">
        <v>67.257593330000006</v>
      </c>
      <c r="N37" s="140">
        <v>0</v>
      </c>
      <c r="O37" s="140">
        <v>0</v>
      </c>
      <c r="P37" s="142">
        <v>67.257593330000006</v>
      </c>
      <c r="Q37" s="140">
        <v>0</v>
      </c>
      <c r="R37" s="140">
        <v>67.257593330000006</v>
      </c>
      <c r="S37" s="247" t="s">
        <v>770</v>
      </c>
      <c r="T37" s="139" t="s">
        <v>754</v>
      </c>
    </row>
    <row r="38" spans="1:20" ht="15.95" thickBot="1">
      <c r="A38" s="275" t="s">
        <v>805</v>
      </c>
      <c r="B38" s="278" t="s">
        <v>77</v>
      </c>
      <c r="C38" s="269" t="s">
        <v>75</v>
      </c>
      <c r="D38" s="139" t="s">
        <v>806</v>
      </c>
      <c r="E38" s="140">
        <v>0</v>
      </c>
      <c r="F38" s="140">
        <v>0</v>
      </c>
      <c r="G38" s="140">
        <v>0</v>
      </c>
      <c r="H38" s="140">
        <v>0</v>
      </c>
      <c r="I38" s="140">
        <v>0</v>
      </c>
      <c r="J38" s="140">
        <v>0</v>
      </c>
      <c r="K38" s="141">
        <v>45040</v>
      </c>
      <c r="L38" s="222">
        <v>45082</v>
      </c>
      <c r="M38" s="140">
        <v>0</v>
      </c>
      <c r="N38" s="140">
        <v>12.4</v>
      </c>
      <c r="O38" s="140">
        <v>0</v>
      </c>
      <c r="P38" s="142">
        <v>12.4</v>
      </c>
      <c r="Q38" s="140">
        <v>0</v>
      </c>
      <c r="R38" s="284">
        <v>36.652968999999999</v>
      </c>
      <c r="S38" s="216" t="s">
        <v>807</v>
      </c>
      <c r="T38" s="139" t="s">
        <v>758</v>
      </c>
    </row>
    <row r="39" spans="1:20" ht="15.95" thickBot="1">
      <c r="A39" s="276"/>
      <c r="B39" s="279"/>
      <c r="C39" s="271"/>
      <c r="D39" s="269" t="s">
        <v>808</v>
      </c>
      <c r="E39" s="284">
        <v>0</v>
      </c>
      <c r="F39" s="284">
        <v>500</v>
      </c>
      <c r="G39" s="284">
        <v>0</v>
      </c>
      <c r="H39" s="284">
        <v>500</v>
      </c>
      <c r="I39" s="284">
        <v>0</v>
      </c>
      <c r="J39" s="284">
        <v>500</v>
      </c>
      <c r="K39" s="288">
        <v>43370</v>
      </c>
      <c r="L39" s="288">
        <v>44251</v>
      </c>
      <c r="M39" s="140">
        <v>0</v>
      </c>
      <c r="N39" s="140">
        <v>0.5</v>
      </c>
      <c r="O39" s="140">
        <v>0</v>
      </c>
      <c r="P39" s="142">
        <v>0.5</v>
      </c>
      <c r="Q39" s="140">
        <v>0</v>
      </c>
      <c r="R39" s="297"/>
      <c r="S39" s="139" t="s">
        <v>809</v>
      </c>
      <c r="T39" s="139" t="s">
        <v>754</v>
      </c>
    </row>
    <row r="40" spans="1:20" ht="15.95" thickBot="1">
      <c r="A40" s="277"/>
      <c r="B40" s="280"/>
      <c r="C40" s="270"/>
      <c r="D40" s="270"/>
      <c r="E40" s="285"/>
      <c r="F40" s="285"/>
      <c r="G40" s="285"/>
      <c r="H40" s="285"/>
      <c r="I40" s="285"/>
      <c r="J40" s="285"/>
      <c r="K40" s="289"/>
      <c r="L40" s="289"/>
      <c r="M40" s="140">
        <v>0</v>
      </c>
      <c r="N40" s="140">
        <v>23.752969</v>
      </c>
      <c r="O40" s="140">
        <v>0</v>
      </c>
      <c r="P40" s="142">
        <v>23.752969</v>
      </c>
      <c r="Q40" s="140">
        <v>0</v>
      </c>
      <c r="R40" s="285"/>
      <c r="S40" s="247" t="s">
        <v>810</v>
      </c>
      <c r="T40" s="139" t="s">
        <v>754</v>
      </c>
    </row>
    <row r="41" spans="1:20" ht="15" customHeight="1" thickBot="1">
      <c r="A41" s="275" t="s">
        <v>811</v>
      </c>
      <c r="B41" s="278" t="s">
        <v>77</v>
      </c>
      <c r="C41" s="269" t="s">
        <v>75</v>
      </c>
      <c r="D41" s="269" t="s">
        <v>812</v>
      </c>
      <c r="E41" s="284">
        <v>300</v>
      </c>
      <c r="F41" s="284">
        <v>0</v>
      </c>
      <c r="G41" s="284">
        <v>0</v>
      </c>
      <c r="H41" s="284">
        <v>300</v>
      </c>
      <c r="I41" s="284">
        <v>0</v>
      </c>
      <c r="J41" s="284">
        <v>300</v>
      </c>
      <c r="K41" s="288">
        <v>43777</v>
      </c>
      <c r="L41" s="288">
        <v>43810</v>
      </c>
      <c r="M41" s="140">
        <v>0</v>
      </c>
      <c r="N41" s="140">
        <v>0.75</v>
      </c>
      <c r="O41" s="140">
        <v>0</v>
      </c>
      <c r="P41" s="142">
        <v>0.75</v>
      </c>
      <c r="Q41" s="140">
        <v>0</v>
      </c>
      <c r="R41" s="284">
        <v>200.75</v>
      </c>
      <c r="S41" s="139" t="s">
        <v>813</v>
      </c>
      <c r="T41" s="139" t="s">
        <v>758</v>
      </c>
    </row>
    <row r="42" spans="1:20" ht="15.95" thickBot="1">
      <c r="A42" s="277"/>
      <c r="B42" s="280"/>
      <c r="C42" s="270"/>
      <c r="D42" s="270"/>
      <c r="E42" s="285"/>
      <c r="F42" s="285"/>
      <c r="G42" s="285"/>
      <c r="H42" s="285"/>
      <c r="I42" s="285"/>
      <c r="J42" s="285"/>
      <c r="K42" s="289"/>
      <c r="L42" s="289"/>
      <c r="M42" s="140">
        <v>200</v>
      </c>
      <c r="N42" s="140">
        <v>0</v>
      </c>
      <c r="O42" s="140">
        <v>0</v>
      </c>
      <c r="P42" s="142">
        <v>200</v>
      </c>
      <c r="Q42" s="140">
        <v>0</v>
      </c>
      <c r="R42" s="285"/>
      <c r="S42" s="139" t="s">
        <v>785</v>
      </c>
      <c r="T42" s="139" t="s">
        <v>752</v>
      </c>
    </row>
    <row r="43" spans="1:20" ht="15.95" thickBot="1">
      <c r="A43" s="275" t="s">
        <v>814</v>
      </c>
      <c r="B43" s="278" t="s">
        <v>77</v>
      </c>
      <c r="C43" s="269" t="s">
        <v>75</v>
      </c>
      <c r="D43" s="269" t="s">
        <v>815</v>
      </c>
      <c r="E43" s="140">
        <v>0</v>
      </c>
      <c r="F43" s="140">
        <v>0</v>
      </c>
      <c r="G43" s="140">
        <v>0</v>
      </c>
      <c r="H43" s="140">
        <v>0</v>
      </c>
      <c r="I43" s="140">
        <v>0</v>
      </c>
      <c r="J43" s="140">
        <v>0</v>
      </c>
      <c r="K43" s="141">
        <v>44064</v>
      </c>
      <c r="L43" s="141">
        <v>44064</v>
      </c>
      <c r="M43" s="140">
        <v>70</v>
      </c>
      <c r="N43" s="140">
        <v>0</v>
      </c>
      <c r="O43" s="140">
        <v>0</v>
      </c>
      <c r="P43" s="142">
        <v>70</v>
      </c>
      <c r="Q43" s="140">
        <v>0</v>
      </c>
      <c r="R43" s="284">
        <v>651.06318599999997</v>
      </c>
      <c r="S43" s="139" t="s">
        <v>816</v>
      </c>
      <c r="T43" s="139" t="s">
        <v>754</v>
      </c>
    </row>
    <row r="44" spans="1:20" ht="15.95" thickBot="1">
      <c r="A44" s="276"/>
      <c r="B44" s="279"/>
      <c r="C44" s="271"/>
      <c r="D44" s="270"/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1">
        <v>44048</v>
      </c>
      <c r="L44" s="141">
        <v>44048</v>
      </c>
      <c r="M44" s="140">
        <v>331.06318599999997</v>
      </c>
      <c r="N44" s="140">
        <v>0</v>
      </c>
      <c r="O44" s="140">
        <v>0</v>
      </c>
      <c r="P44" s="142">
        <v>331.06318599999997</v>
      </c>
      <c r="Q44" s="140">
        <v>0</v>
      </c>
      <c r="R44" s="297"/>
      <c r="S44" s="247" t="s">
        <v>810</v>
      </c>
      <c r="T44" s="139" t="s">
        <v>754</v>
      </c>
    </row>
    <row r="45" spans="1:20" ht="15.95" thickBot="1">
      <c r="A45" s="277"/>
      <c r="B45" s="280"/>
      <c r="C45" s="270"/>
      <c r="D45" s="139" t="s">
        <v>815</v>
      </c>
      <c r="E45" s="140">
        <v>250</v>
      </c>
      <c r="F45" s="140">
        <v>250</v>
      </c>
      <c r="G45" s="140">
        <v>0</v>
      </c>
      <c r="H45" s="140">
        <v>500</v>
      </c>
      <c r="I45" s="140">
        <v>0</v>
      </c>
      <c r="J45" s="140">
        <v>500</v>
      </c>
      <c r="K45" s="141">
        <v>43958</v>
      </c>
      <c r="L45" s="141">
        <v>43971</v>
      </c>
      <c r="M45" s="140">
        <v>250</v>
      </c>
      <c r="N45" s="140">
        <v>0</v>
      </c>
      <c r="O45" s="140">
        <v>0</v>
      </c>
      <c r="P45" s="142">
        <v>250</v>
      </c>
      <c r="Q45" s="140">
        <v>0</v>
      </c>
      <c r="R45" s="285"/>
      <c r="S45" s="139" t="s">
        <v>785</v>
      </c>
      <c r="T45" s="139" t="s">
        <v>754</v>
      </c>
    </row>
    <row r="46" spans="1:20" ht="15.95" thickBot="1">
      <c r="A46" s="138" t="s">
        <v>817</v>
      </c>
      <c r="B46" s="216" t="s">
        <v>77</v>
      </c>
      <c r="C46" s="139" t="s">
        <v>75</v>
      </c>
      <c r="D46" s="139" t="s">
        <v>818</v>
      </c>
      <c r="E46" s="140">
        <v>250</v>
      </c>
      <c r="F46" s="140">
        <v>0</v>
      </c>
      <c r="G46" s="140">
        <v>0</v>
      </c>
      <c r="H46" s="140">
        <v>250</v>
      </c>
      <c r="I46" s="140">
        <v>0</v>
      </c>
      <c r="J46" s="140">
        <v>250</v>
      </c>
      <c r="K46" s="141">
        <v>44522</v>
      </c>
      <c r="L46" s="141">
        <v>44522</v>
      </c>
      <c r="M46" s="140">
        <v>350.90797600000002</v>
      </c>
      <c r="N46" s="140">
        <v>0</v>
      </c>
      <c r="O46" s="140">
        <v>0</v>
      </c>
      <c r="P46" s="142">
        <v>350.90797600000002</v>
      </c>
      <c r="Q46" s="140">
        <v>0</v>
      </c>
      <c r="R46" s="140">
        <v>350.90797600000002</v>
      </c>
      <c r="S46" s="247" t="s">
        <v>810</v>
      </c>
      <c r="T46" s="139" t="s">
        <v>754</v>
      </c>
    </row>
    <row r="47" spans="1:20" ht="15.95" thickBot="1">
      <c r="A47" s="138" t="s">
        <v>819</v>
      </c>
      <c r="B47" s="216" t="s">
        <v>77</v>
      </c>
      <c r="C47" s="139" t="s">
        <v>75</v>
      </c>
      <c r="D47" s="139" t="s">
        <v>820</v>
      </c>
      <c r="E47" s="140">
        <v>0</v>
      </c>
      <c r="F47" s="140">
        <v>157</v>
      </c>
      <c r="G47" s="140">
        <v>0</v>
      </c>
      <c r="H47" s="140">
        <v>157</v>
      </c>
      <c r="I47" s="140">
        <v>0</v>
      </c>
      <c r="J47" s="140">
        <v>157</v>
      </c>
      <c r="K47" s="141">
        <v>44445</v>
      </c>
      <c r="L47" s="141">
        <v>44621</v>
      </c>
      <c r="M47" s="140">
        <v>0</v>
      </c>
      <c r="N47" s="140">
        <v>17.89</v>
      </c>
      <c r="O47" s="140">
        <v>0</v>
      </c>
      <c r="P47" s="142">
        <v>17.89</v>
      </c>
      <c r="Q47" s="140">
        <v>0</v>
      </c>
      <c r="R47" s="140">
        <v>17.89</v>
      </c>
      <c r="S47" s="247" t="s">
        <v>821</v>
      </c>
      <c r="T47" s="139" t="s">
        <v>758</v>
      </c>
    </row>
    <row r="48" spans="1:20" ht="15.95" thickBot="1">
      <c r="A48" s="275" t="s">
        <v>822</v>
      </c>
      <c r="B48" s="278" t="s">
        <v>77</v>
      </c>
      <c r="C48" s="269" t="s">
        <v>75</v>
      </c>
      <c r="D48" s="269" t="s">
        <v>823</v>
      </c>
      <c r="E48" s="284">
        <v>250</v>
      </c>
      <c r="F48" s="284">
        <v>0</v>
      </c>
      <c r="G48" s="284">
        <v>0</v>
      </c>
      <c r="H48" s="284">
        <v>250</v>
      </c>
      <c r="I48" s="284">
        <v>0</v>
      </c>
      <c r="J48" s="284">
        <v>250</v>
      </c>
      <c r="K48" s="288">
        <v>44463</v>
      </c>
      <c r="L48" s="141">
        <v>44490</v>
      </c>
      <c r="M48" s="140">
        <v>250</v>
      </c>
      <c r="N48" s="140">
        <v>0</v>
      </c>
      <c r="O48" s="140">
        <v>0</v>
      </c>
      <c r="P48" s="142">
        <v>250</v>
      </c>
      <c r="Q48" s="140">
        <v>0</v>
      </c>
      <c r="R48" s="284">
        <v>425</v>
      </c>
      <c r="S48" s="139" t="s">
        <v>785</v>
      </c>
      <c r="T48" s="139" t="s">
        <v>754</v>
      </c>
    </row>
    <row r="49" spans="1:20" ht="15.95" thickBot="1">
      <c r="A49" s="276"/>
      <c r="B49" s="279"/>
      <c r="C49" s="271"/>
      <c r="D49" s="271"/>
      <c r="E49" s="297"/>
      <c r="F49" s="297"/>
      <c r="G49" s="297"/>
      <c r="H49" s="297"/>
      <c r="I49" s="297"/>
      <c r="J49" s="297"/>
      <c r="K49" s="298"/>
      <c r="L49" s="141">
        <v>44515</v>
      </c>
      <c r="M49" s="140">
        <v>100</v>
      </c>
      <c r="N49" s="140">
        <v>0</v>
      </c>
      <c r="O49" s="140">
        <v>0</v>
      </c>
      <c r="P49" s="142">
        <v>100</v>
      </c>
      <c r="Q49" s="140">
        <v>0</v>
      </c>
      <c r="R49" s="297"/>
      <c r="S49" s="247" t="s">
        <v>824</v>
      </c>
      <c r="T49" s="139" t="s">
        <v>754</v>
      </c>
    </row>
    <row r="50" spans="1:20" ht="15.95" thickBot="1">
      <c r="A50" s="277"/>
      <c r="B50" s="280"/>
      <c r="C50" s="270"/>
      <c r="D50" s="270"/>
      <c r="E50" s="285"/>
      <c r="F50" s="285"/>
      <c r="G50" s="285"/>
      <c r="H50" s="285"/>
      <c r="I50" s="285"/>
      <c r="J50" s="285"/>
      <c r="K50" s="289"/>
      <c r="L50" s="141">
        <v>44525</v>
      </c>
      <c r="M50" s="140">
        <v>75</v>
      </c>
      <c r="N50" s="140">
        <v>0</v>
      </c>
      <c r="O50" s="140">
        <v>0</v>
      </c>
      <c r="P50" s="142">
        <v>75</v>
      </c>
      <c r="Q50" s="140">
        <v>0</v>
      </c>
      <c r="R50" s="285"/>
      <c r="S50" s="139" t="s">
        <v>816</v>
      </c>
      <c r="T50" s="139" t="s">
        <v>754</v>
      </c>
    </row>
    <row r="51" spans="1:20" ht="15.95" thickBot="1">
      <c r="A51" s="138" t="s">
        <v>825</v>
      </c>
      <c r="B51" s="216" t="s">
        <v>77</v>
      </c>
      <c r="C51" s="139" t="s">
        <v>75</v>
      </c>
      <c r="D51" s="139" t="s">
        <v>826</v>
      </c>
      <c r="E51" s="140">
        <v>250</v>
      </c>
      <c r="F51" s="140">
        <v>0</v>
      </c>
      <c r="G51" s="140">
        <v>0</v>
      </c>
      <c r="H51" s="140">
        <v>250</v>
      </c>
      <c r="I51" s="140">
        <v>0</v>
      </c>
      <c r="J51" s="140">
        <v>250</v>
      </c>
      <c r="K51" s="141">
        <v>44902</v>
      </c>
      <c r="L51" s="141">
        <v>44902</v>
      </c>
      <c r="M51" s="140">
        <v>250</v>
      </c>
      <c r="N51" s="140">
        <v>0</v>
      </c>
      <c r="O51" s="140">
        <v>0</v>
      </c>
      <c r="P51" s="142">
        <v>250</v>
      </c>
      <c r="Q51" s="140">
        <v>0</v>
      </c>
      <c r="R51" s="140">
        <v>250</v>
      </c>
      <c r="S51" s="139" t="s">
        <v>785</v>
      </c>
      <c r="T51" s="139" t="s">
        <v>754</v>
      </c>
    </row>
    <row r="52" spans="1:20" ht="15.95" thickBot="1">
      <c r="A52" s="275" t="s">
        <v>827</v>
      </c>
      <c r="B52" s="278" t="s">
        <v>77</v>
      </c>
      <c r="C52" s="269" t="s">
        <v>75</v>
      </c>
      <c r="D52" s="139" t="s">
        <v>828</v>
      </c>
      <c r="E52" s="140">
        <v>0</v>
      </c>
      <c r="F52" s="140">
        <v>0</v>
      </c>
      <c r="G52" s="140">
        <v>0</v>
      </c>
      <c r="H52" s="140">
        <v>0</v>
      </c>
      <c r="I52" s="140">
        <v>0</v>
      </c>
      <c r="J52" s="140">
        <v>0</v>
      </c>
      <c r="K52" s="141">
        <v>45104</v>
      </c>
      <c r="L52" s="222">
        <v>45104</v>
      </c>
      <c r="M52" s="140">
        <v>209.04466588</v>
      </c>
      <c r="N52" s="140">
        <v>0</v>
      </c>
      <c r="O52" s="140">
        <v>0</v>
      </c>
      <c r="P52" s="142">
        <v>209.04466588</v>
      </c>
      <c r="Q52" s="140">
        <v>0</v>
      </c>
      <c r="R52" s="284">
        <v>609.04466588000003</v>
      </c>
      <c r="S52" s="247" t="s">
        <v>810</v>
      </c>
      <c r="T52" s="139" t="s">
        <v>754</v>
      </c>
    </row>
    <row r="53" spans="1:20" ht="15.95" thickBot="1">
      <c r="A53" s="277"/>
      <c r="B53" s="280"/>
      <c r="C53" s="270"/>
      <c r="D53" s="139" t="s">
        <v>828</v>
      </c>
      <c r="E53" s="140">
        <v>400</v>
      </c>
      <c r="F53" s="140">
        <v>0</v>
      </c>
      <c r="G53" s="140">
        <v>0</v>
      </c>
      <c r="H53" s="140">
        <v>400</v>
      </c>
      <c r="I53" s="140">
        <v>0</v>
      </c>
      <c r="J53" s="140">
        <v>400</v>
      </c>
      <c r="K53" s="141">
        <v>45090</v>
      </c>
      <c r="L53" s="222">
        <v>45091</v>
      </c>
      <c r="M53" s="140">
        <v>400</v>
      </c>
      <c r="N53" s="140">
        <v>0</v>
      </c>
      <c r="O53" s="140">
        <v>0</v>
      </c>
      <c r="P53" s="142">
        <v>400</v>
      </c>
      <c r="Q53" s="140">
        <v>0</v>
      </c>
      <c r="R53" s="285"/>
      <c r="S53" s="216" t="s">
        <v>785</v>
      </c>
      <c r="T53" s="139" t="s">
        <v>754</v>
      </c>
    </row>
    <row r="54" spans="1:20" ht="15.95" thickBot="1">
      <c r="A54" s="138" t="s">
        <v>829</v>
      </c>
      <c r="B54" s="216" t="s">
        <v>77</v>
      </c>
      <c r="C54" s="139" t="s">
        <v>75</v>
      </c>
      <c r="D54" s="139" t="s">
        <v>830</v>
      </c>
      <c r="E54" s="140">
        <v>0</v>
      </c>
      <c r="F54" s="140">
        <v>300</v>
      </c>
      <c r="G54" s="140">
        <v>0</v>
      </c>
      <c r="H54" s="140">
        <v>300</v>
      </c>
      <c r="I54" s="140">
        <v>0</v>
      </c>
      <c r="J54" s="140">
        <v>300</v>
      </c>
      <c r="K54" s="141">
        <v>45120</v>
      </c>
      <c r="L54" s="222">
        <v>45152</v>
      </c>
      <c r="M54" s="140">
        <v>200</v>
      </c>
      <c r="N54" s="140">
        <v>0</v>
      </c>
      <c r="O54" s="140">
        <v>0</v>
      </c>
      <c r="P54" s="142">
        <v>200</v>
      </c>
      <c r="Q54" s="140">
        <v>0</v>
      </c>
      <c r="R54" s="140">
        <v>200</v>
      </c>
      <c r="S54" s="247" t="s">
        <v>770</v>
      </c>
      <c r="T54" s="139" t="s">
        <v>752</v>
      </c>
    </row>
    <row r="55" spans="1:20" ht="15" customHeight="1" thickBot="1">
      <c r="A55" s="275" t="s">
        <v>831</v>
      </c>
      <c r="B55" s="278" t="s">
        <v>77</v>
      </c>
      <c r="C55" s="269" t="s">
        <v>75</v>
      </c>
      <c r="D55" s="269" t="s">
        <v>832</v>
      </c>
      <c r="E55" s="284">
        <v>0</v>
      </c>
      <c r="F55" s="284">
        <v>106</v>
      </c>
      <c r="G55" s="284">
        <v>0</v>
      </c>
      <c r="H55" s="284">
        <v>106</v>
      </c>
      <c r="I55" s="284">
        <v>0</v>
      </c>
      <c r="J55" s="284">
        <v>106</v>
      </c>
      <c r="K55" s="288">
        <v>45188</v>
      </c>
      <c r="L55" s="301">
        <v>45228</v>
      </c>
      <c r="M55" s="140">
        <v>0</v>
      </c>
      <c r="N55" s="140">
        <v>17.8</v>
      </c>
      <c r="O55" s="140">
        <v>0</v>
      </c>
      <c r="P55" s="142">
        <v>17.8</v>
      </c>
      <c r="Q55" s="140">
        <v>0</v>
      </c>
      <c r="R55" s="284">
        <v>60.78</v>
      </c>
      <c r="S55" s="247" t="s">
        <v>821</v>
      </c>
      <c r="T55" s="139" t="s">
        <v>758</v>
      </c>
    </row>
    <row r="56" spans="1:20" ht="15.95" thickBot="1">
      <c r="A56" s="277"/>
      <c r="B56" s="280"/>
      <c r="C56" s="270"/>
      <c r="D56" s="270"/>
      <c r="E56" s="285"/>
      <c r="F56" s="285"/>
      <c r="G56" s="285"/>
      <c r="H56" s="285"/>
      <c r="I56" s="285"/>
      <c r="J56" s="285"/>
      <c r="K56" s="289"/>
      <c r="L56" s="303"/>
      <c r="M56" s="140">
        <v>42.98</v>
      </c>
      <c r="N56" s="140">
        <v>0</v>
      </c>
      <c r="O56" s="140">
        <v>0</v>
      </c>
      <c r="P56" s="142">
        <v>42.98</v>
      </c>
      <c r="Q56" s="140">
        <v>0</v>
      </c>
      <c r="R56" s="285"/>
      <c r="S56" s="216" t="s">
        <v>751</v>
      </c>
      <c r="T56" s="139" t="s">
        <v>752</v>
      </c>
    </row>
    <row r="57" spans="1:20" ht="15.95" thickBot="1">
      <c r="A57" s="275" t="s">
        <v>833</v>
      </c>
      <c r="B57" s="278" t="s">
        <v>77</v>
      </c>
      <c r="C57" s="269" t="s">
        <v>75</v>
      </c>
      <c r="D57" s="139" t="s">
        <v>834</v>
      </c>
      <c r="E57" s="140">
        <v>0</v>
      </c>
      <c r="F57" s="140">
        <v>0</v>
      </c>
      <c r="G57" s="140">
        <v>0</v>
      </c>
      <c r="H57" s="140">
        <v>0</v>
      </c>
      <c r="I57" s="140">
        <v>0</v>
      </c>
      <c r="J57" s="140">
        <v>0</v>
      </c>
      <c r="K57" s="141">
        <v>45278</v>
      </c>
      <c r="L57" s="222">
        <v>45278</v>
      </c>
      <c r="M57" s="140">
        <v>90</v>
      </c>
      <c r="N57" s="140">
        <v>0</v>
      </c>
      <c r="O57" s="140">
        <v>0</v>
      </c>
      <c r="P57" s="142">
        <v>90</v>
      </c>
      <c r="Q57" s="140">
        <v>0</v>
      </c>
      <c r="R57" s="284">
        <v>490</v>
      </c>
      <c r="S57" s="247" t="s">
        <v>824</v>
      </c>
      <c r="T57" s="139" t="s">
        <v>754</v>
      </c>
    </row>
    <row r="58" spans="1:20" ht="15.95" thickBot="1">
      <c r="A58" s="277"/>
      <c r="B58" s="280"/>
      <c r="C58" s="270"/>
      <c r="D58" s="139" t="s">
        <v>834</v>
      </c>
      <c r="E58" s="140">
        <v>0</v>
      </c>
      <c r="F58" s="140">
        <v>400</v>
      </c>
      <c r="G58" s="140">
        <v>0</v>
      </c>
      <c r="H58" s="140">
        <v>400</v>
      </c>
      <c r="I58" s="140">
        <v>0</v>
      </c>
      <c r="J58" s="140">
        <v>400</v>
      </c>
      <c r="K58" s="141">
        <v>45268</v>
      </c>
      <c r="L58" s="222">
        <v>45271</v>
      </c>
      <c r="M58" s="140">
        <v>400</v>
      </c>
      <c r="N58" s="140">
        <v>0</v>
      </c>
      <c r="O58" s="140">
        <v>0</v>
      </c>
      <c r="P58" s="142">
        <v>400</v>
      </c>
      <c r="Q58" s="140">
        <v>0</v>
      </c>
      <c r="R58" s="285"/>
      <c r="S58" s="216" t="s">
        <v>785</v>
      </c>
      <c r="T58" s="139" t="s">
        <v>752</v>
      </c>
    </row>
    <row r="59" spans="1:20" ht="15.95" thickBot="1">
      <c r="A59" s="138" t="s">
        <v>835</v>
      </c>
      <c r="B59" s="217" t="s">
        <v>77</v>
      </c>
      <c r="C59" s="139" t="s">
        <v>75</v>
      </c>
      <c r="D59" s="139" t="s">
        <v>836</v>
      </c>
      <c r="E59" s="140">
        <v>0</v>
      </c>
      <c r="F59" s="140">
        <v>0</v>
      </c>
      <c r="G59" s="140">
        <v>0</v>
      </c>
      <c r="H59" s="140">
        <v>0</v>
      </c>
      <c r="I59" s="140">
        <v>0.5</v>
      </c>
      <c r="J59" s="140">
        <v>0.5</v>
      </c>
      <c r="K59" s="141">
        <v>44049</v>
      </c>
      <c r="L59" s="141">
        <v>44185</v>
      </c>
      <c r="M59" s="140">
        <v>0</v>
      </c>
      <c r="N59" s="140">
        <v>0</v>
      </c>
      <c r="O59" s="140">
        <v>0</v>
      </c>
      <c r="P59" s="142">
        <v>0</v>
      </c>
      <c r="Q59" s="140">
        <v>0.5</v>
      </c>
      <c r="R59" s="140">
        <v>0.5</v>
      </c>
      <c r="S59" s="139" t="s">
        <v>837</v>
      </c>
      <c r="T59" s="139" t="s">
        <v>758</v>
      </c>
    </row>
    <row r="60" spans="1:20" ht="15.95" thickBot="1">
      <c r="A60" s="138" t="s">
        <v>838</v>
      </c>
      <c r="B60" s="217" t="s">
        <v>77</v>
      </c>
      <c r="C60" s="139" t="s">
        <v>75</v>
      </c>
      <c r="D60" s="139" t="s">
        <v>839</v>
      </c>
      <c r="E60" s="140">
        <v>0</v>
      </c>
      <c r="F60" s="140">
        <v>0</v>
      </c>
      <c r="G60" s="140">
        <v>0</v>
      </c>
      <c r="H60" s="140">
        <v>0</v>
      </c>
      <c r="I60" s="140">
        <v>0</v>
      </c>
      <c r="J60" s="140">
        <v>0</v>
      </c>
      <c r="K60" s="141">
        <v>44365</v>
      </c>
      <c r="L60" s="141">
        <v>44376</v>
      </c>
      <c r="M60" s="140">
        <v>0</v>
      </c>
      <c r="N60" s="140">
        <v>0</v>
      </c>
      <c r="O60" s="140">
        <v>0</v>
      </c>
      <c r="P60" s="142">
        <v>0</v>
      </c>
      <c r="Q60" s="140">
        <v>1.2</v>
      </c>
      <c r="R60" s="140">
        <v>1.2</v>
      </c>
      <c r="S60" s="139" t="s">
        <v>800</v>
      </c>
      <c r="T60" s="139" t="s">
        <v>758</v>
      </c>
    </row>
    <row r="61" spans="1:20" ht="15.95" thickBot="1">
      <c r="A61" s="138" t="s">
        <v>840</v>
      </c>
      <c r="B61" s="217" t="s">
        <v>77</v>
      </c>
      <c r="C61" s="139" t="s">
        <v>75</v>
      </c>
      <c r="D61" s="139" t="s">
        <v>841</v>
      </c>
      <c r="E61" s="140">
        <v>0</v>
      </c>
      <c r="F61" s="140">
        <v>0</v>
      </c>
      <c r="G61" s="140">
        <v>0</v>
      </c>
      <c r="H61" s="140">
        <v>0</v>
      </c>
      <c r="I61" s="140">
        <v>1</v>
      </c>
      <c r="J61" s="140">
        <v>1</v>
      </c>
      <c r="K61" s="141">
        <v>44435</v>
      </c>
      <c r="L61" s="141">
        <v>44564</v>
      </c>
      <c r="M61" s="140">
        <v>0</v>
      </c>
      <c r="N61" s="140">
        <v>0</v>
      </c>
      <c r="O61" s="140">
        <v>0</v>
      </c>
      <c r="P61" s="142">
        <v>0</v>
      </c>
      <c r="Q61" s="140">
        <v>2</v>
      </c>
      <c r="R61" s="140">
        <v>2</v>
      </c>
      <c r="S61" s="139" t="s">
        <v>800</v>
      </c>
      <c r="T61" s="139" t="s">
        <v>758</v>
      </c>
    </row>
    <row r="62" spans="1:20" ht="15.95" thickBot="1">
      <c r="A62" s="138" t="s">
        <v>842</v>
      </c>
      <c r="B62" s="217" t="s">
        <v>77</v>
      </c>
      <c r="C62" s="139" t="s">
        <v>75</v>
      </c>
      <c r="D62" s="139" t="s">
        <v>843</v>
      </c>
      <c r="E62" s="140">
        <v>0</v>
      </c>
      <c r="F62" s="140">
        <v>0</v>
      </c>
      <c r="G62" s="140">
        <v>0</v>
      </c>
      <c r="H62" s="140">
        <v>0</v>
      </c>
      <c r="I62" s="140">
        <v>1</v>
      </c>
      <c r="J62" s="140">
        <v>1</v>
      </c>
      <c r="K62" s="141">
        <v>44515</v>
      </c>
      <c r="L62" s="141">
        <v>44640</v>
      </c>
      <c r="M62" s="140">
        <v>0</v>
      </c>
      <c r="N62" s="140">
        <v>0</v>
      </c>
      <c r="O62" s="140">
        <v>0</v>
      </c>
      <c r="P62" s="142">
        <v>0</v>
      </c>
      <c r="Q62" s="140">
        <v>2</v>
      </c>
      <c r="R62" s="140">
        <v>2</v>
      </c>
      <c r="S62" s="139" t="s">
        <v>800</v>
      </c>
      <c r="T62" s="139" t="s">
        <v>758</v>
      </c>
    </row>
    <row r="63" spans="1:20" ht="15.95" thickBot="1">
      <c r="A63" s="138" t="s">
        <v>844</v>
      </c>
      <c r="B63" s="217" t="s">
        <v>77</v>
      </c>
      <c r="C63" s="139" t="s">
        <v>75</v>
      </c>
      <c r="D63" s="139" t="s">
        <v>845</v>
      </c>
      <c r="E63" s="140">
        <v>0</v>
      </c>
      <c r="F63" s="140">
        <v>0</v>
      </c>
      <c r="G63" s="140">
        <v>0</v>
      </c>
      <c r="H63" s="140">
        <v>0</v>
      </c>
      <c r="I63" s="140">
        <v>0</v>
      </c>
      <c r="J63" s="140">
        <v>0</v>
      </c>
      <c r="K63" s="141">
        <v>43152</v>
      </c>
      <c r="L63" s="141">
        <v>43527</v>
      </c>
      <c r="M63" s="140">
        <v>0</v>
      </c>
      <c r="N63" s="140">
        <v>0</v>
      </c>
      <c r="O63" s="140">
        <v>0</v>
      </c>
      <c r="P63" s="142">
        <v>0</v>
      </c>
      <c r="Q63" s="140">
        <v>0.5</v>
      </c>
      <c r="R63" s="140">
        <v>0.5</v>
      </c>
      <c r="S63" s="139" t="s">
        <v>846</v>
      </c>
      <c r="T63" s="139" t="s">
        <v>758</v>
      </c>
    </row>
    <row r="64" spans="1:20" ht="15.95" thickBot="1">
      <c r="A64" s="138" t="s">
        <v>847</v>
      </c>
      <c r="B64" s="217" t="s">
        <v>77</v>
      </c>
      <c r="C64" s="139" t="s">
        <v>75</v>
      </c>
      <c r="D64" s="139" t="s">
        <v>848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1">
        <v>43339</v>
      </c>
      <c r="L64" s="141">
        <v>43671</v>
      </c>
      <c r="M64" s="140">
        <v>0</v>
      </c>
      <c r="N64" s="140">
        <v>0</v>
      </c>
      <c r="O64" s="140">
        <v>0</v>
      </c>
      <c r="P64" s="142">
        <v>0</v>
      </c>
      <c r="Q64" s="140">
        <v>2</v>
      </c>
      <c r="R64" s="140">
        <v>2</v>
      </c>
      <c r="S64" s="139" t="s">
        <v>800</v>
      </c>
      <c r="T64" s="139" t="s">
        <v>758</v>
      </c>
    </row>
    <row r="65" spans="1:20" ht="15.95" thickBot="1">
      <c r="A65" s="138" t="s">
        <v>849</v>
      </c>
      <c r="B65" s="217" t="s">
        <v>77</v>
      </c>
      <c r="C65" s="139" t="s">
        <v>75</v>
      </c>
      <c r="D65" s="139" t="s">
        <v>850</v>
      </c>
      <c r="E65" s="140">
        <v>0</v>
      </c>
      <c r="F65" s="140">
        <v>0</v>
      </c>
      <c r="G65" s="140">
        <v>0</v>
      </c>
      <c r="H65" s="140">
        <v>0</v>
      </c>
      <c r="I65" s="140">
        <v>0</v>
      </c>
      <c r="J65" s="140">
        <v>0</v>
      </c>
      <c r="K65" s="141">
        <v>43803</v>
      </c>
      <c r="L65" s="141">
        <v>44046</v>
      </c>
      <c r="M65" s="140">
        <v>0</v>
      </c>
      <c r="N65" s="140">
        <v>0</v>
      </c>
      <c r="O65" s="140">
        <v>0</v>
      </c>
      <c r="P65" s="142">
        <v>0</v>
      </c>
      <c r="Q65" s="140">
        <v>1.2</v>
      </c>
      <c r="R65" s="140">
        <v>1.2</v>
      </c>
      <c r="S65" s="139" t="s">
        <v>800</v>
      </c>
      <c r="T65" s="139" t="s">
        <v>758</v>
      </c>
    </row>
    <row r="66" spans="1:20" ht="15.95" thickBot="1">
      <c r="A66" s="275" t="s">
        <v>851</v>
      </c>
      <c r="B66" s="286" t="s">
        <v>77</v>
      </c>
      <c r="C66" s="269" t="s">
        <v>75</v>
      </c>
      <c r="D66" s="139" t="s">
        <v>852</v>
      </c>
      <c r="E66" s="140">
        <v>0</v>
      </c>
      <c r="F66" s="140">
        <v>0</v>
      </c>
      <c r="G66" s="140">
        <v>0</v>
      </c>
      <c r="H66" s="140">
        <v>0</v>
      </c>
      <c r="I66" s="140">
        <v>0</v>
      </c>
      <c r="J66" s="140">
        <v>0</v>
      </c>
      <c r="K66" s="141">
        <v>44523</v>
      </c>
      <c r="L66" s="141">
        <v>44523</v>
      </c>
      <c r="M66" s="140">
        <v>0</v>
      </c>
      <c r="N66" s="140">
        <v>0</v>
      </c>
      <c r="O66" s="140">
        <v>0</v>
      </c>
      <c r="P66" s="142">
        <v>0</v>
      </c>
      <c r="Q66" s="140">
        <v>0.2</v>
      </c>
      <c r="R66" s="284">
        <v>0.95</v>
      </c>
      <c r="S66" s="139" t="s">
        <v>837</v>
      </c>
      <c r="T66" s="139" t="s">
        <v>758</v>
      </c>
    </row>
    <row r="67" spans="1:20" ht="15.95" thickBot="1">
      <c r="A67" s="277"/>
      <c r="B67" s="287"/>
      <c r="C67" s="270"/>
      <c r="D67" s="139" t="s">
        <v>853</v>
      </c>
      <c r="E67" s="140">
        <v>0</v>
      </c>
      <c r="F67" s="140">
        <v>0</v>
      </c>
      <c r="G67" s="140">
        <v>0</v>
      </c>
      <c r="H67" s="140">
        <v>0</v>
      </c>
      <c r="I67" s="140">
        <v>0.5</v>
      </c>
      <c r="J67" s="140">
        <v>0.5</v>
      </c>
      <c r="K67" s="141">
        <v>43823</v>
      </c>
      <c r="L67" s="141">
        <v>43915</v>
      </c>
      <c r="M67" s="140">
        <v>0</v>
      </c>
      <c r="N67" s="140">
        <v>0</v>
      </c>
      <c r="O67" s="140">
        <v>0</v>
      </c>
      <c r="P67" s="142">
        <v>0</v>
      </c>
      <c r="Q67" s="140">
        <v>0.75</v>
      </c>
      <c r="R67" s="285"/>
      <c r="S67" s="139" t="s">
        <v>837</v>
      </c>
      <c r="T67" s="139" t="s">
        <v>758</v>
      </c>
    </row>
    <row r="68" spans="1:20" ht="15.95" thickBot="1">
      <c r="A68" s="138" t="s">
        <v>854</v>
      </c>
      <c r="B68" s="217" t="s">
        <v>77</v>
      </c>
      <c r="C68" s="139" t="s">
        <v>75</v>
      </c>
      <c r="D68" s="139" t="s">
        <v>855</v>
      </c>
      <c r="E68" s="140">
        <v>0</v>
      </c>
      <c r="F68" s="140">
        <v>0</v>
      </c>
      <c r="G68" s="140">
        <v>0</v>
      </c>
      <c r="H68" s="140">
        <v>0</v>
      </c>
      <c r="I68" s="140">
        <v>0</v>
      </c>
      <c r="J68" s="140">
        <v>0</v>
      </c>
      <c r="K68" s="141">
        <v>44271</v>
      </c>
      <c r="L68" s="141">
        <v>44271</v>
      </c>
      <c r="M68" s="140">
        <v>0</v>
      </c>
      <c r="N68" s="140">
        <v>0</v>
      </c>
      <c r="O68" s="140">
        <v>0</v>
      </c>
      <c r="P68" s="142">
        <v>0</v>
      </c>
      <c r="Q68" s="140">
        <v>1</v>
      </c>
      <c r="R68" s="140">
        <v>1</v>
      </c>
      <c r="S68" s="139" t="s">
        <v>813</v>
      </c>
      <c r="T68" s="139" t="s">
        <v>758</v>
      </c>
    </row>
    <row r="69" spans="1:20" ht="15.95" thickBot="1">
      <c r="A69" s="275" t="s">
        <v>856</v>
      </c>
      <c r="B69" s="286" t="s">
        <v>77</v>
      </c>
      <c r="C69" s="269" t="s">
        <v>75</v>
      </c>
      <c r="D69" s="139" t="s">
        <v>857</v>
      </c>
      <c r="E69" s="140">
        <v>0</v>
      </c>
      <c r="F69" s="140">
        <v>0</v>
      </c>
      <c r="G69" s="140">
        <v>0</v>
      </c>
      <c r="H69" s="140">
        <v>0</v>
      </c>
      <c r="I69" s="140">
        <v>0.75</v>
      </c>
      <c r="J69" s="140">
        <v>0.75</v>
      </c>
      <c r="K69" s="141">
        <v>45279</v>
      </c>
      <c r="L69" s="141">
        <v>45279</v>
      </c>
      <c r="M69" s="140">
        <v>0</v>
      </c>
      <c r="N69" s="140">
        <v>0</v>
      </c>
      <c r="O69" s="140">
        <v>0</v>
      </c>
      <c r="P69" s="142">
        <v>0</v>
      </c>
      <c r="Q69" s="140">
        <v>0.5</v>
      </c>
      <c r="R69" s="284">
        <v>1</v>
      </c>
      <c r="S69" s="139" t="s">
        <v>773</v>
      </c>
      <c r="T69" s="139" t="s">
        <v>758</v>
      </c>
    </row>
    <row r="70" spans="1:20" ht="15.95" thickBot="1">
      <c r="A70" s="277"/>
      <c r="B70" s="287"/>
      <c r="C70" s="270"/>
      <c r="D70" s="139" t="s">
        <v>857</v>
      </c>
      <c r="E70" s="140">
        <v>0</v>
      </c>
      <c r="F70" s="140">
        <v>0</v>
      </c>
      <c r="G70" s="140">
        <v>0</v>
      </c>
      <c r="H70" s="140">
        <v>0</v>
      </c>
      <c r="I70" s="140">
        <v>1</v>
      </c>
      <c r="J70" s="140">
        <v>1</v>
      </c>
      <c r="K70" s="141">
        <v>44741</v>
      </c>
      <c r="L70" s="141">
        <v>44741</v>
      </c>
      <c r="M70" s="140">
        <v>0</v>
      </c>
      <c r="N70" s="140">
        <v>0</v>
      </c>
      <c r="O70" s="140">
        <v>0</v>
      </c>
      <c r="P70" s="142">
        <v>0</v>
      </c>
      <c r="Q70" s="140">
        <v>0.5</v>
      </c>
      <c r="R70" s="285"/>
      <c r="S70" s="139" t="s">
        <v>773</v>
      </c>
      <c r="T70" s="139" t="s">
        <v>758</v>
      </c>
    </row>
    <row r="71" spans="1:20" ht="15.95" thickBot="1">
      <c r="A71" s="272" t="s">
        <v>858</v>
      </c>
      <c r="B71" s="273"/>
      <c r="C71" s="273"/>
      <c r="D71" s="274"/>
      <c r="E71" s="143">
        <v>1785</v>
      </c>
      <c r="F71" s="143">
        <v>1763</v>
      </c>
      <c r="G71" s="143">
        <v>5</v>
      </c>
      <c r="H71" s="144">
        <v>3553</v>
      </c>
      <c r="I71" s="144">
        <v>6.75</v>
      </c>
      <c r="J71" s="144">
        <v>3559.75</v>
      </c>
      <c r="K71" s="145"/>
      <c r="L71" s="146" t="s">
        <v>762</v>
      </c>
      <c r="M71" s="143">
        <v>3427.7534212099999</v>
      </c>
      <c r="N71" s="143">
        <v>73.092968999999997</v>
      </c>
      <c r="O71" s="143">
        <v>0</v>
      </c>
      <c r="P71" s="147">
        <v>3500.8463902100002</v>
      </c>
      <c r="Q71" s="144">
        <v>14.1</v>
      </c>
      <c r="R71" s="144">
        <v>3514.9463902100001</v>
      </c>
      <c r="S71" s="331"/>
      <c r="T71" s="332"/>
    </row>
    <row r="72" spans="1:20" ht="15.95" thickBot="1">
      <c r="A72" s="331"/>
      <c r="B72" s="333"/>
      <c r="C72" s="333"/>
      <c r="D72" s="332"/>
      <c r="E72" s="331"/>
      <c r="F72" s="333"/>
      <c r="G72" s="332"/>
      <c r="H72" s="148">
        <v>13</v>
      </c>
      <c r="I72" s="148">
        <v>12</v>
      </c>
      <c r="J72" s="149">
        <v>25</v>
      </c>
      <c r="K72" s="145"/>
      <c r="L72" s="150" t="s">
        <v>763</v>
      </c>
      <c r="M72" s="151">
        <v>11</v>
      </c>
      <c r="N72" s="151">
        <v>4</v>
      </c>
      <c r="O72" s="151">
        <v>0</v>
      </c>
      <c r="P72" s="149">
        <v>13</v>
      </c>
      <c r="Q72" s="148">
        <v>12</v>
      </c>
      <c r="R72" s="149">
        <v>25</v>
      </c>
      <c r="S72" s="299" t="s">
        <v>764</v>
      </c>
      <c r="T72" s="300"/>
    </row>
    <row r="73" spans="1:20" ht="15.95" thickBot="1">
      <c r="A73" s="281" t="s">
        <v>80</v>
      </c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3"/>
    </row>
    <row r="74" spans="1:20" ht="15.95" thickBot="1">
      <c r="A74" s="138" t="s">
        <v>859</v>
      </c>
      <c r="B74" s="216" t="s">
        <v>80</v>
      </c>
      <c r="C74" s="139" t="s">
        <v>78</v>
      </c>
      <c r="D74" s="139" t="s">
        <v>860</v>
      </c>
      <c r="E74" s="140">
        <v>0</v>
      </c>
      <c r="F74" s="140">
        <v>10</v>
      </c>
      <c r="G74" s="140">
        <v>0</v>
      </c>
      <c r="H74" s="140">
        <v>10</v>
      </c>
      <c r="I74" s="140">
        <v>0</v>
      </c>
      <c r="J74" s="140">
        <v>10</v>
      </c>
      <c r="K74" s="141">
        <v>44771</v>
      </c>
      <c r="L74" s="141">
        <v>44778</v>
      </c>
      <c r="M74" s="140">
        <v>0</v>
      </c>
      <c r="N74" s="140">
        <v>3</v>
      </c>
      <c r="O74" s="140">
        <v>0</v>
      </c>
      <c r="P74" s="142">
        <v>3</v>
      </c>
      <c r="Q74" s="140">
        <v>0</v>
      </c>
      <c r="R74" s="140">
        <v>3</v>
      </c>
      <c r="S74" s="247" t="s">
        <v>800</v>
      </c>
      <c r="T74" s="139" t="s">
        <v>758</v>
      </c>
    </row>
    <row r="75" spans="1:20" ht="15.95" thickBot="1">
      <c r="A75" s="138" t="s">
        <v>861</v>
      </c>
      <c r="B75" s="216" t="s">
        <v>80</v>
      </c>
      <c r="C75" s="139" t="s">
        <v>78</v>
      </c>
      <c r="D75" s="139" t="s">
        <v>862</v>
      </c>
      <c r="E75" s="140">
        <v>0</v>
      </c>
      <c r="F75" s="140">
        <v>14</v>
      </c>
      <c r="G75" s="140">
        <v>6</v>
      </c>
      <c r="H75" s="140">
        <v>20</v>
      </c>
      <c r="I75" s="140">
        <v>0</v>
      </c>
      <c r="J75" s="140">
        <v>20</v>
      </c>
      <c r="K75" s="141">
        <v>44907</v>
      </c>
      <c r="L75" s="141">
        <v>44909</v>
      </c>
      <c r="M75" s="140">
        <v>0</v>
      </c>
      <c r="N75" s="140">
        <v>2</v>
      </c>
      <c r="O75" s="140">
        <v>0</v>
      </c>
      <c r="P75" s="142">
        <v>2</v>
      </c>
      <c r="Q75" s="140">
        <v>0</v>
      </c>
      <c r="R75" s="140">
        <v>2</v>
      </c>
      <c r="S75" s="247" t="s">
        <v>800</v>
      </c>
      <c r="T75" s="139" t="s">
        <v>758</v>
      </c>
    </row>
    <row r="76" spans="1:20" ht="15.95" thickBot="1">
      <c r="A76" s="275" t="s">
        <v>863</v>
      </c>
      <c r="B76" s="278" t="s">
        <v>80</v>
      </c>
      <c r="C76" s="269" t="s">
        <v>78</v>
      </c>
      <c r="D76" s="269" t="s">
        <v>864</v>
      </c>
      <c r="E76" s="284">
        <v>0</v>
      </c>
      <c r="F76" s="284">
        <v>30</v>
      </c>
      <c r="G76" s="284">
        <v>0</v>
      </c>
      <c r="H76" s="284">
        <v>30</v>
      </c>
      <c r="I76" s="284">
        <v>0</v>
      </c>
      <c r="J76" s="284">
        <v>30</v>
      </c>
      <c r="K76" s="288">
        <v>45167</v>
      </c>
      <c r="L76" s="301">
        <v>45211</v>
      </c>
      <c r="M76" s="140">
        <v>0</v>
      </c>
      <c r="N76" s="140">
        <v>2</v>
      </c>
      <c r="O76" s="140">
        <v>0</v>
      </c>
      <c r="P76" s="142">
        <v>2</v>
      </c>
      <c r="Q76" s="140">
        <v>0</v>
      </c>
      <c r="R76" s="284">
        <v>5.531625</v>
      </c>
      <c r="S76" s="247" t="s">
        <v>800</v>
      </c>
      <c r="T76" s="139" t="s">
        <v>758</v>
      </c>
    </row>
    <row r="77" spans="1:20" ht="15.95" thickBot="1">
      <c r="A77" s="277"/>
      <c r="B77" s="280"/>
      <c r="C77" s="270"/>
      <c r="D77" s="270"/>
      <c r="E77" s="285"/>
      <c r="F77" s="285"/>
      <c r="G77" s="285"/>
      <c r="H77" s="285"/>
      <c r="I77" s="285"/>
      <c r="J77" s="285"/>
      <c r="K77" s="289"/>
      <c r="L77" s="303"/>
      <c r="M77" s="140">
        <v>0</v>
      </c>
      <c r="N77" s="140">
        <v>3.531625</v>
      </c>
      <c r="O77" s="140">
        <v>0</v>
      </c>
      <c r="P77" s="142">
        <v>3.531625</v>
      </c>
      <c r="Q77" s="140">
        <v>0</v>
      </c>
      <c r="R77" s="285"/>
      <c r="S77" s="247" t="s">
        <v>865</v>
      </c>
      <c r="T77" s="139" t="s">
        <v>754</v>
      </c>
    </row>
    <row r="78" spans="1:20" ht="15.95" thickBot="1">
      <c r="A78" s="138" t="s">
        <v>866</v>
      </c>
      <c r="B78" s="217" t="s">
        <v>80</v>
      </c>
      <c r="C78" s="139" t="s">
        <v>78</v>
      </c>
      <c r="D78" s="139" t="s">
        <v>867</v>
      </c>
      <c r="E78" s="140">
        <v>0</v>
      </c>
      <c r="F78" s="140">
        <v>0</v>
      </c>
      <c r="G78" s="140">
        <v>0</v>
      </c>
      <c r="H78" s="140">
        <v>0</v>
      </c>
      <c r="I78" s="140">
        <v>0</v>
      </c>
      <c r="J78" s="140">
        <v>0</v>
      </c>
      <c r="K78" s="141">
        <v>44021</v>
      </c>
      <c r="L78" s="141">
        <v>44028</v>
      </c>
      <c r="M78" s="140">
        <v>0</v>
      </c>
      <c r="N78" s="140">
        <v>0</v>
      </c>
      <c r="O78" s="140">
        <v>0</v>
      </c>
      <c r="P78" s="142">
        <v>0</v>
      </c>
      <c r="Q78" s="140">
        <v>2</v>
      </c>
      <c r="R78" s="140">
        <v>2</v>
      </c>
      <c r="S78" s="247" t="s">
        <v>800</v>
      </c>
      <c r="T78" s="139" t="s">
        <v>758</v>
      </c>
    </row>
    <row r="79" spans="1:20" ht="15.95" thickBot="1">
      <c r="A79" s="138" t="s">
        <v>868</v>
      </c>
      <c r="B79" s="217" t="s">
        <v>80</v>
      </c>
      <c r="C79" s="139" t="s">
        <v>78</v>
      </c>
      <c r="D79" s="139" t="s">
        <v>869</v>
      </c>
      <c r="E79" s="140">
        <v>0</v>
      </c>
      <c r="F79" s="140">
        <v>0</v>
      </c>
      <c r="G79" s="140">
        <v>0</v>
      </c>
      <c r="H79" s="140">
        <v>0</v>
      </c>
      <c r="I79" s="140">
        <v>0</v>
      </c>
      <c r="J79" s="140">
        <v>0</v>
      </c>
      <c r="K79" s="141">
        <v>44225</v>
      </c>
      <c r="L79" s="141">
        <v>44225</v>
      </c>
      <c r="M79" s="140">
        <v>0</v>
      </c>
      <c r="N79" s="140">
        <v>0</v>
      </c>
      <c r="O79" s="140">
        <v>0</v>
      </c>
      <c r="P79" s="142">
        <v>0</v>
      </c>
      <c r="Q79" s="140">
        <v>0.5</v>
      </c>
      <c r="R79" s="140">
        <v>0.5</v>
      </c>
      <c r="S79" s="139" t="s">
        <v>774</v>
      </c>
      <c r="T79" s="139" t="s">
        <v>758</v>
      </c>
    </row>
    <row r="80" spans="1:20" ht="15.95" thickBot="1">
      <c r="A80" s="138" t="s">
        <v>870</v>
      </c>
      <c r="B80" s="217" t="s">
        <v>80</v>
      </c>
      <c r="C80" s="139" t="s">
        <v>78</v>
      </c>
      <c r="D80" s="139" t="s">
        <v>871</v>
      </c>
      <c r="E80" s="140">
        <v>0</v>
      </c>
      <c r="F80" s="140">
        <v>0</v>
      </c>
      <c r="G80" s="140">
        <v>0</v>
      </c>
      <c r="H80" s="140">
        <v>0</v>
      </c>
      <c r="I80" s="140">
        <v>0.8</v>
      </c>
      <c r="J80" s="140">
        <v>0.8</v>
      </c>
      <c r="K80" s="141">
        <v>44522</v>
      </c>
      <c r="L80" s="141">
        <v>44522</v>
      </c>
      <c r="M80" s="140">
        <v>0</v>
      </c>
      <c r="N80" s="140">
        <v>0</v>
      </c>
      <c r="O80" s="140">
        <v>0</v>
      </c>
      <c r="P80" s="142">
        <v>0</v>
      </c>
      <c r="Q80" s="140">
        <v>0.45</v>
      </c>
      <c r="R80" s="140">
        <v>0.45</v>
      </c>
      <c r="S80" s="139" t="s">
        <v>773</v>
      </c>
      <c r="T80" s="139" t="s">
        <v>758</v>
      </c>
    </row>
    <row r="81" spans="1:20" ht="15.95" thickBot="1">
      <c r="A81" s="138" t="s">
        <v>872</v>
      </c>
      <c r="B81" s="216" t="s">
        <v>80</v>
      </c>
      <c r="C81" s="139" t="s">
        <v>78</v>
      </c>
      <c r="D81" s="139" t="s">
        <v>873</v>
      </c>
      <c r="E81" s="140">
        <v>0</v>
      </c>
      <c r="F81" s="140">
        <v>0</v>
      </c>
      <c r="G81" s="140">
        <v>0</v>
      </c>
      <c r="H81" s="140">
        <v>0</v>
      </c>
      <c r="I81" s="140">
        <v>0</v>
      </c>
      <c r="J81" s="140">
        <v>0</v>
      </c>
      <c r="K81" s="141">
        <v>44125</v>
      </c>
      <c r="L81" s="141">
        <v>44141</v>
      </c>
      <c r="M81" s="140">
        <v>0</v>
      </c>
      <c r="N81" s="140">
        <v>3</v>
      </c>
      <c r="O81" s="140">
        <v>0</v>
      </c>
      <c r="P81" s="142">
        <v>3</v>
      </c>
      <c r="Q81" s="140">
        <v>0</v>
      </c>
      <c r="R81" s="140">
        <v>3</v>
      </c>
      <c r="S81" s="247" t="s">
        <v>800</v>
      </c>
      <c r="T81" s="139" t="s">
        <v>758</v>
      </c>
    </row>
    <row r="82" spans="1:20" ht="15.95" thickBot="1">
      <c r="A82" s="272" t="s">
        <v>874</v>
      </c>
      <c r="B82" s="273"/>
      <c r="C82" s="273"/>
      <c r="D82" s="274"/>
      <c r="E82" s="143">
        <v>0</v>
      </c>
      <c r="F82" s="143">
        <v>54</v>
      </c>
      <c r="G82" s="143">
        <v>6</v>
      </c>
      <c r="H82" s="144">
        <v>60</v>
      </c>
      <c r="I82" s="144">
        <v>0.8</v>
      </c>
      <c r="J82" s="144">
        <v>60.8</v>
      </c>
      <c r="K82" s="145"/>
      <c r="L82" s="146" t="s">
        <v>762</v>
      </c>
      <c r="M82" s="143">
        <v>0</v>
      </c>
      <c r="N82" s="143">
        <v>13.531625</v>
      </c>
      <c r="O82" s="143">
        <v>0</v>
      </c>
      <c r="P82" s="147">
        <v>13.531625</v>
      </c>
      <c r="Q82" s="144">
        <v>2.95</v>
      </c>
      <c r="R82" s="144">
        <v>16.481625000000001</v>
      </c>
      <c r="S82" s="331"/>
      <c r="T82" s="332"/>
    </row>
    <row r="83" spans="1:20" ht="15.95" thickBot="1">
      <c r="A83" s="331"/>
      <c r="B83" s="333"/>
      <c r="C83" s="333"/>
      <c r="D83" s="332"/>
      <c r="E83" s="331"/>
      <c r="F83" s="333"/>
      <c r="G83" s="332"/>
      <c r="H83" s="148">
        <v>4</v>
      </c>
      <c r="I83" s="148">
        <v>3</v>
      </c>
      <c r="J83" s="149">
        <v>7</v>
      </c>
      <c r="K83" s="145"/>
      <c r="L83" s="150" t="s">
        <v>763</v>
      </c>
      <c r="M83" s="151">
        <v>0</v>
      </c>
      <c r="N83" s="151">
        <v>4</v>
      </c>
      <c r="O83" s="151">
        <v>0</v>
      </c>
      <c r="P83" s="149">
        <v>4</v>
      </c>
      <c r="Q83" s="148">
        <v>3</v>
      </c>
      <c r="R83" s="149">
        <v>7</v>
      </c>
      <c r="S83" s="299" t="s">
        <v>764</v>
      </c>
      <c r="T83" s="300"/>
    </row>
    <row r="84" spans="1:20" ht="15.95" thickBot="1">
      <c r="A84" s="281" t="s">
        <v>84</v>
      </c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3"/>
    </row>
    <row r="85" spans="1:20" ht="15.95" thickBot="1">
      <c r="A85" s="138" t="s">
        <v>875</v>
      </c>
      <c r="B85" s="217" t="s">
        <v>84</v>
      </c>
      <c r="C85" s="139" t="s">
        <v>82</v>
      </c>
      <c r="D85" s="139" t="s">
        <v>876</v>
      </c>
      <c r="E85" s="140">
        <v>0</v>
      </c>
      <c r="F85" s="140">
        <v>0</v>
      </c>
      <c r="G85" s="140">
        <v>0</v>
      </c>
      <c r="H85" s="140">
        <v>0</v>
      </c>
      <c r="I85" s="140">
        <v>1.2</v>
      </c>
      <c r="J85" s="140">
        <v>1.2</v>
      </c>
      <c r="K85" s="141">
        <v>44909</v>
      </c>
      <c r="L85" s="141">
        <v>44917</v>
      </c>
      <c r="M85" s="140">
        <v>0</v>
      </c>
      <c r="N85" s="140">
        <v>0</v>
      </c>
      <c r="O85" s="140">
        <v>0</v>
      </c>
      <c r="P85" s="142">
        <v>0</v>
      </c>
      <c r="Q85" s="140">
        <v>0.5</v>
      </c>
      <c r="R85" s="140">
        <v>0.5</v>
      </c>
      <c r="S85" s="139" t="s">
        <v>877</v>
      </c>
      <c r="T85" s="139" t="s">
        <v>758</v>
      </c>
    </row>
    <row r="86" spans="1:20" ht="24.95" thickBot="1">
      <c r="A86" s="138" t="s">
        <v>878</v>
      </c>
      <c r="B86" s="216" t="s">
        <v>84</v>
      </c>
      <c r="C86" s="139" t="s">
        <v>82</v>
      </c>
      <c r="D86" s="139" t="s">
        <v>879</v>
      </c>
      <c r="E86" s="140">
        <v>0</v>
      </c>
      <c r="F86" s="140">
        <v>0</v>
      </c>
      <c r="G86" s="140">
        <v>0</v>
      </c>
      <c r="H86" s="140">
        <v>0</v>
      </c>
      <c r="I86" s="140">
        <v>0</v>
      </c>
      <c r="J86" s="140">
        <v>0</v>
      </c>
      <c r="K86" s="141">
        <v>44575</v>
      </c>
      <c r="L86" s="141">
        <v>44644</v>
      </c>
      <c r="M86" s="140">
        <v>0</v>
      </c>
      <c r="N86" s="140">
        <v>3.8</v>
      </c>
      <c r="O86" s="140">
        <v>0</v>
      </c>
      <c r="P86" s="142">
        <v>3.8</v>
      </c>
      <c r="Q86" s="140">
        <v>0</v>
      </c>
      <c r="R86" s="140">
        <v>3.8</v>
      </c>
      <c r="S86" s="139" t="s">
        <v>880</v>
      </c>
      <c r="T86" s="139" t="s">
        <v>758</v>
      </c>
    </row>
    <row r="87" spans="1:20" ht="15" customHeight="1" thickBot="1">
      <c r="A87" s="275" t="s">
        <v>881</v>
      </c>
      <c r="B87" s="278" t="s">
        <v>84</v>
      </c>
      <c r="C87" s="269" t="s">
        <v>82</v>
      </c>
      <c r="D87" s="269" t="s">
        <v>882</v>
      </c>
      <c r="E87" s="284">
        <v>0</v>
      </c>
      <c r="F87" s="284">
        <v>7.64</v>
      </c>
      <c r="G87" s="284">
        <v>0</v>
      </c>
      <c r="H87" s="284">
        <v>7.64</v>
      </c>
      <c r="I87" s="284">
        <v>0</v>
      </c>
      <c r="J87" s="284">
        <v>7.64</v>
      </c>
      <c r="K87" s="288">
        <v>43608</v>
      </c>
      <c r="L87" s="288">
        <v>43644</v>
      </c>
      <c r="M87" s="140">
        <v>0</v>
      </c>
      <c r="N87" s="140">
        <v>3</v>
      </c>
      <c r="O87" s="140">
        <v>0</v>
      </c>
      <c r="P87" s="142">
        <v>3</v>
      </c>
      <c r="Q87" s="140">
        <v>0</v>
      </c>
      <c r="R87" s="284">
        <v>14</v>
      </c>
      <c r="S87" s="139" t="s">
        <v>767</v>
      </c>
      <c r="T87" s="139" t="s">
        <v>758</v>
      </c>
    </row>
    <row r="88" spans="1:20" ht="15.95" thickBot="1">
      <c r="A88" s="277"/>
      <c r="B88" s="280"/>
      <c r="C88" s="270"/>
      <c r="D88" s="270"/>
      <c r="E88" s="285"/>
      <c r="F88" s="285"/>
      <c r="G88" s="285"/>
      <c r="H88" s="285"/>
      <c r="I88" s="285"/>
      <c r="J88" s="285"/>
      <c r="K88" s="289"/>
      <c r="L88" s="289"/>
      <c r="M88" s="140">
        <v>11</v>
      </c>
      <c r="N88" s="140">
        <v>0</v>
      </c>
      <c r="O88" s="140">
        <v>0</v>
      </c>
      <c r="P88" s="142">
        <v>11</v>
      </c>
      <c r="Q88" s="140">
        <v>0</v>
      </c>
      <c r="R88" s="285"/>
      <c r="S88" s="139" t="s">
        <v>767</v>
      </c>
      <c r="T88" s="139" t="s">
        <v>758</v>
      </c>
    </row>
    <row r="89" spans="1:20" ht="15.95" thickBot="1">
      <c r="A89" s="138" t="s">
        <v>883</v>
      </c>
      <c r="B89" s="216" t="s">
        <v>84</v>
      </c>
      <c r="C89" s="139" t="s">
        <v>82</v>
      </c>
      <c r="D89" s="139" t="s">
        <v>884</v>
      </c>
      <c r="E89" s="140">
        <v>0</v>
      </c>
      <c r="F89" s="140">
        <v>60</v>
      </c>
      <c r="G89" s="140">
        <v>0</v>
      </c>
      <c r="H89" s="140">
        <v>60</v>
      </c>
      <c r="I89" s="140">
        <v>0</v>
      </c>
      <c r="J89" s="140">
        <v>60</v>
      </c>
      <c r="K89" s="141">
        <v>43640</v>
      </c>
      <c r="L89" s="141">
        <v>43893</v>
      </c>
      <c r="M89" s="140">
        <v>19.920000000000002</v>
      </c>
      <c r="N89" s="140">
        <v>0</v>
      </c>
      <c r="O89" s="140">
        <v>0</v>
      </c>
      <c r="P89" s="142">
        <v>19.920000000000002</v>
      </c>
      <c r="Q89" s="140">
        <v>0</v>
      </c>
      <c r="R89" s="140">
        <v>19.920000000000002</v>
      </c>
      <c r="S89" s="247" t="s">
        <v>770</v>
      </c>
      <c r="T89" s="139" t="s">
        <v>752</v>
      </c>
    </row>
    <row r="90" spans="1:20" ht="24.95" thickBot="1">
      <c r="A90" s="138" t="s">
        <v>885</v>
      </c>
      <c r="B90" s="216" t="s">
        <v>84</v>
      </c>
      <c r="C90" s="139" t="s">
        <v>82</v>
      </c>
      <c r="D90" s="139" t="s">
        <v>886</v>
      </c>
      <c r="E90" s="140">
        <v>0</v>
      </c>
      <c r="F90" s="140">
        <v>44.61</v>
      </c>
      <c r="G90" s="140">
        <v>4.3899999999999997</v>
      </c>
      <c r="H90" s="140">
        <v>49</v>
      </c>
      <c r="I90" s="140">
        <v>0</v>
      </c>
      <c r="J90" s="140">
        <v>49</v>
      </c>
      <c r="K90" s="141">
        <v>43738</v>
      </c>
      <c r="L90" s="141">
        <v>43768</v>
      </c>
      <c r="M90" s="140">
        <v>0</v>
      </c>
      <c r="N90" s="140">
        <v>1</v>
      </c>
      <c r="O90" s="140">
        <v>0</v>
      </c>
      <c r="P90" s="142">
        <v>1</v>
      </c>
      <c r="Q90" s="140">
        <v>0</v>
      </c>
      <c r="R90" s="140">
        <v>1</v>
      </c>
      <c r="S90" s="139" t="s">
        <v>774</v>
      </c>
      <c r="T90" s="139" t="s">
        <v>758</v>
      </c>
    </row>
    <row r="91" spans="1:20" ht="15" customHeight="1" thickBot="1">
      <c r="A91" s="275" t="s">
        <v>887</v>
      </c>
      <c r="B91" s="278" t="s">
        <v>84</v>
      </c>
      <c r="C91" s="269" t="s">
        <v>82</v>
      </c>
      <c r="D91" s="269" t="s">
        <v>888</v>
      </c>
      <c r="E91" s="284">
        <v>0</v>
      </c>
      <c r="F91" s="284">
        <v>117</v>
      </c>
      <c r="G91" s="284">
        <v>2.16</v>
      </c>
      <c r="H91" s="284">
        <v>119.16</v>
      </c>
      <c r="I91" s="284">
        <v>0</v>
      </c>
      <c r="J91" s="284">
        <v>119.16</v>
      </c>
      <c r="K91" s="288">
        <v>43803</v>
      </c>
      <c r="L91" s="288">
        <v>43804</v>
      </c>
      <c r="M91" s="140">
        <v>0</v>
      </c>
      <c r="N91" s="140">
        <v>1.6</v>
      </c>
      <c r="O91" s="140">
        <v>0</v>
      </c>
      <c r="P91" s="142">
        <v>1.6</v>
      </c>
      <c r="Q91" s="140">
        <v>0</v>
      </c>
      <c r="R91" s="284">
        <v>4.0999999999999996</v>
      </c>
      <c r="S91" s="139" t="s">
        <v>774</v>
      </c>
      <c r="T91" s="139" t="s">
        <v>758</v>
      </c>
    </row>
    <row r="92" spans="1:20" ht="15.95" thickBot="1">
      <c r="A92" s="277"/>
      <c r="B92" s="280"/>
      <c r="C92" s="270"/>
      <c r="D92" s="270"/>
      <c r="E92" s="285"/>
      <c r="F92" s="285"/>
      <c r="G92" s="285"/>
      <c r="H92" s="285"/>
      <c r="I92" s="285"/>
      <c r="J92" s="285"/>
      <c r="K92" s="289"/>
      <c r="L92" s="289"/>
      <c r="M92" s="140">
        <v>0</v>
      </c>
      <c r="N92" s="140">
        <v>2.5</v>
      </c>
      <c r="O92" s="140">
        <v>0</v>
      </c>
      <c r="P92" s="142">
        <v>2.5</v>
      </c>
      <c r="Q92" s="140">
        <v>0</v>
      </c>
      <c r="R92" s="285"/>
      <c r="S92" s="247" t="s">
        <v>889</v>
      </c>
      <c r="T92" s="139" t="s">
        <v>754</v>
      </c>
    </row>
    <row r="93" spans="1:20" ht="15.95" thickBot="1">
      <c r="A93" s="138" t="s">
        <v>890</v>
      </c>
      <c r="B93" s="216" t="s">
        <v>84</v>
      </c>
      <c r="C93" s="139" t="s">
        <v>82</v>
      </c>
      <c r="D93" s="139" t="s">
        <v>815</v>
      </c>
      <c r="E93" s="140">
        <v>0</v>
      </c>
      <c r="F93" s="140">
        <v>250</v>
      </c>
      <c r="G93" s="140">
        <v>0</v>
      </c>
      <c r="H93" s="140">
        <v>250</v>
      </c>
      <c r="I93" s="140">
        <v>0</v>
      </c>
      <c r="J93" s="140">
        <v>250</v>
      </c>
      <c r="K93" s="141">
        <v>44141</v>
      </c>
      <c r="L93" s="141">
        <v>44141</v>
      </c>
      <c r="M93" s="140">
        <v>241.5692325</v>
      </c>
      <c r="N93" s="140">
        <v>0</v>
      </c>
      <c r="O93" s="140">
        <v>0</v>
      </c>
      <c r="P93" s="142">
        <v>241.5692325</v>
      </c>
      <c r="Q93" s="140">
        <v>0</v>
      </c>
      <c r="R93" s="140">
        <v>241.5692325</v>
      </c>
      <c r="S93" s="247" t="s">
        <v>810</v>
      </c>
      <c r="T93" s="139" t="s">
        <v>754</v>
      </c>
    </row>
    <row r="94" spans="1:20" ht="15" customHeight="1" thickBot="1">
      <c r="A94" s="275" t="s">
        <v>891</v>
      </c>
      <c r="B94" s="278" t="s">
        <v>84</v>
      </c>
      <c r="C94" s="269" t="s">
        <v>82</v>
      </c>
      <c r="D94" s="269" t="s">
        <v>892</v>
      </c>
      <c r="E94" s="284">
        <v>0</v>
      </c>
      <c r="F94" s="284">
        <v>127.8</v>
      </c>
      <c r="G94" s="284">
        <v>0</v>
      </c>
      <c r="H94" s="284">
        <v>127.8</v>
      </c>
      <c r="I94" s="284">
        <v>0</v>
      </c>
      <c r="J94" s="284">
        <v>127.8</v>
      </c>
      <c r="K94" s="288">
        <v>44084</v>
      </c>
      <c r="L94" s="288">
        <v>44116</v>
      </c>
      <c r="M94" s="140">
        <v>0</v>
      </c>
      <c r="N94" s="140">
        <v>2</v>
      </c>
      <c r="O94" s="140">
        <v>0</v>
      </c>
      <c r="P94" s="142">
        <v>2</v>
      </c>
      <c r="Q94" s="140">
        <v>0</v>
      </c>
      <c r="R94" s="284">
        <v>6.7</v>
      </c>
      <c r="S94" s="139" t="s">
        <v>777</v>
      </c>
      <c r="T94" s="139" t="s">
        <v>758</v>
      </c>
    </row>
    <row r="95" spans="1:20" ht="15.95" thickBot="1">
      <c r="A95" s="277"/>
      <c r="B95" s="280"/>
      <c r="C95" s="270"/>
      <c r="D95" s="270"/>
      <c r="E95" s="285"/>
      <c r="F95" s="285"/>
      <c r="G95" s="285"/>
      <c r="H95" s="285"/>
      <c r="I95" s="285"/>
      <c r="J95" s="285"/>
      <c r="K95" s="289"/>
      <c r="L95" s="289"/>
      <c r="M95" s="140">
        <v>0</v>
      </c>
      <c r="N95" s="140">
        <v>4.7</v>
      </c>
      <c r="O95" s="140">
        <v>0</v>
      </c>
      <c r="P95" s="142">
        <v>4.7</v>
      </c>
      <c r="Q95" s="140">
        <v>0</v>
      </c>
      <c r="R95" s="285"/>
      <c r="S95" s="139" t="s">
        <v>767</v>
      </c>
      <c r="T95" s="139" t="s">
        <v>758</v>
      </c>
    </row>
    <row r="96" spans="1:20" ht="15" customHeight="1" thickBot="1">
      <c r="A96" s="275" t="s">
        <v>893</v>
      </c>
      <c r="B96" s="278" t="s">
        <v>84</v>
      </c>
      <c r="C96" s="269" t="s">
        <v>82</v>
      </c>
      <c r="D96" s="269" t="s">
        <v>894</v>
      </c>
      <c r="E96" s="284">
        <v>0</v>
      </c>
      <c r="F96" s="284">
        <v>70</v>
      </c>
      <c r="G96" s="284">
        <v>0</v>
      </c>
      <c r="H96" s="284">
        <v>70</v>
      </c>
      <c r="I96" s="284">
        <v>0</v>
      </c>
      <c r="J96" s="284">
        <v>70</v>
      </c>
      <c r="K96" s="288">
        <v>44161</v>
      </c>
      <c r="L96" s="288">
        <v>44172</v>
      </c>
      <c r="M96" s="140">
        <v>0</v>
      </c>
      <c r="N96" s="140">
        <v>3</v>
      </c>
      <c r="O96" s="140">
        <v>0</v>
      </c>
      <c r="P96" s="142">
        <v>3</v>
      </c>
      <c r="Q96" s="140">
        <v>0</v>
      </c>
      <c r="R96" s="284">
        <v>33</v>
      </c>
      <c r="S96" s="247" t="s">
        <v>800</v>
      </c>
      <c r="T96" s="139" t="s">
        <v>758</v>
      </c>
    </row>
    <row r="97" spans="1:20" ht="15.95" thickBot="1">
      <c r="A97" s="276"/>
      <c r="B97" s="279"/>
      <c r="C97" s="271"/>
      <c r="D97" s="271"/>
      <c r="E97" s="297"/>
      <c r="F97" s="297"/>
      <c r="G97" s="297"/>
      <c r="H97" s="297"/>
      <c r="I97" s="297"/>
      <c r="J97" s="297"/>
      <c r="K97" s="298"/>
      <c r="L97" s="298"/>
      <c r="M97" s="140">
        <v>5</v>
      </c>
      <c r="N97" s="140">
        <v>0</v>
      </c>
      <c r="O97" s="140">
        <v>0</v>
      </c>
      <c r="P97" s="142">
        <v>5</v>
      </c>
      <c r="Q97" s="140">
        <v>0</v>
      </c>
      <c r="R97" s="297"/>
      <c r="S97" s="139" t="s">
        <v>895</v>
      </c>
      <c r="T97" s="139" t="s">
        <v>758</v>
      </c>
    </row>
    <row r="98" spans="1:20" ht="15.95" thickBot="1">
      <c r="A98" s="277"/>
      <c r="B98" s="280"/>
      <c r="C98" s="270"/>
      <c r="D98" s="270"/>
      <c r="E98" s="285"/>
      <c r="F98" s="285"/>
      <c r="G98" s="285"/>
      <c r="H98" s="285"/>
      <c r="I98" s="285"/>
      <c r="J98" s="285"/>
      <c r="K98" s="289"/>
      <c r="L98" s="289"/>
      <c r="M98" s="140">
        <v>25</v>
      </c>
      <c r="N98" s="140">
        <v>0</v>
      </c>
      <c r="O98" s="140">
        <v>0</v>
      </c>
      <c r="P98" s="142">
        <v>25</v>
      </c>
      <c r="Q98" s="140">
        <v>0</v>
      </c>
      <c r="R98" s="285"/>
      <c r="S98" s="247" t="s">
        <v>770</v>
      </c>
      <c r="T98" s="139" t="s">
        <v>752</v>
      </c>
    </row>
    <row r="99" spans="1:20" ht="15.95" thickBot="1">
      <c r="A99" s="138" t="s">
        <v>896</v>
      </c>
      <c r="B99" s="216" t="s">
        <v>84</v>
      </c>
      <c r="C99" s="139" t="s">
        <v>82</v>
      </c>
      <c r="D99" s="139" t="s">
        <v>897</v>
      </c>
      <c r="E99" s="140">
        <v>0</v>
      </c>
      <c r="F99" s="140">
        <v>25</v>
      </c>
      <c r="G99" s="140">
        <v>0</v>
      </c>
      <c r="H99" s="140">
        <v>25</v>
      </c>
      <c r="I99" s="140">
        <v>0</v>
      </c>
      <c r="J99" s="140">
        <v>25</v>
      </c>
      <c r="K99" s="141">
        <v>44476</v>
      </c>
      <c r="L99" s="141">
        <v>44538</v>
      </c>
      <c r="M99" s="140">
        <v>0</v>
      </c>
      <c r="N99" s="140">
        <v>5</v>
      </c>
      <c r="O99" s="140">
        <v>0</v>
      </c>
      <c r="P99" s="142">
        <v>5</v>
      </c>
      <c r="Q99" s="140">
        <v>0</v>
      </c>
      <c r="R99" s="140">
        <v>5</v>
      </c>
      <c r="S99" s="247" t="s">
        <v>800</v>
      </c>
      <c r="T99" s="139" t="s">
        <v>758</v>
      </c>
    </row>
    <row r="100" spans="1:20" ht="15.95" thickBot="1">
      <c r="A100" s="138" t="s">
        <v>898</v>
      </c>
      <c r="B100" s="216" t="s">
        <v>84</v>
      </c>
      <c r="C100" s="139" t="s">
        <v>82</v>
      </c>
      <c r="D100" s="139" t="s">
        <v>899</v>
      </c>
      <c r="E100" s="140">
        <v>0</v>
      </c>
      <c r="F100" s="140">
        <v>95</v>
      </c>
      <c r="G100" s="140">
        <v>0</v>
      </c>
      <c r="H100" s="140">
        <v>95</v>
      </c>
      <c r="I100" s="140">
        <v>0</v>
      </c>
      <c r="J100" s="140">
        <v>95</v>
      </c>
      <c r="K100" s="141">
        <v>44607</v>
      </c>
      <c r="L100" s="141">
        <v>44644</v>
      </c>
      <c r="M100" s="140">
        <v>50</v>
      </c>
      <c r="N100" s="140">
        <v>0</v>
      </c>
      <c r="O100" s="140">
        <v>0</v>
      </c>
      <c r="P100" s="142">
        <v>50</v>
      </c>
      <c r="Q100" s="140">
        <v>0</v>
      </c>
      <c r="R100" s="140">
        <v>50</v>
      </c>
      <c r="S100" s="139" t="s">
        <v>785</v>
      </c>
      <c r="T100" s="139" t="s">
        <v>752</v>
      </c>
    </row>
    <row r="101" spans="1:20" ht="15" customHeight="1" thickBot="1">
      <c r="A101" s="275" t="s">
        <v>900</v>
      </c>
      <c r="B101" s="278" t="s">
        <v>84</v>
      </c>
      <c r="C101" s="269" t="s">
        <v>82</v>
      </c>
      <c r="D101" s="269" t="s">
        <v>901</v>
      </c>
      <c r="E101" s="284">
        <v>0</v>
      </c>
      <c r="F101" s="284">
        <v>41</v>
      </c>
      <c r="G101" s="284">
        <v>22</v>
      </c>
      <c r="H101" s="284">
        <v>63</v>
      </c>
      <c r="I101" s="284">
        <v>0</v>
      </c>
      <c r="J101" s="284">
        <v>63</v>
      </c>
      <c r="K101" s="288">
        <v>44902</v>
      </c>
      <c r="L101" s="288">
        <v>44917</v>
      </c>
      <c r="M101" s="140">
        <v>10</v>
      </c>
      <c r="N101" s="140">
        <v>0</v>
      </c>
      <c r="O101" s="140">
        <v>0</v>
      </c>
      <c r="P101" s="142">
        <v>10</v>
      </c>
      <c r="Q101" s="140">
        <v>0</v>
      </c>
      <c r="R101" s="284">
        <v>30</v>
      </c>
      <c r="S101" s="139" t="s">
        <v>895</v>
      </c>
      <c r="T101" s="139" t="s">
        <v>758</v>
      </c>
    </row>
    <row r="102" spans="1:20" ht="15.95" thickBot="1">
      <c r="A102" s="277"/>
      <c r="B102" s="280"/>
      <c r="C102" s="270"/>
      <c r="D102" s="270"/>
      <c r="E102" s="285"/>
      <c r="F102" s="285"/>
      <c r="G102" s="285"/>
      <c r="H102" s="285"/>
      <c r="I102" s="285"/>
      <c r="J102" s="285"/>
      <c r="K102" s="289"/>
      <c r="L102" s="289"/>
      <c r="M102" s="140">
        <v>20</v>
      </c>
      <c r="N102" s="140">
        <v>0</v>
      </c>
      <c r="O102" s="140">
        <v>0</v>
      </c>
      <c r="P102" s="142">
        <v>20</v>
      </c>
      <c r="Q102" s="140">
        <v>0</v>
      </c>
      <c r="R102" s="285"/>
      <c r="S102" s="247" t="s">
        <v>770</v>
      </c>
      <c r="T102" s="139" t="s">
        <v>752</v>
      </c>
    </row>
    <row r="103" spans="1:20" ht="24.95" thickBot="1">
      <c r="A103" s="138" t="s">
        <v>902</v>
      </c>
      <c r="B103" s="216" t="s">
        <v>84</v>
      </c>
      <c r="C103" s="139" t="s">
        <v>82</v>
      </c>
      <c r="D103" s="139" t="s">
        <v>903</v>
      </c>
      <c r="E103" s="140">
        <v>0</v>
      </c>
      <c r="F103" s="140">
        <v>50</v>
      </c>
      <c r="G103" s="140">
        <v>12</v>
      </c>
      <c r="H103" s="140">
        <v>62</v>
      </c>
      <c r="I103" s="140">
        <v>0</v>
      </c>
      <c r="J103" s="140">
        <v>62</v>
      </c>
      <c r="K103" s="141">
        <v>44907</v>
      </c>
      <c r="L103" s="141">
        <v>44917</v>
      </c>
      <c r="M103" s="140">
        <v>43</v>
      </c>
      <c r="N103" s="140">
        <v>0</v>
      </c>
      <c r="O103" s="140">
        <v>0</v>
      </c>
      <c r="P103" s="142">
        <v>43</v>
      </c>
      <c r="Q103" s="140">
        <v>0</v>
      </c>
      <c r="R103" s="140">
        <v>43</v>
      </c>
      <c r="S103" s="139" t="s">
        <v>785</v>
      </c>
      <c r="T103" s="139" t="s">
        <v>752</v>
      </c>
    </row>
    <row r="104" spans="1:20" ht="15" customHeight="1" thickBot="1">
      <c r="A104" s="275" t="s">
        <v>904</v>
      </c>
      <c r="B104" s="278" t="s">
        <v>84</v>
      </c>
      <c r="C104" s="269" t="s">
        <v>82</v>
      </c>
      <c r="D104" s="269" t="s">
        <v>905</v>
      </c>
      <c r="E104" s="284">
        <v>0</v>
      </c>
      <c r="F104" s="284">
        <v>40</v>
      </c>
      <c r="G104" s="284">
        <v>0</v>
      </c>
      <c r="H104" s="284">
        <v>40</v>
      </c>
      <c r="I104" s="284">
        <v>0</v>
      </c>
      <c r="J104" s="284">
        <v>40</v>
      </c>
      <c r="K104" s="288">
        <v>44909</v>
      </c>
      <c r="L104" s="288">
        <v>44917</v>
      </c>
      <c r="M104" s="140">
        <v>0</v>
      </c>
      <c r="N104" s="140">
        <v>5</v>
      </c>
      <c r="O104" s="140">
        <v>0</v>
      </c>
      <c r="P104" s="142">
        <v>5</v>
      </c>
      <c r="Q104" s="140">
        <v>0</v>
      </c>
      <c r="R104" s="284">
        <v>33</v>
      </c>
      <c r="S104" s="139" t="s">
        <v>767</v>
      </c>
      <c r="T104" s="139" t="s">
        <v>758</v>
      </c>
    </row>
    <row r="105" spans="1:20" ht="15.95" thickBot="1">
      <c r="A105" s="276"/>
      <c r="B105" s="279"/>
      <c r="C105" s="271"/>
      <c r="D105" s="271"/>
      <c r="E105" s="297"/>
      <c r="F105" s="297"/>
      <c r="G105" s="297"/>
      <c r="H105" s="297"/>
      <c r="I105" s="297"/>
      <c r="J105" s="297"/>
      <c r="K105" s="298"/>
      <c r="L105" s="298"/>
      <c r="M105" s="140">
        <v>6</v>
      </c>
      <c r="N105" s="140">
        <v>0</v>
      </c>
      <c r="O105" s="140">
        <v>0</v>
      </c>
      <c r="P105" s="142">
        <v>6</v>
      </c>
      <c r="Q105" s="140">
        <v>0</v>
      </c>
      <c r="R105" s="297"/>
      <c r="S105" s="139" t="s">
        <v>767</v>
      </c>
      <c r="T105" s="139" t="s">
        <v>758</v>
      </c>
    </row>
    <row r="106" spans="1:20" ht="15.95" thickBot="1">
      <c r="A106" s="276"/>
      <c r="B106" s="279"/>
      <c r="C106" s="271"/>
      <c r="D106" s="271"/>
      <c r="E106" s="297"/>
      <c r="F106" s="297"/>
      <c r="G106" s="297"/>
      <c r="H106" s="297"/>
      <c r="I106" s="297"/>
      <c r="J106" s="297"/>
      <c r="K106" s="298"/>
      <c r="L106" s="298"/>
      <c r="M106" s="140">
        <v>10</v>
      </c>
      <c r="N106" s="140">
        <v>0</v>
      </c>
      <c r="O106" s="140">
        <v>0</v>
      </c>
      <c r="P106" s="142">
        <v>10</v>
      </c>
      <c r="Q106" s="140">
        <v>0</v>
      </c>
      <c r="R106" s="297"/>
      <c r="S106" s="139" t="s">
        <v>895</v>
      </c>
      <c r="T106" s="139" t="s">
        <v>758</v>
      </c>
    </row>
    <row r="107" spans="1:20" ht="15.95" thickBot="1">
      <c r="A107" s="277"/>
      <c r="B107" s="280"/>
      <c r="C107" s="270"/>
      <c r="D107" s="270"/>
      <c r="E107" s="285"/>
      <c r="F107" s="285"/>
      <c r="G107" s="285"/>
      <c r="H107" s="285"/>
      <c r="I107" s="285"/>
      <c r="J107" s="285"/>
      <c r="K107" s="289"/>
      <c r="L107" s="289"/>
      <c r="M107" s="140">
        <v>12</v>
      </c>
      <c r="N107" s="140">
        <v>0</v>
      </c>
      <c r="O107" s="140">
        <v>0</v>
      </c>
      <c r="P107" s="142">
        <v>12</v>
      </c>
      <c r="Q107" s="140">
        <v>0</v>
      </c>
      <c r="R107" s="285"/>
      <c r="S107" s="139" t="s">
        <v>877</v>
      </c>
      <c r="T107" s="139" t="s">
        <v>758</v>
      </c>
    </row>
    <row r="108" spans="1:20" ht="15.95" thickBot="1">
      <c r="A108" s="138" t="s">
        <v>906</v>
      </c>
      <c r="B108" s="216" t="s">
        <v>84</v>
      </c>
      <c r="C108" s="139" t="s">
        <v>82</v>
      </c>
      <c r="D108" s="139" t="s">
        <v>907</v>
      </c>
      <c r="E108" s="140">
        <v>0</v>
      </c>
      <c r="F108" s="140">
        <v>100</v>
      </c>
      <c r="G108" s="140">
        <v>0</v>
      </c>
      <c r="H108" s="140">
        <v>100</v>
      </c>
      <c r="I108" s="140">
        <v>0</v>
      </c>
      <c r="J108" s="140">
        <v>100</v>
      </c>
      <c r="K108" s="141">
        <v>45138</v>
      </c>
      <c r="L108" s="222">
        <v>45195</v>
      </c>
      <c r="M108" s="140">
        <v>25</v>
      </c>
      <c r="N108" s="140">
        <v>0</v>
      </c>
      <c r="O108" s="140">
        <v>0</v>
      </c>
      <c r="P108" s="142">
        <v>25</v>
      </c>
      <c r="Q108" s="140">
        <v>0</v>
      </c>
      <c r="R108" s="140">
        <v>25</v>
      </c>
      <c r="S108" s="247" t="s">
        <v>770</v>
      </c>
      <c r="T108" s="139" t="s">
        <v>752</v>
      </c>
    </row>
    <row r="109" spans="1:20" ht="15.95" thickBot="1">
      <c r="A109" s="138" t="s">
        <v>908</v>
      </c>
      <c r="B109" s="217" t="s">
        <v>84</v>
      </c>
      <c r="C109" s="139" t="s">
        <v>82</v>
      </c>
      <c r="D109" s="139" t="s">
        <v>909</v>
      </c>
      <c r="E109" s="140">
        <v>0</v>
      </c>
      <c r="F109" s="140">
        <v>0</v>
      </c>
      <c r="G109" s="140">
        <v>0</v>
      </c>
      <c r="H109" s="140">
        <v>0</v>
      </c>
      <c r="I109" s="140">
        <v>0</v>
      </c>
      <c r="J109" s="140">
        <v>0</v>
      </c>
      <c r="K109" s="141">
        <v>44180</v>
      </c>
      <c r="L109" s="141">
        <v>44226</v>
      </c>
      <c r="M109" s="140">
        <v>0</v>
      </c>
      <c r="N109" s="140">
        <v>0</v>
      </c>
      <c r="O109" s="140">
        <v>0</v>
      </c>
      <c r="P109" s="142">
        <v>0</v>
      </c>
      <c r="Q109" s="140">
        <v>2</v>
      </c>
      <c r="R109" s="140">
        <v>2</v>
      </c>
      <c r="S109" s="139" t="s">
        <v>800</v>
      </c>
      <c r="T109" s="139" t="s">
        <v>758</v>
      </c>
    </row>
    <row r="110" spans="1:20" ht="15.95" thickBot="1">
      <c r="A110" s="138" t="s">
        <v>910</v>
      </c>
      <c r="B110" s="217" t="s">
        <v>84</v>
      </c>
      <c r="C110" s="139" t="s">
        <v>82</v>
      </c>
      <c r="D110" s="139" t="s">
        <v>911</v>
      </c>
      <c r="E110" s="140">
        <v>0</v>
      </c>
      <c r="F110" s="140">
        <v>0</v>
      </c>
      <c r="G110" s="140">
        <v>0</v>
      </c>
      <c r="H110" s="140">
        <v>0</v>
      </c>
      <c r="I110" s="140">
        <v>0</v>
      </c>
      <c r="J110" s="140">
        <v>0</v>
      </c>
      <c r="K110" s="141">
        <v>44518</v>
      </c>
      <c r="L110" s="141">
        <v>44552</v>
      </c>
      <c r="M110" s="140">
        <v>0</v>
      </c>
      <c r="N110" s="140">
        <v>0</v>
      </c>
      <c r="O110" s="140">
        <v>0</v>
      </c>
      <c r="P110" s="142">
        <v>0</v>
      </c>
      <c r="Q110" s="140">
        <v>2</v>
      </c>
      <c r="R110" s="140">
        <v>2</v>
      </c>
      <c r="S110" s="139" t="s">
        <v>800</v>
      </c>
      <c r="T110" s="139" t="s">
        <v>758</v>
      </c>
    </row>
    <row r="111" spans="1:20" ht="15.95" thickBot="1">
      <c r="A111" s="138" t="s">
        <v>912</v>
      </c>
      <c r="B111" s="216" t="s">
        <v>84</v>
      </c>
      <c r="C111" s="139" t="s">
        <v>82</v>
      </c>
      <c r="D111" s="139" t="s">
        <v>913</v>
      </c>
      <c r="E111" s="140">
        <v>0</v>
      </c>
      <c r="F111" s="140">
        <v>0</v>
      </c>
      <c r="G111" s="140">
        <v>0</v>
      </c>
      <c r="H111" s="140">
        <v>0</v>
      </c>
      <c r="I111" s="140">
        <v>0</v>
      </c>
      <c r="J111" s="140">
        <v>0</v>
      </c>
      <c r="K111" s="141">
        <v>44587</v>
      </c>
      <c r="L111" s="141">
        <v>44644</v>
      </c>
      <c r="M111" s="140">
        <v>0</v>
      </c>
      <c r="N111" s="140">
        <v>3</v>
      </c>
      <c r="O111" s="140">
        <v>0</v>
      </c>
      <c r="P111" s="142">
        <v>3</v>
      </c>
      <c r="Q111" s="140">
        <v>0</v>
      </c>
      <c r="R111" s="140">
        <v>3</v>
      </c>
      <c r="S111" s="247" t="s">
        <v>800</v>
      </c>
      <c r="T111" s="139" t="s">
        <v>758</v>
      </c>
    </row>
    <row r="112" spans="1:20" ht="15.95" thickBot="1">
      <c r="A112" s="138" t="s">
        <v>914</v>
      </c>
      <c r="B112" s="217" t="s">
        <v>84</v>
      </c>
      <c r="C112" s="139" t="s">
        <v>82</v>
      </c>
      <c r="D112" s="139" t="s">
        <v>915</v>
      </c>
      <c r="E112" s="140">
        <v>0</v>
      </c>
      <c r="F112" s="140">
        <v>0</v>
      </c>
      <c r="G112" s="140">
        <v>0</v>
      </c>
      <c r="H112" s="140">
        <v>0</v>
      </c>
      <c r="I112" s="140">
        <v>0</v>
      </c>
      <c r="J112" s="140">
        <v>0</v>
      </c>
      <c r="K112" s="141">
        <v>43567</v>
      </c>
      <c r="L112" s="141">
        <v>43567</v>
      </c>
      <c r="M112" s="140">
        <v>0</v>
      </c>
      <c r="N112" s="140">
        <v>0</v>
      </c>
      <c r="O112" s="140">
        <v>0</v>
      </c>
      <c r="P112" s="142">
        <v>0</v>
      </c>
      <c r="Q112" s="140">
        <v>0.25</v>
      </c>
      <c r="R112" s="140">
        <v>0.25</v>
      </c>
      <c r="S112" s="139" t="s">
        <v>916</v>
      </c>
      <c r="T112" s="139" t="s">
        <v>758</v>
      </c>
    </row>
    <row r="113" spans="1:20" ht="15.95" thickBot="1">
      <c r="A113" s="275" t="s">
        <v>917</v>
      </c>
      <c r="B113" s="286" t="s">
        <v>84</v>
      </c>
      <c r="C113" s="269" t="s">
        <v>82</v>
      </c>
      <c r="D113" s="269" t="s">
        <v>918</v>
      </c>
      <c r="E113" s="140">
        <v>0</v>
      </c>
      <c r="F113" s="140">
        <v>0</v>
      </c>
      <c r="G113" s="140">
        <v>0</v>
      </c>
      <c r="H113" s="140">
        <v>0</v>
      </c>
      <c r="I113" s="140">
        <v>0</v>
      </c>
      <c r="J113" s="140">
        <v>0</v>
      </c>
      <c r="K113" s="141">
        <v>44609</v>
      </c>
      <c r="L113" s="141">
        <v>44609</v>
      </c>
      <c r="M113" s="140">
        <v>0</v>
      </c>
      <c r="N113" s="140">
        <v>0</v>
      </c>
      <c r="O113" s="140">
        <v>0</v>
      </c>
      <c r="P113" s="142">
        <v>0</v>
      </c>
      <c r="Q113" s="140">
        <v>0.2</v>
      </c>
      <c r="R113" s="284">
        <v>0.3</v>
      </c>
      <c r="S113" s="139" t="s">
        <v>916</v>
      </c>
      <c r="T113" s="139" t="s">
        <v>758</v>
      </c>
    </row>
    <row r="114" spans="1:20" ht="15.95" thickBot="1">
      <c r="A114" s="277"/>
      <c r="B114" s="270"/>
      <c r="C114" s="270"/>
      <c r="D114" s="270"/>
      <c r="E114" s="140">
        <v>0</v>
      </c>
      <c r="F114" s="140">
        <v>0</v>
      </c>
      <c r="G114" s="140">
        <v>0</v>
      </c>
      <c r="H114" s="140">
        <v>0</v>
      </c>
      <c r="I114" s="140">
        <v>0</v>
      </c>
      <c r="J114" s="140">
        <v>0</v>
      </c>
      <c r="K114" s="141">
        <v>44372</v>
      </c>
      <c r="L114" s="141">
        <v>44372</v>
      </c>
      <c r="M114" s="140">
        <v>0</v>
      </c>
      <c r="N114" s="140">
        <v>0</v>
      </c>
      <c r="O114" s="140">
        <v>0</v>
      </c>
      <c r="P114" s="142">
        <v>0</v>
      </c>
      <c r="Q114" s="140">
        <v>0.1</v>
      </c>
      <c r="R114" s="285"/>
      <c r="S114" s="139" t="s">
        <v>916</v>
      </c>
      <c r="T114" s="139" t="s">
        <v>758</v>
      </c>
    </row>
    <row r="115" spans="1:20" ht="15.95" thickBot="1">
      <c r="A115" s="138" t="s">
        <v>919</v>
      </c>
      <c r="B115" s="217" t="s">
        <v>84</v>
      </c>
      <c r="C115" s="139" t="s">
        <v>82</v>
      </c>
      <c r="D115" s="139" t="s">
        <v>920</v>
      </c>
      <c r="E115" s="140">
        <v>0</v>
      </c>
      <c r="F115" s="140">
        <v>0</v>
      </c>
      <c r="G115" s="140">
        <v>0</v>
      </c>
      <c r="H115" s="140">
        <v>0</v>
      </c>
      <c r="I115" s="140">
        <v>0</v>
      </c>
      <c r="J115" s="140">
        <v>0</v>
      </c>
      <c r="K115" s="141">
        <v>43608</v>
      </c>
      <c r="L115" s="141">
        <v>43638</v>
      </c>
      <c r="M115" s="140">
        <v>0</v>
      </c>
      <c r="N115" s="140">
        <v>0</v>
      </c>
      <c r="O115" s="140">
        <v>0</v>
      </c>
      <c r="P115" s="142">
        <v>0</v>
      </c>
      <c r="Q115" s="140">
        <v>0.5</v>
      </c>
      <c r="R115" s="140">
        <v>0.5</v>
      </c>
      <c r="S115" s="139" t="s">
        <v>773</v>
      </c>
      <c r="T115" s="139" t="s">
        <v>758</v>
      </c>
    </row>
    <row r="116" spans="1:20" ht="15.95" thickBot="1">
      <c r="A116" s="272" t="s">
        <v>921</v>
      </c>
      <c r="B116" s="273"/>
      <c r="C116" s="273"/>
      <c r="D116" s="274"/>
      <c r="E116" s="143">
        <v>0</v>
      </c>
      <c r="F116" s="143">
        <v>1028.05</v>
      </c>
      <c r="G116" s="143">
        <v>40.549999999999997</v>
      </c>
      <c r="H116" s="144">
        <v>1068.5999999999999</v>
      </c>
      <c r="I116" s="144">
        <v>1.2</v>
      </c>
      <c r="J116" s="144">
        <v>1069.8</v>
      </c>
      <c r="K116" s="145"/>
      <c r="L116" s="146" t="s">
        <v>762</v>
      </c>
      <c r="M116" s="143">
        <v>478.48923250000001</v>
      </c>
      <c r="N116" s="143">
        <v>34.6</v>
      </c>
      <c r="O116" s="143">
        <v>0</v>
      </c>
      <c r="P116" s="147">
        <v>513.08923249999998</v>
      </c>
      <c r="Q116" s="144">
        <v>5.55</v>
      </c>
      <c r="R116" s="144">
        <v>518.63923250000005</v>
      </c>
      <c r="S116" s="331"/>
      <c r="T116" s="332"/>
    </row>
    <row r="117" spans="1:20" ht="15.95" thickBot="1">
      <c r="A117" s="331"/>
      <c r="B117" s="333"/>
      <c r="C117" s="333"/>
      <c r="D117" s="332"/>
      <c r="E117" s="331"/>
      <c r="F117" s="333"/>
      <c r="G117" s="332"/>
      <c r="H117" s="148">
        <v>15</v>
      </c>
      <c r="I117" s="148">
        <v>6</v>
      </c>
      <c r="J117" s="149">
        <v>21</v>
      </c>
      <c r="K117" s="145"/>
      <c r="L117" s="150" t="s">
        <v>763</v>
      </c>
      <c r="M117" s="151">
        <v>9</v>
      </c>
      <c r="N117" s="151">
        <v>9</v>
      </c>
      <c r="O117" s="151">
        <v>0</v>
      </c>
      <c r="P117" s="149">
        <v>15</v>
      </c>
      <c r="Q117" s="148">
        <v>6</v>
      </c>
      <c r="R117" s="149">
        <v>21</v>
      </c>
      <c r="S117" s="299" t="s">
        <v>764</v>
      </c>
      <c r="T117" s="300"/>
    </row>
    <row r="118" spans="1:20" ht="15.95" thickBot="1">
      <c r="A118" s="281" t="s">
        <v>87</v>
      </c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3"/>
    </row>
    <row r="119" spans="1:20" ht="15.95" thickBot="1">
      <c r="A119" s="275" t="s">
        <v>922</v>
      </c>
      <c r="B119" s="278" t="s">
        <v>87</v>
      </c>
      <c r="C119" s="269" t="s">
        <v>85</v>
      </c>
      <c r="D119" s="269" t="s">
        <v>923</v>
      </c>
      <c r="E119" s="284">
        <v>20</v>
      </c>
      <c r="F119" s="284">
        <v>0</v>
      </c>
      <c r="G119" s="284">
        <v>0</v>
      </c>
      <c r="H119" s="284">
        <v>20</v>
      </c>
      <c r="I119" s="284">
        <v>0</v>
      </c>
      <c r="J119" s="284">
        <v>20</v>
      </c>
      <c r="K119" s="288">
        <v>44159</v>
      </c>
      <c r="L119" s="141">
        <v>44161</v>
      </c>
      <c r="M119" s="140">
        <v>0</v>
      </c>
      <c r="N119" s="140">
        <v>9.9</v>
      </c>
      <c r="O119" s="140">
        <v>0</v>
      </c>
      <c r="P119" s="142">
        <v>9.9</v>
      </c>
      <c r="Q119" s="140">
        <v>0</v>
      </c>
      <c r="R119" s="284">
        <v>29.9</v>
      </c>
      <c r="S119" s="247" t="s">
        <v>924</v>
      </c>
      <c r="T119" s="139" t="s">
        <v>754</v>
      </c>
    </row>
    <row r="120" spans="1:20" ht="15.95" thickBot="1">
      <c r="A120" s="277"/>
      <c r="B120" s="280"/>
      <c r="C120" s="270"/>
      <c r="D120" s="270"/>
      <c r="E120" s="285"/>
      <c r="F120" s="285"/>
      <c r="G120" s="285"/>
      <c r="H120" s="285"/>
      <c r="I120" s="285"/>
      <c r="J120" s="285"/>
      <c r="K120" s="289"/>
      <c r="L120" s="141">
        <v>44175</v>
      </c>
      <c r="M120" s="140">
        <v>20</v>
      </c>
      <c r="N120" s="140">
        <v>0</v>
      </c>
      <c r="O120" s="140">
        <v>0</v>
      </c>
      <c r="P120" s="142">
        <v>20</v>
      </c>
      <c r="Q120" s="140">
        <v>0</v>
      </c>
      <c r="R120" s="285"/>
      <c r="S120" s="139" t="s">
        <v>785</v>
      </c>
      <c r="T120" s="139" t="s">
        <v>754</v>
      </c>
    </row>
    <row r="121" spans="1:20" ht="15.95" thickBot="1">
      <c r="A121" s="138" t="s">
        <v>925</v>
      </c>
      <c r="B121" s="216" t="s">
        <v>87</v>
      </c>
      <c r="C121" s="139" t="s">
        <v>85</v>
      </c>
      <c r="D121" s="139" t="s">
        <v>926</v>
      </c>
      <c r="E121" s="140">
        <v>80</v>
      </c>
      <c r="F121" s="140">
        <v>0</v>
      </c>
      <c r="G121" s="140">
        <v>0</v>
      </c>
      <c r="H121" s="140">
        <v>80</v>
      </c>
      <c r="I121" s="140">
        <v>0</v>
      </c>
      <c r="J121" s="140">
        <v>80</v>
      </c>
      <c r="K121" s="141">
        <v>44540</v>
      </c>
      <c r="L121" s="141">
        <v>44544</v>
      </c>
      <c r="M121" s="140">
        <v>0</v>
      </c>
      <c r="N121" s="140">
        <v>21.2</v>
      </c>
      <c r="O121" s="140">
        <v>0</v>
      </c>
      <c r="P121" s="142">
        <v>21.2</v>
      </c>
      <c r="Q121" s="140">
        <v>0</v>
      </c>
      <c r="R121" s="140">
        <v>21.2</v>
      </c>
      <c r="S121" s="247" t="s">
        <v>924</v>
      </c>
      <c r="T121" s="139" t="s">
        <v>754</v>
      </c>
    </row>
    <row r="122" spans="1:20" ht="15.95" thickBot="1">
      <c r="A122" s="138" t="s">
        <v>927</v>
      </c>
      <c r="B122" s="216" t="s">
        <v>87</v>
      </c>
      <c r="C122" s="139" t="s">
        <v>85</v>
      </c>
      <c r="D122" s="139" t="s">
        <v>928</v>
      </c>
      <c r="E122" s="140">
        <v>0</v>
      </c>
      <c r="F122" s="140">
        <v>0</v>
      </c>
      <c r="G122" s="140">
        <v>0</v>
      </c>
      <c r="H122" s="140">
        <v>0</v>
      </c>
      <c r="I122" s="140">
        <v>0</v>
      </c>
      <c r="J122" s="140">
        <v>0</v>
      </c>
      <c r="K122" s="141">
        <v>44498</v>
      </c>
      <c r="L122" s="141">
        <v>44532</v>
      </c>
      <c r="M122" s="140">
        <v>0</v>
      </c>
      <c r="N122" s="140">
        <v>2</v>
      </c>
      <c r="O122" s="140">
        <v>0</v>
      </c>
      <c r="P122" s="142">
        <v>2</v>
      </c>
      <c r="Q122" s="140">
        <v>0</v>
      </c>
      <c r="R122" s="140">
        <v>2</v>
      </c>
      <c r="S122" s="247" t="s">
        <v>800</v>
      </c>
      <c r="T122" s="139" t="s">
        <v>758</v>
      </c>
    </row>
    <row r="123" spans="1:20" ht="15.95" thickBot="1">
      <c r="A123" s="272" t="s">
        <v>929</v>
      </c>
      <c r="B123" s="273"/>
      <c r="C123" s="273"/>
      <c r="D123" s="274"/>
      <c r="E123" s="143">
        <v>100</v>
      </c>
      <c r="F123" s="143">
        <v>0</v>
      </c>
      <c r="G123" s="143">
        <v>0</v>
      </c>
      <c r="H123" s="144">
        <v>100</v>
      </c>
      <c r="I123" s="144">
        <v>0</v>
      </c>
      <c r="J123" s="144">
        <v>100</v>
      </c>
      <c r="K123" s="145"/>
      <c r="L123" s="146" t="s">
        <v>762</v>
      </c>
      <c r="M123" s="143">
        <v>20</v>
      </c>
      <c r="N123" s="143">
        <v>33.1</v>
      </c>
      <c r="O123" s="143">
        <v>0</v>
      </c>
      <c r="P123" s="147">
        <v>53.1</v>
      </c>
      <c r="Q123" s="144">
        <v>0</v>
      </c>
      <c r="R123" s="144">
        <v>53.1</v>
      </c>
      <c r="S123" s="331"/>
      <c r="T123" s="332"/>
    </row>
    <row r="124" spans="1:20" ht="15.95" thickBot="1">
      <c r="A124" s="331"/>
      <c r="B124" s="333"/>
      <c r="C124" s="333"/>
      <c r="D124" s="332"/>
      <c r="E124" s="331"/>
      <c r="F124" s="333"/>
      <c r="G124" s="332"/>
      <c r="H124" s="148">
        <v>3</v>
      </c>
      <c r="I124" s="148">
        <v>0</v>
      </c>
      <c r="J124" s="149">
        <v>3</v>
      </c>
      <c r="K124" s="145"/>
      <c r="L124" s="150" t="s">
        <v>763</v>
      </c>
      <c r="M124" s="151">
        <v>1</v>
      </c>
      <c r="N124" s="151">
        <v>3</v>
      </c>
      <c r="O124" s="151">
        <v>0</v>
      </c>
      <c r="P124" s="149">
        <v>3</v>
      </c>
      <c r="Q124" s="148">
        <v>0</v>
      </c>
      <c r="R124" s="149">
        <v>3</v>
      </c>
      <c r="S124" s="299" t="s">
        <v>764</v>
      </c>
      <c r="T124" s="300"/>
    </row>
    <row r="125" spans="1:20" ht="15.95" thickBot="1">
      <c r="A125" s="281" t="s">
        <v>90</v>
      </c>
      <c r="B125" s="282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3"/>
    </row>
    <row r="126" spans="1:20" ht="15.95" thickBot="1">
      <c r="A126" s="275" t="s">
        <v>930</v>
      </c>
      <c r="B126" s="278" t="s">
        <v>90</v>
      </c>
      <c r="C126" s="269" t="s">
        <v>88</v>
      </c>
      <c r="D126" s="269" t="s">
        <v>931</v>
      </c>
      <c r="E126" s="284">
        <v>65</v>
      </c>
      <c r="F126" s="284">
        <v>0</v>
      </c>
      <c r="G126" s="284">
        <v>0</v>
      </c>
      <c r="H126" s="284">
        <v>65</v>
      </c>
      <c r="I126" s="284">
        <v>0</v>
      </c>
      <c r="J126" s="284">
        <v>65</v>
      </c>
      <c r="K126" s="288">
        <v>43719</v>
      </c>
      <c r="L126" s="288">
        <v>43818</v>
      </c>
      <c r="M126" s="140">
        <v>0</v>
      </c>
      <c r="N126" s="140">
        <v>1.7</v>
      </c>
      <c r="O126" s="140">
        <v>0</v>
      </c>
      <c r="P126" s="142">
        <v>1.7</v>
      </c>
      <c r="Q126" s="140">
        <v>0</v>
      </c>
      <c r="R126" s="284">
        <v>65.7</v>
      </c>
      <c r="S126" s="247" t="s">
        <v>924</v>
      </c>
      <c r="T126" s="139" t="s">
        <v>754</v>
      </c>
    </row>
    <row r="127" spans="1:20" ht="15.95" thickBot="1">
      <c r="A127" s="277"/>
      <c r="B127" s="280"/>
      <c r="C127" s="270"/>
      <c r="D127" s="270"/>
      <c r="E127" s="285"/>
      <c r="F127" s="285"/>
      <c r="G127" s="285"/>
      <c r="H127" s="285"/>
      <c r="I127" s="285"/>
      <c r="J127" s="285"/>
      <c r="K127" s="289"/>
      <c r="L127" s="289"/>
      <c r="M127" s="140">
        <v>64</v>
      </c>
      <c r="N127" s="140">
        <v>0</v>
      </c>
      <c r="O127" s="140">
        <v>0</v>
      </c>
      <c r="P127" s="142">
        <v>64</v>
      </c>
      <c r="Q127" s="140">
        <v>0</v>
      </c>
      <c r="R127" s="285"/>
      <c r="S127" s="139" t="s">
        <v>753</v>
      </c>
      <c r="T127" s="139" t="s">
        <v>754</v>
      </c>
    </row>
    <row r="128" spans="1:20" ht="15.95" thickBot="1">
      <c r="A128" s="275" t="s">
        <v>932</v>
      </c>
      <c r="B128" s="278" t="s">
        <v>90</v>
      </c>
      <c r="C128" s="269" t="s">
        <v>88</v>
      </c>
      <c r="D128" s="269" t="s">
        <v>933</v>
      </c>
      <c r="E128" s="284">
        <v>200</v>
      </c>
      <c r="F128" s="284">
        <v>0</v>
      </c>
      <c r="G128" s="284">
        <v>0</v>
      </c>
      <c r="H128" s="284">
        <v>200</v>
      </c>
      <c r="I128" s="284">
        <v>0</v>
      </c>
      <c r="J128" s="284">
        <v>200</v>
      </c>
      <c r="K128" s="288">
        <v>44027</v>
      </c>
      <c r="L128" s="288">
        <v>44056</v>
      </c>
      <c r="M128" s="140">
        <v>0</v>
      </c>
      <c r="N128" s="140">
        <v>0.7</v>
      </c>
      <c r="O128" s="140">
        <v>0</v>
      </c>
      <c r="P128" s="142">
        <v>0.7</v>
      </c>
      <c r="Q128" s="140">
        <v>0</v>
      </c>
      <c r="R128" s="284">
        <v>147.03167400000001</v>
      </c>
      <c r="S128" s="247" t="s">
        <v>889</v>
      </c>
      <c r="T128" s="139" t="s">
        <v>754</v>
      </c>
    </row>
    <row r="129" spans="1:20" ht="15.95" thickBot="1">
      <c r="A129" s="276"/>
      <c r="B129" s="279"/>
      <c r="C129" s="271"/>
      <c r="D129" s="271"/>
      <c r="E129" s="297"/>
      <c r="F129" s="297"/>
      <c r="G129" s="297"/>
      <c r="H129" s="297"/>
      <c r="I129" s="297"/>
      <c r="J129" s="297"/>
      <c r="K129" s="298"/>
      <c r="L129" s="298"/>
      <c r="M129" s="140">
        <v>0</v>
      </c>
      <c r="N129" s="140">
        <v>1.5</v>
      </c>
      <c r="O129" s="140">
        <v>0</v>
      </c>
      <c r="P129" s="142">
        <v>1.5</v>
      </c>
      <c r="Q129" s="140">
        <v>0</v>
      </c>
      <c r="R129" s="297"/>
      <c r="S129" s="247" t="s">
        <v>924</v>
      </c>
      <c r="T129" s="139" t="s">
        <v>754</v>
      </c>
    </row>
    <row r="130" spans="1:20" ht="15.95" thickBot="1">
      <c r="A130" s="276"/>
      <c r="B130" s="279"/>
      <c r="C130" s="271"/>
      <c r="D130" s="270"/>
      <c r="E130" s="285"/>
      <c r="F130" s="285"/>
      <c r="G130" s="285"/>
      <c r="H130" s="285"/>
      <c r="I130" s="285"/>
      <c r="J130" s="285"/>
      <c r="K130" s="289"/>
      <c r="L130" s="289"/>
      <c r="M130" s="140">
        <v>50</v>
      </c>
      <c r="N130" s="140">
        <v>0</v>
      </c>
      <c r="O130" s="140">
        <v>0</v>
      </c>
      <c r="P130" s="142">
        <v>50</v>
      </c>
      <c r="Q130" s="140">
        <v>0</v>
      </c>
      <c r="R130" s="297"/>
      <c r="S130" s="139" t="s">
        <v>785</v>
      </c>
      <c r="T130" s="139" t="s">
        <v>754</v>
      </c>
    </row>
    <row r="131" spans="1:20" ht="15.95" thickBot="1">
      <c r="A131" s="277"/>
      <c r="B131" s="280"/>
      <c r="C131" s="270"/>
      <c r="D131" s="139" t="s">
        <v>934</v>
      </c>
      <c r="E131" s="140">
        <v>0</v>
      </c>
      <c r="F131" s="140">
        <v>0</v>
      </c>
      <c r="G131" s="140">
        <v>0</v>
      </c>
      <c r="H131" s="140">
        <v>0</v>
      </c>
      <c r="I131" s="140">
        <v>0</v>
      </c>
      <c r="J131" s="140">
        <v>0</v>
      </c>
      <c r="K131" s="141">
        <v>44249</v>
      </c>
      <c r="L131" s="141">
        <v>44249</v>
      </c>
      <c r="M131" s="140">
        <v>94.831674000000007</v>
      </c>
      <c r="N131" s="140">
        <v>0</v>
      </c>
      <c r="O131" s="140">
        <v>0</v>
      </c>
      <c r="P131" s="142">
        <v>94.831674000000007</v>
      </c>
      <c r="Q131" s="140">
        <v>0</v>
      </c>
      <c r="R131" s="285"/>
      <c r="S131" s="247" t="s">
        <v>810</v>
      </c>
      <c r="T131" s="139" t="s">
        <v>754</v>
      </c>
    </row>
    <row r="132" spans="1:20" ht="15.95" thickBot="1">
      <c r="A132" s="275" t="s">
        <v>935</v>
      </c>
      <c r="B132" s="278" t="s">
        <v>90</v>
      </c>
      <c r="C132" s="269" t="s">
        <v>88</v>
      </c>
      <c r="D132" s="139" t="s">
        <v>936</v>
      </c>
      <c r="E132" s="140">
        <v>0</v>
      </c>
      <c r="F132" s="140">
        <v>0</v>
      </c>
      <c r="G132" s="140">
        <v>0</v>
      </c>
      <c r="H132" s="140">
        <v>0</v>
      </c>
      <c r="I132" s="140">
        <v>0</v>
      </c>
      <c r="J132" s="140">
        <v>0</v>
      </c>
      <c r="K132" s="141">
        <v>44777</v>
      </c>
      <c r="L132" s="141">
        <v>44798</v>
      </c>
      <c r="M132" s="140">
        <v>50</v>
      </c>
      <c r="N132" s="140">
        <v>0</v>
      </c>
      <c r="O132" s="140">
        <v>0</v>
      </c>
      <c r="P132" s="142">
        <v>50</v>
      </c>
      <c r="Q132" s="140">
        <v>0</v>
      </c>
      <c r="R132" s="284">
        <v>188.3</v>
      </c>
      <c r="S132" s="139" t="s">
        <v>785</v>
      </c>
      <c r="T132" s="139" t="s">
        <v>754</v>
      </c>
    </row>
    <row r="133" spans="1:20" ht="15.95" thickBot="1">
      <c r="A133" s="276"/>
      <c r="B133" s="279"/>
      <c r="C133" s="271"/>
      <c r="D133" s="269" t="s">
        <v>936</v>
      </c>
      <c r="E133" s="284">
        <v>90</v>
      </c>
      <c r="F133" s="284">
        <v>60</v>
      </c>
      <c r="G133" s="284">
        <v>0</v>
      </c>
      <c r="H133" s="284">
        <v>150</v>
      </c>
      <c r="I133" s="284">
        <v>0</v>
      </c>
      <c r="J133" s="284">
        <v>150</v>
      </c>
      <c r="K133" s="288">
        <v>44734</v>
      </c>
      <c r="L133" s="288">
        <v>44736</v>
      </c>
      <c r="M133" s="140">
        <v>0</v>
      </c>
      <c r="N133" s="140">
        <v>1.6</v>
      </c>
      <c r="O133" s="140">
        <v>0</v>
      </c>
      <c r="P133" s="142">
        <v>1.6</v>
      </c>
      <c r="Q133" s="140">
        <v>0</v>
      </c>
      <c r="R133" s="297"/>
      <c r="S133" s="247" t="s">
        <v>924</v>
      </c>
      <c r="T133" s="139" t="s">
        <v>754</v>
      </c>
    </row>
    <row r="134" spans="1:20" ht="15.95" thickBot="1">
      <c r="A134" s="276"/>
      <c r="B134" s="279"/>
      <c r="C134" s="271"/>
      <c r="D134" s="271"/>
      <c r="E134" s="297"/>
      <c r="F134" s="297"/>
      <c r="G134" s="297"/>
      <c r="H134" s="297"/>
      <c r="I134" s="297"/>
      <c r="J134" s="297"/>
      <c r="K134" s="298"/>
      <c r="L134" s="298"/>
      <c r="M134" s="140">
        <v>0</v>
      </c>
      <c r="N134" s="140">
        <v>60.1</v>
      </c>
      <c r="O134" s="140">
        <v>0</v>
      </c>
      <c r="P134" s="142">
        <v>60.1</v>
      </c>
      <c r="Q134" s="140">
        <v>0</v>
      </c>
      <c r="R134" s="297"/>
      <c r="S134" s="247" t="s">
        <v>889</v>
      </c>
      <c r="T134" s="139" t="s">
        <v>754</v>
      </c>
    </row>
    <row r="135" spans="1:20" ht="15.95" thickBot="1">
      <c r="A135" s="277"/>
      <c r="B135" s="280"/>
      <c r="C135" s="270"/>
      <c r="D135" s="270"/>
      <c r="E135" s="285"/>
      <c r="F135" s="285"/>
      <c r="G135" s="285"/>
      <c r="H135" s="285"/>
      <c r="I135" s="285"/>
      <c r="J135" s="285"/>
      <c r="K135" s="289"/>
      <c r="L135" s="289"/>
      <c r="M135" s="140">
        <v>76.599999999999994</v>
      </c>
      <c r="N135" s="140">
        <v>0</v>
      </c>
      <c r="O135" s="140">
        <v>0</v>
      </c>
      <c r="P135" s="142">
        <v>76.599999999999994</v>
      </c>
      <c r="Q135" s="140">
        <v>0</v>
      </c>
      <c r="R135" s="285"/>
      <c r="S135" s="247" t="s">
        <v>810</v>
      </c>
      <c r="T135" s="139" t="s">
        <v>754</v>
      </c>
    </row>
    <row r="136" spans="1:20" ht="15.95" thickBot="1">
      <c r="A136" s="138" t="s">
        <v>937</v>
      </c>
      <c r="B136" s="216" t="s">
        <v>90</v>
      </c>
      <c r="C136" s="139" t="s">
        <v>88</v>
      </c>
      <c r="D136" s="139" t="s">
        <v>938</v>
      </c>
      <c r="E136" s="140">
        <v>0</v>
      </c>
      <c r="F136" s="140">
        <v>0</v>
      </c>
      <c r="G136" s="140">
        <v>0</v>
      </c>
      <c r="H136" s="140">
        <v>0</v>
      </c>
      <c r="I136" s="140">
        <v>0</v>
      </c>
      <c r="J136" s="140">
        <v>0</v>
      </c>
      <c r="K136" s="141">
        <v>44664</v>
      </c>
      <c r="L136" s="141">
        <v>44704</v>
      </c>
      <c r="M136" s="140">
        <v>0</v>
      </c>
      <c r="N136" s="140">
        <v>3</v>
      </c>
      <c r="O136" s="140">
        <v>0</v>
      </c>
      <c r="P136" s="142">
        <v>3</v>
      </c>
      <c r="Q136" s="140">
        <v>0</v>
      </c>
      <c r="R136" s="140">
        <v>3</v>
      </c>
      <c r="S136" s="247" t="s">
        <v>800</v>
      </c>
      <c r="T136" s="139" t="s">
        <v>758</v>
      </c>
    </row>
    <row r="137" spans="1:20" ht="15.95" thickBot="1">
      <c r="A137" s="138" t="s">
        <v>939</v>
      </c>
      <c r="B137" s="216" t="s">
        <v>90</v>
      </c>
      <c r="C137" s="139" t="s">
        <v>88</v>
      </c>
      <c r="D137" s="139" t="s">
        <v>940</v>
      </c>
      <c r="E137" s="140">
        <v>0</v>
      </c>
      <c r="F137" s="140">
        <v>0</v>
      </c>
      <c r="G137" s="140">
        <v>0</v>
      </c>
      <c r="H137" s="140">
        <v>0</v>
      </c>
      <c r="I137" s="140">
        <v>0</v>
      </c>
      <c r="J137" s="140">
        <v>0</v>
      </c>
      <c r="K137" s="141">
        <v>45268</v>
      </c>
      <c r="L137" s="222">
        <v>45274</v>
      </c>
      <c r="M137" s="140">
        <v>0</v>
      </c>
      <c r="N137" s="140">
        <v>3</v>
      </c>
      <c r="O137" s="140">
        <v>0</v>
      </c>
      <c r="P137" s="142">
        <v>3</v>
      </c>
      <c r="Q137" s="140">
        <v>0</v>
      </c>
      <c r="R137" s="140">
        <v>3</v>
      </c>
      <c r="S137" s="247" t="s">
        <v>800</v>
      </c>
      <c r="T137" s="139" t="s">
        <v>758</v>
      </c>
    </row>
    <row r="138" spans="1:20" ht="15.95" thickBot="1">
      <c r="A138" s="275" t="s">
        <v>941</v>
      </c>
      <c r="B138" s="286" t="s">
        <v>90</v>
      </c>
      <c r="C138" s="269" t="s">
        <v>88</v>
      </c>
      <c r="D138" s="139" t="s">
        <v>942</v>
      </c>
      <c r="E138" s="140">
        <v>0</v>
      </c>
      <c r="F138" s="140">
        <v>0</v>
      </c>
      <c r="G138" s="140">
        <v>0</v>
      </c>
      <c r="H138" s="140">
        <v>0</v>
      </c>
      <c r="I138" s="140">
        <v>0.72499999999999998</v>
      </c>
      <c r="J138" s="140">
        <v>0.72499999999999998</v>
      </c>
      <c r="K138" s="141">
        <v>43818</v>
      </c>
      <c r="L138" s="141">
        <v>43818</v>
      </c>
      <c r="M138" s="140">
        <v>0</v>
      </c>
      <c r="N138" s="140">
        <v>0</v>
      </c>
      <c r="O138" s="140">
        <v>0</v>
      </c>
      <c r="P138" s="142">
        <v>0</v>
      </c>
      <c r="Q138" s="140">
        <v>0.172485</v>
      </c>
      <c r="R138" s="284">
        <v>0.54108500000000004</v>
      </c>
      <c r="S138" s="139" t="s">
        <v>889</v>
      </c>
      <c r="T138" s="139" t="s">
        <v>758</v>
      </c>
    </row>
    <row r="139" spans="1:20" ht="15.95" thickBot="1">
      <c r="A139" s="277"/>
      <c r="B139" s="270"/>
      <c r="C139" s="270"/>
      <c r="D139" s="139" t="s">
        <v>942</v>
      </c>
      <c r="E139" s="140">
        <v>0</v>
      </c>
      <c r="F139" s="140">
        <v>0</v>
      </c>
      <c r="G139" s="140">
        <v>0</v>
      </c>
      <c r="H139" s="140">
        <v>0</v>
      </c>
      <c r="I139" s="140">
        <v>0</v>
      </c>
      <c r="J139" s="140">
        <v>0</v>
      </c>
      <c r="K139" s="141">
        <v>44173</v>
      </c>
      <c r="L139" s="141">
        <v>44173</v>
      </c>
      <c r="M139" s="140">
        <v>0</v>
      </c>
      <c r="N139" s="140">
        <v>0</v>
      </c>
      <c r="O139" s="140">
        <v>0</v>
      </c>
      <c r="P139" s="142">
        <v>0</v>
      </c>
      <c r="Q139" s="140">
        <v>0.36859999999999998</v>
      </c>
      <c r="R139" s="285"/>
      <c r="S139" s="139" t="s">
        <v>889</v>
      </c>
      <c r="T139" s="139" t="s">
        <v>758</v>
      </c>
    </row>
    <row r="140" spans="1:20" ht="15.95" thickBot="1">
      <c r="A140" s="138" t="s">
        <v>943</v>
      </c>
      <c r="B140" s="217" t="s">
        <v>90</v>
      </c>
      <c r="C140" s="139" t="s">
        <v>88</v>
      </c>
      <c r="D140" s="139" t="s">
        <v>944</v>
      </c>
      <c r="E140" s="140">
        <v>0</v>
      </c>
      <c r="F140" s="140">
        <v>0</v>
      </c>
      <c r="G140" s="140">
        <v>0</v>
      </c>
      <c r="H140" s="140">
        <v>0</v>
      </c>
      <c r="I140" s="140">
        <v>0</v>
      </c>
      <c r="J140" s="140">
        <v>0</v>
      </c>
      <c r="K140" s="141">
        <v>43560</v>
      </c>
      <c r="L140" s="141">
        <v>43589</v>
      </c>
      <c r="M140" s="140">
        <v>0</v>
      </c>
      <c r="N140" s="140">
        <v>0</v>
      </c>
      <c r="O140" s="140">
        <v>0</v>
      </c>
      <c r="P140" s="142">
        <v>0</v>
      </c>
      <c r="Q140" s="140">
        <v>2</v>
      </c>
      <c r="R140" s="140">
        <v>2</v>
      </c>
      <c r="S140" s="139" t="s">
        <v>800</v>
      </c>
      <c r="T140" s="139" t="s">
        <v>758</v>
      </c>
    </row>
    <row r="141" spans="1:20" ht="15.95" thickBot="1">
      <c r="A141" s="138" t="s">
        <v>945</v>
      </c>
      <c r="B141" s="217" t="s">
        <v>90</v>
      </c>
      <c r="C141" s="139" t="s">
        <v>88</v>
      </c>
      <c r="D141" s="139" t="s">
        <v>946</v>
      </c>
      <c r="E141" s="140">
        <v>0</v>
      </c>
      <c r="F141" s="140">
        <v>0</v>
      </c>
      <c r="G141" s="140">
        <v>0</v>
      </c>
      <c r="H141" s="140">
        <v>0</v>
      </c>
      <c r="I141" s="140">
        <v>0</v>
      </c>
      <c r="J141" s="140">
        <v>0</v>
      </c>
      <c r="K141" s="141">
        <v>43810</v>
      </c>
      <c r="L141" s="141">
        <v>43810</v>
      </c>
      <c r="M141" s="140">
        <v>0</v>
      </c>
      <c r="N141" s="140">
        <v>0</v>
      </c>
      <c r="O141" s="140">
        <v>0</v>
      </c>
      <c r="P141" s="142">
        <v>0</v>
      </c>
      <c r="Q141" s="140">
        <v>0.22500000000000001</v>
      </c>
      <c r="R141" s="140">
        <v>0.22500000000000001</v>
      </c>
      <c r="S141" s="139" t="s">
        <v>924</v>
      </c>
      <c r="T141" s="139" t="s">
        <v>758</v>
      </c>
    </row>
    <row r="142" spans="1:20" ht="15.95" thickBot="1">
      <c r="A142" s="272" t="s">
        <v>947</v>
      </c>
      <c r="B142" s="273"/>
      <c r="C142" s="273"/>
      <c r="D142" s="274"/>
      <c r="E142" s="143">
        <v>355</v>
      </c>
      <c r="F142" s="143">
        <v>60</v>
      </c>
      <c r="G142" s="143">
        <v>0</v>
      </c>
      <c r="H142" s="144">
        <v>415</v>
      </c>
      <c r="I142" s="144">
        <v>0.72499999999999998</v>
      </c>
      <c r="J142" s="144">
        <v>415.72500000000002</v>
      </c>
      <c r="K142" s="145"/>
      <c r="L142" s="146" t="s">
        <v>762</v>
      </c>
      <c r="M142" s="143">
        <v>335.43167399999999</v>
      </c>
      <c r="N142" s="143">
        <v>71.599999999999994</v>
      </c>
      <c r="O142" s="143">
        <v>0</v>
      </c>
      <c r="P142" s="147">
        <v>407.03167400000001</v>
      </c>
      <c r="Q142" s="144">
        <v>2.7660849999999999</v>
      </c>
      <c r="R142" s="144">
        <v>409.79775899999999</v>
      </c>
      <c r="S142" s="331"/>
      <c r="T142" s="332"/>
    </row>
    <row r="143" spans="1:20" ht="15.95" thickBot="1">
      <c r="A143" s="331"/>
      <c r="B143" s="333"/>
      <c r="C143" s="333"/>
      <c r="D143" s="332"/>
      <c r="E143" s="331"/>
      <c r="F143" s="333"/>
      <c r="G143" s="332"/>
      <c r="H143" s="148">
        <v>5</v>
      </c>
      <c r="I143" s="148">
        <v>3</v>
      </c>
      <c r="J143" s="149">
        <v>8</v>
      </c>
      <c r="K143" s="145"/>
      <c r="L143" s="150" t="s">
        <v>763</v>
      </c>
      <c r="M143" s="151">
        <v>3</v>
      </c>
      <c r="N143" s="151">
        <v>5</v>
      </c>
      <c r="O143" s="151">
        <v>0</v>
      </c>
      <c r="P143" s="149">
        <v>5</v>
      </c>
      <c r="Q143" s="148">
        <v>3</v>
      </c>
      <c r="R143" s="149">
        <v>8</v>
      </c>
      <c r="S143" s="299" t="s">
        <v>764</v>
      </c>
      <c r="T143" s="300"/>
    </row>
    <row r="144" spans="1:20" ht="15.95" thickBot="1">
      <c r="A144" s="281" t="s">
        <v>92</v>
      </c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3"/>
    </row>
    <row r="145" spans="1:20" ht="15.95" thickBot="1">
      <c r="A145" s="138" t="s">
        <v>948</v>
      </c>
      <c r="B145" s="217" t="s">
        <v>92</v>
      </c>
      <c r="C145" s="139" t="s">
        <v>91</v>
      </c>
      <c r="D145" s="139" t="s">
        <v>949</v>
      </c>
      <c r="E145" s="140">
        <v>0</v>
      </c>
      <c r="F145" s="140">
        <v>0</v>
      </c>
      <c r="G145" s="140">
        <v>0</v>
      </c>
      <c r="H145" s="140">
        <v>0</v>
      </c>
      <c r="I145" s="140">
        <v>0.22500000000000001</v>
      </c>
      <c r="J145" s="140">
        <v>0.22500000000000001</v>
      </c>
      <c r="K145" s="141">
        <v>44903</v>
      </c>
      <c r="L145" s="141">
        <v>44926</v>
      </c>
      <c r="M145" s="140">
        <v>0</v>
      </c>
      <c r="N145" s="140">
        <v>0</v>
      </c>
      <c r="O145" s="140">
        <v>0</v>
      </c>
      <c r="P145" s="142">
        <v>0</v>
      </c>
      <c r="Q145" s="140">
        <v>0.5</v>
      </c>
      <c r="R145" s="140">
        <v>0.5</v>
      </c>
      <c r="S145" s="139" t="s">
        <v>773</v>
      </c>
      <c r="T145" s="139" t="s">
        <v>758</v>
      </c>
    </row>
    <row r="146" spans="1:20" ht="15.95" thickBot="1">
      <c r="A146" s="138" t="s">
        <v>950</v>
      </c>
      <c r="B146" s="216" t="s">
        <v>92</v>
      </c>
      <c r="C146" s="139" t="s">
        <v>91</v>
      </c>
      <c r="D146" s="139" t="s">
        <v>951</v>
      </c>
      <c r="E146" s="140">
        <v>415</v>
      </c>
      <c r="F146" s="140">
        <v>0</v>
      </c>
      <c r="G146" s="140">
        <v>0</v>
      </c>
      <c r="H146" s="140">
        <v>415</v>
      </c>
      <c r="I146" s="140">
        <v>0</v>
      </c>
      <c r="J146" s="140">
        <v>415</v>
      </c>
      <c r="K146" s="141">
        <v>43678</v>
      </c>
      <c r="L146" s="141">
        <v>43767</v>
      </c>
      <c r="M146" s="140">
        <v>60</v>
      </c>
      <c r="N146" s="140">
        <v>0</v>
      </c>
      <c r="O146" s="140">
        <v>0</v>
      </c>
      <c r="P146" s="142">
        <v>60</v>
      </c>
      <c r="Q146" s="140">
        <v>0</v>
      </c>
      <c r="R146" s="140">
        <v>60</v>
      </c>
      <c r="S146" s="139" t="s">
        <v>952</v>
      </c>
      <c r="T146" s="139" t="s">
        <v>754</v>
      </c>
    </row>
    <row r="147" spans="1:20" ht="15.95" thickBot="1">
      <c r="A147" s="138" t="s">
        <v>953</v>
      </c>
      <c r="B147" s="216" t="s">
        <v>92</v>
      </c>
      <c r="C147" s="139" t="s">
        <v>91</v>
      </c>
      <c r="D147" s="139" t="s">
        <v>954</v>
      </c>
      <c r="E147" s="140">
        <v>150</v>
      </c>
      <c r="F147" s="140">
        <v>0</v>
      </c>
      <c r="G147" s="140">
        <v>0</v>
      </c>
      <c r="H147" s="140">
        <v>150</v>
      </c>
      <c r="I147" s="140">
        <v>0</v>
      </c>
      <c r="J147" s="140">
        <v>150</v>
      </c>
      <c r="K147" s="141">
        <v>44701</v>
      </c>
      <c r="L147" s="141">
        <v>44701</v>
      </c>
      <c r="M147" s="140">
        <v>31.764014546999999</v>
      </c>
      <c r="N147" s="140">
        <v>0</v>
      </c>
      <c r="O147" s="140">
        <v>0</v>
      </c>
      <c r="P147" s="142">
        <v>31.764014546999999</v>
      </c>
      <c r="Q147" s="140">
        <v>0</v>
      </c>
      <c r="R147" s="140">
        <v>31.764014546999999</v>
      </c>
      <c r="S147" s="247" t="s">
        <v>770</v>
      </c>
      <c r="T147" s="139" t="s">
        <v>754</v>
      </c>
    </row>
    <row r="148" spans="1:20" ht="15.95" thickBot="1">
      <c r="A148" s="275" t="s">
        <v>955</v>
      </c>
      <c r="B148" s="278" t="s">
        <v>92</v>
      </c>
      <c r="C148" s="269" t="s">
        <v>91</v>
      </c>
      <c r="D148" s="269" t="s">
        <v>956</v>
      </c>
      <c r="E148" s="284">
        <v>48</v>
      </c>
      <c r="F148" s="284">
        <v>0</v>
      </c>
      <c r="G148" s="284">
        <v>0</v>
      </c>
      <c r="H148" s="284">
        <v>48</v>
      </c>
      <c r="I148" s="284">
        <v>0</v>
      </c>
      <c r="J148" s="284">
        <v>48</v>
      </c>
      <c r="K148" s="288">
        <v>45246</v>
      </c>
      <c r="L148" s="301">
        <v>45247</v>
      </c>
      <c r="M148" s="140">
        <v>0</v>
      </c>
      <c r="N148" s="140">
        <v>8.0474999999999994</v>
      </c>
      <c r="O148" s="140">
        <v>0</v>
      </c>
      <c r="P148" s="142">
        <v>8.0474999999999994</v>
      </c>
      <c r="Q148" s="140">
        <v>0</v>
      </c>
      <c r="R148" s="284">
        <v>45.602499999999999</v>
      </c>
      <c r="S148" s="247" t="s">
        <v>770</v>
      </c>
      <c r="T148" s="139" t="s">
        <v>754</v>
      </c>
    </row>
    <row r="149" spans="1:20" ht="15.95" thickBot="1">
      <c r="A149" s="277"/>
      <c r="B149" s="280"/>
      <c r="C149" s="270"/>
      <c r="D149" s="270"/>
      <c r="E149" s="285"/>
      <c r="F149" s="285"/>
      <c r="G149" s="285"/>
      <c r="H149" s="285"/>
      <c r="I149" s="285"/>
      <c r="J149" s="285"/>
      <c r="K149" s="289"/>
      <c r="L149" s="303"/>
      <c r="M149" s="140">
        <v>37.555</v>
      </c>
      <c r="N149" s="140">
        <v>0</v>
      </c>
      <c r="O149" s="140">
        <v>0</v>
      </c>
      <c r="P149" s="142">
        <v>37.555</v>
      </c>
      <c r="Q149" s="140">
        <v>0</v>
      </c>
      <c r="R149" s="285"/>
      <c r="S149" s="247" t="s">
        <v>770</v>
      </c>
      <c r="T149" s="139" t="s">
        <v>754</v>
      </c>
    </row>
    <row r="150" spans="1:20" ht="15.95" thickBot="1">
      <c r="A150" s="138" t="s">
        <v>957</v>
      </c>
      <c r="B150" s="217" t="s">
        <v>92</v>
      </c>
      <c r="C150" s="139" t="s">
        <v>91</v>
      </c>
      <c r="D150" s="139" t="s">
        <v>958</v>
      </c>
      <c r="E150" s="140">
        <v>0</v>
      </c>
      <c r="F150" s="140">
        <v>0</v>
      </c>
      <c r="G150" s="140">
        <v>0</v>
      </c>
      <c r="H150" s="140">
        <v>0</v>
      </c>
      <c r="I150" s="140">
        <v>0</v>
      </c>
      <c r="J150" s="140">
        <v>0</v>
      </c>
      <c r="K150" s="141">
        <v>44104</v>
      </c>
      <c r="L150" s="141">
        <v>44104</v>
      </c>
      <c r="M150" s="140">
        <v>0</v>
      </c>
      <c r="N150" s="140">
        <v>0</v>
      </c>
      <c r="O150" s="140">
        <v>0</v>
      </c>
      <c r="P150" s="142">
        <v>0</v>
      </c>
      <c r="Q150" s="140">
        <v>0.22500000000000001</v>
      </c>
      <c r="R150" s="140">
        <v>0.22500000000000001</v>
      </c>
      <c r="S150" s="139" t="s">
        <v>774</v>
      </c>
      <c r="T150" s="139" t="s">
        <v>758</v>
      </c>
    </row>
    <row r="151" spans="1:20" ht="15.95" thickBot="1">
      <c r="A151" s="275" t="s">
        <v>959</v>
      </c>
      <c r="B151" s="286" t="s">
        <v>92</v>
      </c>
      <c r="C151" s="269" t="s">
        <v>91</v>
      </c>
      <c r="D151" s="269" t="s">
        <v>960</v>
      </c>
      <c r="E151" s="284">
        <v>0</v>
      </c>
      <c r="F151" s="284">
        <v>0</v>
      </c>
      <c r="G151" s="284">
        <v>0</v>
      </c>
      <c r="H151" s="284">
        <v>0</v>
      </c>
      <c r="I151" s="284">
        <v>0.77500000000000002</v>
      </c>
      <c r="J151" s="284">
        <v>0.77500000000000002</v>
      </c>
      <c r="K151" s="288">
        <v>44838</v>
      </c>
      <c r="L151" s="288">
        <v>44862</v>
      </c>
      <c r="M151" s="140">
        <v>0</v>
      </c>
      <c r="N151" s="140">
        <v>0</v>
      </c>
      <c r="O151" s="140">
        <v>0</v>
      </c>
      <c r="P151" s="142">
        <v>0</v>
      </c>
      <c r="Q151" s="140">
        <v>0.5</v>
      </c>
      <c r="R151" s="284">
        <v>1</v>
      </c>
      <c r="S151" s="139" t="s">
        <v>777</v>
      </c>
      <c r="T151" s="139" t="s">
        <v>758</v>
      </c>
    </row>
    <row r="152" spans="1:20" ht="15.95" thickBot="1">
      <c r="A152" s="277"/>
      <c r="B152" s="270"/>
      <c r="C152" s="270"/>
      <c r="D152" s="270"/>
      <c r="E152" s="285"/>
      <c r="F152" s="285"/>
      <c r="G152" s="285"/>
      <c r="H152" s="285"/>
      <c r="I152" s="285"/>
      <c r="J152" s="285"/>
      <c r="K152" s="289"/>
      <c r="L152" s="289"/>
      <c r="M152" s="140">
        <v>0</v>
      </c>
      <c r="N152" s="140">
        <v>0</v>
      </c>
      <c r="O152" s="140">
        <v>0</v>
      </c>
      <c r="P152" s="142">
        <v>0</v>
      </c>
      <c r="Q152" s="140">
        <v>0.5</v>
      </c>
      <c r="R152" s="285"/>
      <c r="S152" s="139" t="s">
        <v>773</v>
      </c>
      <c r="T152" s="139" t="s">
        <v>758</v>
      </c>
    </row>
    <row r="153" spans="1:20" ht="15.95" thickBot="1">
      <c r="A153" s="138" t="s">
        <v>961</v>
      </c>
      <c r="B153" s="217" t="s">
        <v>92</v>
      </c>
      <c r="C153" s="139" t="s">
        <v>91</v>
      </c>
      <c r="D153" s="139" t="s">
        <v>962</v>
      </c>
      <c r="E153" s="140">
        <v>0</v>
      </c>
      <c r="F153" s="140">
        <v>0</v>
      </c>
      <c r="G153" s="140">
        <v>0</v>
      </c>
      <c r="H153" s="140">
        <v>0</v>
      </c>
      <c r="I153" s="140">
        <v>0</v>
      </c>
      <c r="J153" s="140">
        <v>0</v>
      </c>
      <c r="K153" s="141">
        <v>45260</v>
      </c>
      <c r="L153" s="141">
        <v>45260</v>
      </c>
      <c r="M153" s="140">
        <v>0</v>
      </c>
      <c r="N153" s="140">
        <v>0</v>
      </c>
      <c r="O153" s="140">
        <v>0</v>
      </c>
      <c r="P153" s="142">
        <v>0</v>
      </c>
      <c r="Q153" s="140">
        <v>0.5</v>
      </c>
      <c r="R153" s="140">
        <v>0.5</v>
      </c>
      <c r="S153" s="139" t="s">
        <v>963</v>
      </c>
      <c r="T153" s="139" t="s">
        <v>758</v>
      </c>
    </row>
    <row r="154" spans="1:20" ht="15.95" thickBot="1">
      <c r="A154" s="272" t="s">
        <v>964</v>
      </c>
      <c r="B154" s="273"/>
      <c r="C154" s="273"/>
      <c r="D154" s="274"/>
      <c r="E154" s="143">
        <v>613</v>
      </c>
      <c r="F154" s="143">
        <v>0</v>
      </c>
      <c r="G154" s="143">
        <v>0</v>
      </c>
      <c r="H154" s="144">
        <v>613</v>
      </c>
      <c r="I154" s="144">
        <v>1</v>
      </c>
      <c r="J154" s="144">
        <v>614</v>
      </c>
      <c r="K154" s="145"/>
      <c r="L154" s="146" t="s">
        <v>762</v>
      </c>
      <c r="M154" s="143">
        <v>129.31901454699999</v>
      </c>
      <c r="N154" s="143">
        <v>8.0474999999999994</v>
      </c>
      <c r="O154" s="143">
        <v>0</v>
      </c>
      <c r="P154" s="147">
        <v>137.36651454700001</v>
      </c>
      <c r="Q154" s="144">
        <v>2.2250000000000001</v>
      </c>
      <c r="R154" s="144">
        <v>139.591514547</v>
      </c>
      <c r="S154" s="331"/>
      <c r="T154" s="332"/>
    </row>
    <row r="155" spans="1:20" ht="15.95" thickBot="1">
      <c r="A155" s="331"/>
      <c r="B155" s="333"/>
      <c r="C155" s="333"/>
      <c r="D155" s="332"/>
      <c r="E155" s="331"/>
      <c r="F155" s="333"/>
      <c r="G155" s="332"/>
      <c r="H155" s="148">
        <v>3</v>
      </c>
      <c r="I155" s="148">
        <v>4</v>
      </c>
      <c r="J155" s="149">
        <v>7</v>
      </c>
      <c r="K155" s="145"/>
      <c r="L155" s="150" t="s">
        <v>763</v>
      </c>
      <c r="M155" s="151">
        <v>3</v>
      </c>
      <c r="N155" s="151">
        <v>1</v>
      </c>
      <c r="O155" s="151">
        <v>0</v>
      </c>
      <c r="P155" s="149">
        <v>3</v>
      </c>
      <c r="Q155" s="148">
        <v>4</v>
      </c>
      <c r="R155" s="149">
        <v>7</v>
      </c>
      <c r="S155" s="299" t="s">
        <v>764</v>
      </c>
      <c r="T155" s="300"/>
    </row>
    <row r="156" spans="1:20" ht="15.95" thickBot="1">
      <c r="A156" s="281" t="s">
        <v>95</v>
      </c>
      <c r="B156" s="282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3"/>
    </row>
    <row r="157" spans="1:20" ht="15.95" thickBot="1">
      <c r="A157" s="138" t="s">
        <v>965</v>
      </c>
      <c r="B157" s="217" t="s">
        <v>95</v>
      </c>
      <c r="C157" s="139" t="s">
        <v>94</v>
      </c>
      <c r="D157" s="139" t="s">
        <v>966</v>
      </c>
      <c r="E157" s="140">
        <v>0</v>
      </c>
      <c r="F157" s="140">
        <v>0</v>
      </c>
      <c r="G157" s="140">
        <v>0</v>
      </c>
      <c r="H157" s="140">
        <v>0</v>
      </c>
      <c r="I157" s="140">
        <v>0</v>
      </c>
      <c r="J157" s="140">
        <v>0</v>
      </c>
      <c r="K157" s="141">
        <v>45098</v>
      </c>
      <c r="L157" s="141">
        <v>45203</v>
      </c>
      <c r="M157" s="140">
        <v>0</v>
      </c>
      <c r="N157" s="140">
        <v>0</v>
      </c>
      <c r="O157" s="140">
        <v>0</v>
      </c>
      <c r="P157" s="142">
        <v>0</v>
      </c>
      <c r="Q157" s="140">
        <v>2.5</v>
      </c>
      <c r="R157" s="140">
        <v>2.5</v>
      </c>
      <c r="S157" s="139" t="s">
        <v>967</v>
      </c>
      <c r="T157" s="139" t="s">
        <v>758</v>
      </c>
    </row>
    <row r="158" spans="1:20" ht="15.95" thickBot="1">
      <c r="A158" s="138" t="s">
        <v>968</v>
      </c>
      <c r="B158" s="217" t="s">
        <v>95</v>
      </c>
      <c r="C158" s="139" t="s">
        <v>94</v>
      </c>
      <c r="D158" s="139" t="s">
        <v>969</v>
      </c>
      <c r="E158" s="140">
        <v>0</v>
      </c>
      <c r="F158" s="140">
        <v>0</v>
      </c>
      <c r="G158" s="140">
        <v>0</v>
      </c>
      <c r="H158" s="140">
        <v>0</v>
      </c>
      <c r="I158" s="140">
        <v>0</v>
      </c>
      <c r="J158" s="140">
        <v>0</v>
      </c>
      <c r="K158" s="141">
        <v>45229</v>
      </c>
      <c r="L158" s="141">
        <v>45275</v>
      </c>
      <c r="M158" s="140">
        <v>0</v>
      </c>
      <c r="N158" s="140">
        <v>0</v>
      </c>
      <c r="O158" s="140">
        <v>0</v>
      </c>
      <c r="P158" s="142">
        <v>0</v>
      </c>
      <c r="Q158" s="140">
        <v>2</v>
      </c>
      <c r="R158" s="140">
        <v>2</v>
      </c>
      <c r="S158" s="139" t="s">
        <v>800</v>
      </c>
      <c r="T158" s="139" t="s">
        <v>758</v>
      </c>
    </row>
    <row r="159" spans="1:20" ht="15.95" thickBot="1">
      <c r="A159" s="138" t="s">
        <v>970</v>
      </c>
      <c r="B159" s="217" t="s">
        <v>95</v>
      </c>
      <c r="C159" s="139" t="s">
        <v>94</v>
      </c>
      <c r="D159" s="139" t="s">
        <v>971</v>
      </c>
      <c r="E159" s="140">
        <v>0</v>
      </c>
      <c r="F159" s="140">
        <v>0</v>
      </c>
      <c r="G159" s="140">
        <v>0</v>
      </c>
      <c r="H159" s="140">
        <v>0</v>
      </c>
      <c r="I159" s="140">
        <v>1</v>
      </c>
      <c r="J159" s="140">
        <v>1</v>
      </c>
      <c r="K159" s="141">
        <v>45259</v>
      </c>
      <c r="L159" s="141">
        <v>45282</v>
      </c>
      <c r="M159" s="140">
        <v>0</v>
      </c>
      <c r="N159" s="140">
        <v>0</v>
      </c>
      <c r="O159" s="140">
        <v>0</v>
      </c>
      <c r="P159" s="142">
        <v>0</v>
      </c>
      <c r="Q159" s="140">
        <v>0.5</v>
      </c>
      <c r="R159" s="140">
        <v>0.5</v>
      </c>
      <c r="S159" s="139" t="s">
        <v>777</v>
      </c>
      <c r="T159" s="139" t="s">
        <v>758</v>
      </c>
    </row>
    <row r="160" spans="1:20" ht="15.95" thickBot="1">
      <c r="A160" s="138" t="s">
        <v>972</v>
      </c>
      <c r="B160" s="216" t="s">
        <v>95</v>
      </c>
      <c r="C160" s="139" t="s">
        <v>94</v>
      </c>
      <c r="D160" s="139" t="s">
        <v>973</v>
      </c>
      <c r="E160" s="140">
        <v>0</v>
      </c>
      <c r="F160" s="140">
        <v>0</v>
      </c>
      <c r="G160" s="140">
        <v>0</v>
      </c>
      <c r="H160" s="140">
        <v>0</v>
      </c>
      <c r="I160" s="140">
        <v>0</v>
      </c>
      <c r="J160" s="140">
        <v>0</v>
      </c>
      <c r="K160" s="141">
        <v>43589</v>
      </c>
      <c r="L160" s="141">
        <v>43589</v>
      </c>
      <c r="M160" s="140">
        <v>223.94</v>
      </c>
      <c r="N160" s="140">
        <v>0</v>
      </c>
      <c r="O160" s="140">
        <v>0</v>
      </c>
      <c r="P160" s="142">
        <v>223.94</v>
      </c>
      <c r="Q160" s="140">
        <v>0</v>
      </c>
      <c r="R160" s="140">
        <v>223.94</v>
      </c>
      <c r="S160" s="247" t="s">
        <v>974</v>
      </c>
      <c r="T160" s="139" t="s">
        <v>754</v>
      </c>
    </row>
    <row r="161" spans="1:20" ht="15.95" thickBot="1">
      <c r="A161" s="138" t="s">
        <v>975</v>
      </c>
      <c r="B161" s="216" t="s">
        <v>95</v>
      </c>
      <c r="C161" s="139" t="s">
        <v>94</v>
      </c>
      <c r="D161" s="139" t="s">
        <v>976</v>
      </c>
      <c r="E161" s="140">
        <v>346</v>
      </c>
      <c r="F161" s="140">
        <v>0</v>
      </c>
      <c r="G161" s="140">
        <v>0</v>
      </c>
      <c r="H161" s="140">
        <v>346</v>
      </c>
      <c r="I161" s="140">
        <v>0</v>
      </c>
      <c r="J161" s="140">
        <v>346</v>
      </c>
      <c r="K161" s="141">
        <v>43077</v>
      </c>
      <c r="L161" s="141">
        <v>43516</v>
      </c>
      <c r="M161" s="140">
        <v>148</v>
      </c>
      <c r="N161" s="140">
        <v>0</v>
      </c>
      <c r="O161" s="140">
        <v>0</v>
      </c>
      <c r="P161" s="142">
        <v>148</v>
      </c>
      <c r="Q161" s="140">
        <v>0</v>
      </c>
      <c r="R161" s="140">
        <v>148</v>
      </c>
      <c r="S161" s="139" t="s">
        <v>977</v>
      </c>
      <c r="T161" s="139" t="s">
        <v>754</v>
      </c>
    </row>
    <row r="162" spans="1:20" ht="15.95" thickBot="1">
      <c r="A162" s="138" t="s">
        <v>978</v>
      </c>
      <c r="B162" s="216" t="s">
        <v>95</v>
      </c>
      <c r="C162" s="139" t="s">
        <v>94</v>
      </c>
      <c r="D162" s="139" t="s">
        <v>979</v>
      </c>
      <c r="E162" s="140">
        <v>926</v>
      </c>
      <c r="F162" s="140">
        <v>0</v>
      </c>
      <c r="G162" s="140">
        <v>0</v>
      </c>
      <c r="H162" s="140">
        <v>926</v>
      </c>
      <c r="I162" s="140">
        <v>0</v>
      </c>
      <c r="J162" s="140">
        <v>926</v>
      </c>
      <c r="K162" s="141">
        <v>43522</v>
      </c>
      <c r="L162" s="141">
        <v>43654</v>
      </c>
      <c r="M162" s="140">
        <v>260</v>
      </c>
      <c r="N162" s="140">
        <v>0</v>
      </c>
      <c r="O162" s="140">
        <v>0</v>
      </c>
      <c r="P162" s="142">
        <v>260</v>
      </c>
      <c r="Q162" s="140">
        <v>0</v>
      </c>
      <c r="R162" s="140">
        <v>260</v>
      </c>
      <c r="S162" s="139" t="s">
        <v>980</v>
      </c>
      <c r="T162" s="139" t="s">
        <v>754</v>
      </c>
    </row>
    <row r="163" spans="1:20" ht="15.95" thickBot="1">
      <c r="A163" s="138" t="s">
        <v>981</v>
      </c>
      <c r="B163" s="216" t="s">
        <v>95</v>
      </c>
      <c r="C163" s="139" t="s">
        <v>94</v>
      </c>
      <c r="D163" s="139" t="s">
        <v>982</v>
      </c>
      <c r="E163" s="140">
        <v>190</v>
      </c>
      <c r="F163" s="140">
        <v>0</v>
      </c>
      <c r="G163" s="140">
        <v>0</v>
      </c>
      <c r="H163" s="140">
        <v>190</v>
      </c>
      <c r="I163" s="140">
        <v>0</v>
      </c>
      <c r="J163" s="140">
        <v>190</v>
      </c>
      <c r="K163" s="141">
        <v>43721</v>
      </c>
      <c r="L163" s="141">
        <v>44581</v>
      </c>
      <c r="M163" s="140">
        <v>16.326477050000001</v>
      </c>
      <c r="N163" s="140">
        <v>0</v>
      </c>
      <c r="O163" s="140">
        <v>0</v>
      </c>
      <c r="P163" s="142">
        <v>16.326477050000001</v>
      </c>
      <c r="Q163" s="140">
        <v>0</v>
      </c>
      <c r="R163" s="140">
        <v>16.326477050000001</v>
      </c>
      <c r="S163" s="139" t="s">
        <v>977</v>
      </c>
      <c r="T163" s="139" t="s">
        <v>754</v>
      </c>
    </row>
    <row r="164" spans="1:20" ht="15.95" thickBot="1">
      <c r="A164" s="275" t="s">
        <v>983</v>
      </c>
      <c r="B164" s="278" t="s">
        <v>95</v>
      </c>
      <c r="C164" s="269" t="s">
        <v>94</v>
      </c>
      <c r="D164" s="269" t="s">
        <v>984</v>
      </c>
      <c r="E164" s="284">
        <v>490</v>
      </c>
      <c r="F164" s="284">
        <v>0</v>
      </c>
      <c r="G164" s="284">
        <v>0</v>
      </c>
      <c r="H164" s="284">
        <v>490</v>
      </c>
      <c r="I164" s="284">
        <v>0</v>
      </c>
      <c r="J164" s="284">
        <v>490</v>
      </c>
      <c r="K164" s="288">
        <v>43773</v>
      </c>
      <c r="L164" s="141">
        <v>44504</v>
      </c>
      <c r="M164" s="140">
        <v>94.943539000000001</v>
      </c>
      <c r="N164" s="140">
        <v>0</v>
      </c>
      <c r="O164" s="140">
        <v>0</v>
      </c>
      <c r="P164" s="142">
        <v>94.943539000000001</v>
      </c>
      <c r="Q164" s="140">
        <v>0</v>
      </c>
      <c r="R164" s="284">
        <v>147.29823099999999</v>
      </c>
      <c r="S164" s="139" t="s">
        <v>977</v>
      </c>
      <c r="T164" s="139" t="s">
        <v>754</v>
      </c>
    </row>
    <row r="165" spans="1:20" ht="15.95" thickBot="1">
      <c r="A165" s="277"/>
      <c r="B165" s="280"/>
      <c r="C165" s="270"/>
      <c r="D165" s="270"/>
      <c r="E165" s="285"/>
      <c r="F165" s="285"/>
      <c r="G165" s="285"/>
      <c r="H165" s="285"/>
      <c r="I165" s="285"/>
      <c r="J165" s="285"/>
      <c r="K165" s="289"/>
      <c r="L165" s="141">
        <v>44567</v>
      </c>
      <c r="M165" s="140">
        <v>52.354692</v>
      </c>
      <c r="N165" s="140">
        <v>0</v>
      </c>
      <c r="O165" s="140">
        <v>0</v>
      </c>
      <c r="P165" s="142">
        <v>52.354692</v>
      </c>
      <c r="Q165" s="140">
        <v>0</v>
      </c>
      <c r="R165" s="285"/>
      <c r="S165" s="139" t="s">
        <v>977</v>
      </c>
      <c r="T165" s="139" t="s">
        <v>754</v>
      </c>
    </row>
    <row r="166" spans="1:20" ht="15.95" thickBot="1">
      <c r="A166" s="138" t="s">
        <v>985</v>
      </c>
      <c r="B166" s="216" t="s">
        <v>95</v>
      </c>
      <c r="C166" s="139" t="s">
        <v>94</v>
      </c>
      <c r="D166" s="139" t="s">
        <v>986</v>
      </c>
      <c r="E166" s="140">
        <v>250</v>
      </c>
      <c r="F166" s="140">
        <v>0</v>
      </c>
      <c r="G166" s="140">
        <v>0</v>
      </c>
      <c r="H166" s="140">
        <v>250</v>
      </c>
      <c r="I166" s="140">
        <v>0</v>
      </c>
      <c r="J166" s="140">
        <v>250</v>
      </c>
      <c r="K166" s="141">
        <v>43796</v>
      </c>
      <c r="L166" s="141">
        <v>43815</v>
      </c>
      <c r="M166" s="140">
        <v>46</v>
      </c>
      <c r="N166" s="140">
        <v>0</v>
      </c>
      <c r="O166" s="140">
        <v>0</v>
      </c>
      <c r="P166" s="142">
        <v>46</v>
      </c>
      <c r="Q166" s="140">
        <v>0</v>
      </c>
      <c r="R166" s="140">
        <v>46</v>
      </c>
      <c r="S166" s="139" t="s">
        <v>987</v>
      </c>
      <c r="T166" s="139" t="s">
        <v>758</v>
      </c>
    </row>
    <row r="167" spans="1:20" ht="15.95" thickBot="1">
      <c r="A167" s="138" t="s">
        <v>988</v>
      </c>
      <c r="B167" s="216" t="s">
        <v>95</v>
      </c>
      <c r="C167" s="139" t="s">
        <v>94</v>
      </c>
      <c r="D167" s="139" t="s">
        <v>815</v>
      </c>
      <c r="E167" s="140">
        <v>1500</v>
      </c>
      <c r="F167" s="140">
        <v>0</v>
      </c>
      <c r="G167" s="140">
        <v>0</v>
      </c>
      <c r="H167" s="140">
        <v>1500</v>
      </c>
      <c r="I167" s="140">
        <v>0</v>
      </c>
      <c r="J167" s="140">
        <v>1500</v>
      </c>
      <c r="K167" s="141">
        <v>43949</v>
      </c>
      <c r="L167" s="141">
        <v>43998</v>
      </c>
      <c r="M167" s="140">
        <v>750</v>
      </c>
      <c r="N167" s="140">
        <v>0</v>
      </c>
      <c r="O167" s="140">
        <v>0</v>
      </c>
      <c r="P167" s="142">
        <v>750</v>
      </c>
      <c r="Q167" s="140">
        <v>0</v>
      </c>
      <c r="R167" s="140">
        <v>750</v>
      </c>
      <c r="S167" s="139" t="s">
        <v>785</v>
      </c>
      <c r="T167" s="139" t="s">
        <v>754</v>
      </c>
    </row>
    <row r="168" spans="1:20" ht="15.95" thickBot="1">
      <c r="A168" s="275" t="s">
        <v>989</v>
      </c>
      <c r="B168" s="278" t="s">
        <v>95</v>
      </c>
      <c r="C168" s="269" t="s">
        <v>94</v>
      </c>
      <c r="D168" s="269" t="s">
        <v>990</v>
      </c>
      <c r="E168" s="284">
        <v>500</v>
      </c>
      <c r="F168" s="284">
        <v>0</v>
      </c>
      <c r="G168" s="284">
        <v>0</v>
      </c>
      <c r="H168" s="284">
        <v>500</v>
      </c>
      <c r="I168" s="284">
        <v>0</v>
      </c>
      <c r="J168" s="284">
        <v>500</v>
      </c>
      <c r="K168" s="288">
        <v>44069</v>
      </c>
      <c r="L168" s="141">
        <v>44082</v>
      </c>
      <c r="M168" s="140">
        <v>0</v>
      </c>
      <c r="N168" s="140">
        <v>3</v>
      </c>
      <c r="O168" s="140">
        <v>0</v>
      </c>
      <c r="P168" s="142">
        <v>3</v>
      </c>
      <c r="Q168" s="140">
        <v>0</v>
      </c>
      <c r="R168" s="284">
        <v>503</v>
      </c>
      <c r="S168" s="247" t="s">
        <v>800</v>
      </c>
      <c r="T168" s="139" t="s">
        <v>758</v>
      </c>
    </row>
    <row r="169" spans="1:20" ht="15.95" thickBot="1">
      <c r="A169" s="277"/>
      <c r="B169" s="280"/>
      <c r="C169" s="270"/>
      <c r="D169" s="270"/>
      <c r="E169" s="285"/>
      <c r="F169" s="285"/>
      <c r="G169" s="285"/>
      <c r="H169" s="285"/>
      <c r="I169" s="285"/>
      <c r="J169" s="285"/>
      <c r="K169" s="289"/>
      <c r="L169" s="141">
        <v>44103</v>
      </c>
      <c r="M169" s="140">
        <v>500</v>
      </c>
      <c r="N169" s="140">
        <v>0</v>
      </c>
      <c r="O169" s="140">
        <v>0</v>
      </c>
      <c r="P169" s="142">
        <v>500</v>
      </c>
      <c r="Q169" s="140">
        <v>0</v>
      </c>
      <c r="R169" s="285"/>
      <c r="S169" s="139" t="s">
        <v>980</v>
      </c>
      <c r="T169" s="139" t="s">
        <v>754</v>
      </c>
    </row>
    <row r="170" spans="1:20" ht="15.95" thickBot="1">
      <c r="A170" s="138" t="s">
        <v>991</v>
      </c>
      <c r="B170" s="216" t="s">
        <v>95</v>
      </c>
      <c r="C170" s="139" t="s">
        <v>94</v>
      </c>
      <c r="D170" s="139" t="s">
        <v>992</v>
      </c>
      <c r="E170" s="140">
        <v>132.80000000000001</v>
      </c>
      <c r="F170" s="140">
        <v>0</v>
      </c>
      <c r="G170" s="140">
        <v>0</v>
      </c>
      <c r="H170" s="140">
        <v>132.80000000000001</v>
      </c>
      <c r="I170" s="140">
        <v>0</v>
      </c>
      <c r="J170" s="140">
        <v>132.80000000000001</v>
      </c>
      <c r="K170" s="141">
        <v>44134</v>
      </c>
      <c r="L170" s="141">
        <v>44166</v>
      </c>
      <c r="M170" s="140">
        <v>0</v>
      </c>
      <c r="N170" s="140">
        <v>2</v>
      </c>
      <c r="O170" s="140">
        <v>0</v>
      </c>
      <c r="P170" s="142">
        <v>2</v>
      </c>
      <c r="Q170" s="140">
        <v>0</v>
      </c>
      <c r="R170" s="140">
        <v>2</v>
      </c>
      <c r="S170" s="247" t="s">
        <v>800</v>
      </c>
      <c r="T170" s="139" t="s">
        <v>758</v>
      </c>
    </row>
    <row r="171" spans="1:20" ht="15.95" thickBot="1">
      <c r="A171" s="138" t="s">
        <v>993</v>
      </c>
      <c r="B171" s="216" t="s">
        <v>95</v>
      </c>
      <c r="C171" s="139" t="s">
        <v>94</v>
      </c>
      <c r="D171" s="139" t="s">
        <v>994</v>
      </c>
      <c r="E171" s="140">
        <v>231</v>
      </c>
      <c r="F171" s="140">
        <v>0</v>
      </c>
      <c r="G171" s="140">
        <v>0</v>
      </c>
      <c r="H171" s="140">
        <v>231</v>
      </c>
      <c r="I171" s="140">
        <v>0</v>
      </c>
      <c r="J171" s="140">
        <v>231</v>
      </c>
      <c r="K171" s="141">
        <v>44172</v>
      </c>
      <c r="L171" s="141">
        <v>44195</v>
      </c>
      <c r="M171" s="140">
        <v>0</v>
      </c>
      <c r="N171" s="140">
        <v>2</v>
      </c>
      <c r="O171" s="140">
        <v>0</v>
      </c>
      <c r="P171" s="142">
        <v>2</v>
      </c>
      <c r="Q171" s="140">
        <v>0</v>
      </c>
      <c r="R171" s="140">
        <v>2</v>
      </c>
      <c r="S171" s="247" t="s">
        <v>800</v>
      </c>
      <c r="T171" s="139" t="s">
        <v>758</v>
      </c>
    </row>
    <row r="172" spans="1:20" ht="15.95" thickBot="1">
      <c r="A172" s="138" t="s">
        <v>995</v>
      </c>
      <c r="B172" s="216" t="s">
        <v>95</v>
      </c>
      <c r="C172" s="139" t="s">
        <v>94</v>
      </c>
      <c r="D172" s="139" t="s">
        <v>996</v>
      </c>
      <c r="E172" s="140">
        <v>500</v>
      </c>
      <c r="F172" s="140">
        <v>0</v>
      </c>
      <c r="G172" s="140">
        <v>0</v>
      </c>
      <c r="H172" s="140">
        <v>500</v>
      </c>
      <c r="I172" s="140">
        <v>0</v>
      </c>
      <c r="J172" s="140">
        <v>500</v>
      </c>
      <c r="K172" s="141">
        <v>44173</v>
      </c>
      <c r="L172" s="141">
        <v>44427</v>
      </c>
      <c r="M172" s="140">
        <v>330.42403027620003</v>
      </c>
      <c r="N172" s="140">
        <v>0</v>
      </c>
      <c r="O172" s="140">
        <v>0</v>
      </c>
      <c r="P172" s="142">
        <v>330.42403027620003</v>
      </c>
      <c r="Q172" s="140">
        <v>0</v>
      </c>
      <c r="R172" s="140">
        <v>330.42403027620003</v>
      </c>
      <c r="S172" s="247" t="s">
        <v>810</v>
      </c>
      <c r="T172" s="139" t="s">
        <v>754</v>
      </c>
    </row>
    <row r="173" spans="1:20" ht="15" customHeight="1" thickBot="1">
      <c r="A173" s="275" t="s">
        <v>997</v>
      </c>
      <c r="B173" s="278" t="s">
        <v>95</v>
      </c>
      <c r="C173" s="269" t="s">
        <v>94</v>
      </c>
      <c r="D173" s="139" t="s">
        <v>998</v>
      </c>
      <c r="E173" s="140">
        <v>0</v>
      </c>
      <c r="F173" s="140">
        <v>0</v>
      </c>
      <c r="G173" s="140">
        <v>0</v>
      </c>
      <c r="H173" s="140">
        <v>0</v>
      </c>
      <c r="I173" s="140">
        <v>0</v>
      </c>
      <c r="J173" s="140">
        <v>0</v>
      </c>
      <c r="K173" s="141">
        <v>44869</v>
      </c>
      <c r="L173" s="141">
        <v>44918</v>
      </c>
      <c r="M173" s="140">
        <v>0</v>
      </c>
      <c r="N173" s="140">
        <v>2</v>
      </c>
      <c r="O173" s="140">
        <v>0</v>
      </c>
      <c r="P173" s="142">
        <v>2</v>
      </c>
      <c r="Q173" s="140">
        <v>0</v>
      </c>
      <c r="R173" s="284">
        <v>8.8800000000000008</v>
      </c>
      <c r="S173" s="247" t="s">
        <v>800</v>
      </c>
      <c r="T173" s="139" t="s">
        <v>758</v>
      </c>
    </row>
    <row r="174" spans="1:20" ht="15.95" thickBot="1">
      <c r="A174" s="277"/>
      <c r="B174" s="280"/>
      <c r="C174" s="270"/>
      <c r="D174" s="139" t="s">
        <v>998</v>
      </c>
      <c r="E174" s="140">
        <v>251</v>
      </c>
      <c r="F174" s="140">
        <v>0</v>
      </c>
      <c r="G174" s="140">
        <v>0</v>
      </c>
      <c r="H174" s="140">
        <v>251</v>
      </c>
      <c r="I174" s="140">
        <v>0</v>
      </c>
      <c r="J174" s="140">
        <v>251</v>
      </c>
      <c r="K174" s="141">
        <v>44715</v>
      </c>
      <c r="L174" s="141">
        <v>44789</v>
      </c>
      <c r="M174" s="140">
        <v>0</v>
      </c>
      <c r="N174" s="140">
        <v>6.88</v>
      </c>
      <c r="O174" s="140">
        <v>0</v>
      </c>
      <c r="P174" s="142">
        <v>6.88</v>
      </c>
      <c r="Q174" s="140">
        <v>0</v>
      </c>
      <c r="R174" s="285"/>
      <c r="S174" s="139" t="s">
        <v>999</v>
      </c>
      <c r="T174" s="139" t="s">
        <v>758</v>
      </c>
    </row>
    <row r="175" spans="1:20" ht="15.95" thickBot="1">
      <c r="A175" s="138" t="s">
        <v>1000</v>
      </c>
      <c r="B175" s="216" t="s">
        <v>95</v>
      </c>
      <c r="C175" s="139" t="s">
        <v>94</v>
      </c>
      <c r="D175" s="139" t="s">
        <v>860</v>
      </c>
      <c r="E175" s="140">
        <v>1500</v>
      </c>
      <c r="F175" s="140">
        <v>0</v>
      </c>
      <c r="G175" s="140">
        <v>0</v>
      </c>
      <c r="H175" s="140">
        <v>1500</v>
      </c>
      <c r="I175" s="140">
        <v>0</v>
      </c>
      <c r="J175" s="140">
        <v>1500</v>
      </c>
      <c r="K175" s="141">
        <v>44525</v>
      </c>
      <c r="L175" s="141">
        <v>44561</v>
      </c>
      <c r="M175" s="140">
        <v>500</v>
      </c>
      <c r="N175" s="140">
        <v>0</v>
      </c>
      <c r="O175" s="140">
        <v>0</v>
      </c>
      <c r="P175" s="142">
        <v>500</v>
      </c>
      <c r="Q175" s="140">
        <v>0</v>
      </c>
      <c r="R175" s="140">
        <v>500</v>
      </c>
      <c r="S175" s="139" t="s">
        <v>785</v>
      </c>
      <c r="T175" s="139" t="s">
        <v>752</v>
      </c>
    </row>
    <row r="176" spans="1:20" ht="15.95" thickBot="1">
      <c r="A176" s="275" t="s">
        <v>1001</v>
      </c>
      <c r="B176" s="278" t="s">
        <v>95</v>
      </c>
      <c r="C176" s="269" t="s">
        <v>94</v>
      </c>
      <c r="D176" s="269" t="s">
        <v>1002</v>
      </c>
      <c r="E176" s="284">
        <v>350</v>
      </c>
      <c r="F176" s="284">
        <v>0</v>
      </c>
      <c r="G176" s="284">
        <v>0</v>
      </c>
      <c r="H176" s="284">
        <v>350</v>
      </c>
      <c r="I176" s="284">
        <v>0</v>
      </c>
      <c r="J176" s="284">
        <v>350</v>
      </c>
      <c r="K176" s="288">
        <v>44903</v>
      </c>
      <c r="L176" s="288">
        <v>44924</v>
      </c>
      <c r="M176" s="140">
        <v>347</v>
      </c>
      <c r="N176" s="140">
        <v>0</v>
      </c>
      <c r="O176" s="140">
        <v>0</v>
      </c>
      <c r="P176" s="142">
        <v>347</v>
      </c>
      <c r="Q176" s="140">
        <v>0</v>
      </c>
      <c r="R176" s="284">
        <v>1142.42</v>
      </c>
      <c r="S176" s="139" t="s">
        <v>980</v>
      </c>
      <c r="T176" s="139" t="s">
        <v>754</v>
      </c>
    </row>
    <row r="177" spans="1:20" ht="15.95" thickBot="1">
      <c r="A177" s="276"/>
      <c r="B177" s="279"/>
      <c r="C177" s="271"/>
      <c r="D177" s="271"/>
      <c r="E177" s="297"/>
      <c r="F177" s="297"/>
      <c r="G177" s="297"/>
      <c r="H177" s="297"/>
      <c r="I177" s="297"/>
      <c r="J177" s="297"/>
      <c r="K177" s="298"/>
      <c r="L177" s="289"/>
      <c r="M177" s="140">
        <v>356.67</v>
      </c>
      <c r="N177" s="140">
        <v>0</v>
      </c>
      <c r="O177" s="140">
        <v>0</v>
      </c>
      <c r="P177" s="142">
        <v>356.67</v>
      </c>
      <c r="Q177" s="140">
        <v>0</v>
      </c>
      <c r="R177" s="297"/>
      <c r="S177" s="139" t="s">
        <v>785</v>
      </c>
      <c r="T177" s="139" t="s">
        <v>754</v>
      </c>
    </row>
    <row r="178" spans="1:20" ht="15.95" thickBot="1">
      <c r="A178" s="277"/>
      <c r="B178" s="280"/>
      <c r="C178" s="270"/>
      <c r="D178" s="270"/>
      <c r="E178" s="285"/>
      <c r="F178" s="285"/>
      <c r="G178" s="285"/>
      <c r="H178" s="285"/>
      <c r="I178" s="285"/>
      <c r="J178" s="285"/>
      <c r="K178" s="289"/>
      <c r="L178" s="222">
        <v>45035</v>
      </c>
      <c r="M178" s="140">
        <v>438.75</v>
      </c>
      <c r="N178" s="140">
        <v>0</v>
      </c>
      <c r="O178" s="140">
        <v>0</v>
      </c>
      <c r="P178" s="142">
        <v>438.75</v>
      </c>
      <c r="Q178" s="140">
        <v>0</v>
      </c>
      <c r="R178" s="285"/>
      <c r="S178" s="216" t="s">
        <v>785</v>
      </c>
      <c r="T178" s="139" t="s">
        <v>754</v>
      </c>
    </row>
    <row r="179" spans="1:20" ht="15.95" thickBot="1">
      <c r="A179" s="138" t="s">
        <v>1003</v>
      </c>
      <c r="B179" s="216" t="s">
        <v>95</v>
      </c>
      <c r="C179" s="139" t="s">
        <v>94</v>
      </c>
      <c r="D179" s="139" t="s">
        <v>1004</v>
      </c>
      <c r="E179" s="140">
        <v>250</v>
      </c>
      <c r="F179" s="140">
        <v>0</v>
      </c>
      <c r="G179" s="140">
        <v>0</v>
      </c>
      <c r="H179" s="140">
        <v>250</v>
      </c>
      <c r="I179" s="140">
        <v>0</v>
      </c>
      <c r="J179" s="140">
        <v>250</v>
      </c>
      <c r="K179" s="141">
        <v>44903</v>
      </c>
      <c r="L179" s="222">
        <v>45152</v>
      </c>
      <c r="M179" s="140">
        <v>100</v>
      </c>
      <c r="N179" s="140">
        <v>0</v>
      </c>
      <c r="O179" s="140">
        <v>0</v>
      </c>
      <c r="P179" s="142">
        <v>100</v>
      </c>
      <c r="Q179" s="140">
        <v>0</v>
      </c>
      <c r="R179" s="140">
        <v>100</v>
      </c>
      <c r="S179" s="247" t="s">
        <v>824</v>
      </c>
      <c r="T179" s="139" t="s">
        <v>754</v>
      </c>
    </row>
    <row r="180" spans="1:20" ht="15.95" thickBot="1">
      <c r="A180" s="275" t="s">
        <v>1005</v>
      </c>
      <c r="B180" s="278" t="s">
        <v>95</v>
      </c>
      <c r="C180" s="269" t="s">
        <v>94</v>
      </c>
      <c r="D180" s="269" t="s">
        <v>1006</v>
      </c>
      <c r="E180" s="284">
        <v>250</v>
      </c>
      <c r="F180" s="284">
        <v>0</v>
      </c>
      <c r="G180" s="284">
        <v>0</v>
      </c>
      <c r="H180" s="284">
        <v>250</v>
      </c>
      <c r="I180" s="284">
        <v>0</v>
      </c>
      <c r="J180" s="284">
        <v>250</v>
      </c>
      <c r="K180" s="288">
        <v>45259</v>
      </c>
      <c r="L180" s="301">
        <v>45275</v>
      </c>
      <c r="M180" s="140">
        <v>0</v>
      </c>
      <c r="N180" s="140">
        <v>2.12</v>
      </c>
      <c r="O180" s="140">
        <v>0</v>
      </c>
      <c r="P180" s="142">
        <v>2.12</v>
      </c>
      <c r="Q180" s="140">
        <v>0</v>
      </c>
      <c r="R180" s="284">
        <v>214.12</v>
      </c>
      <c r="S180" s="247" t="s">
        <v>974</v>
      </c>
      <c r="T180" s="139" t="s">
        <v>754</v>
      </c>
    </row>
    <row r="181" spans="1:20" ht="15.95" thickBot="1">
      <c r="A181" s="277"/>
      <c r="B181" s="280"/>
      <c r="C181" s="270"/>
      <c r="D181" s="270"/>
      <c r="E181" s="285"/>
      <c r="F181" s="285"/>
      <c r="G181" s="285"/>
      <c r="H181" s="285"/>
      <c r="I181" s="285"/>
      <c r="J181" s="285"/>
      <c r="K181" s="289"/>
      <c r="L181" s="303"/>
      <c r="M181" s="140">
        <v>212</v>
      </c>
      <c r="N181" s="140">
        <v>0</v>
      </c>
      <c r="O181" s="140">
        <v>0</v>
      </c>
      <c r="P181" s="142">
        <v>212</v>
      </c>
      <c r="Q181" s="140">
        <v>0</v>
      </c>
      <c r="R181" s="285"/>
      <c r="S181" s="247" t="s">
        <v>974</v>
      </c>
      <c r="T181" s="139" t="s">
        <v>754</v>
      </c>
    </row>
    <row r="182" spans="1:20" ht="15.95" thickBot="1">
      <c r="A182" s="138" t="s">
        <v>1007</v>
      </c>
      <c r="B182" s="216" t="s">
        <v>95</v>
      </c>
      <c r="C182" s="139" t="s">
        <v>94</v>
      </c>
      <c r="D182" s="139" t="s">
        <v>289</v>
      </c>
      <c r="E182" s="140">
        <v>200</v>
      </c>
      <c r="F182" s="140">
        <v>0</v>
      </c>
      <c r="G182" s="140">
        <v>0</v>
      </c>
      <c r="H182" s="140">
        <v>200</v>
      </c>
      <c r="I182" s="140">
        <v>0</v>
      </c>
      <c r="J182" s="140">
        <v>200</v>
      </c>
      <c r="K182" s="141">
        <v>45261</v>
      </c>
      <c r="L182" s="222">
        <v>45273</v>
      </c>
      <c r="M182" s="140">
        <v>0</v>
      </c>
      <c r="N182" s="140">
        <v>2</v>
      </c>
      <c r="O182" s="140">
        <v>0</v>
      </c>
      <c r="P182" s="142">
        <v>2</v>
      </c>
      <c r="Q182" s="140">
        <v>0</v>
      </c>
      <c r="R182" s="140">
        <v>2</v>
      </c>
      <c r="S182" s="247" t="s">
        <v>800</v>
      </c>
      <c r="T182" s="139" t="s">
        <v>758</v>
      </c>
    </row>
    <row r="183" spans="1:20" ht="15.95" thickBot="1">
      <c r="A183" s="138" t="s">
        <v>1008</v>
      </c>
      <c r="B183" s="217" t="s">
        <v>95</v>
      </c>
      <c r="C183" s="139" t="s">
        <v>94</v>
      </c>
      <c r="D183" s="139" t="s">
        <v>1009</v>
      </c>
      <c r="E183" s="140">
        <v>0</v>
      </c>
      <c r="F183" s="140">
        <v>0</v>
      </c>
      <c r="G183" s="140">
        <v>0</v>
      </c>
      <c r="H183" s="140">
        <v>0</v>
      </c>
      <c r="I183" s="140">
        <v>0.5</v>
      </c>
      <c r="J183" s="140">
        <v>0.5</v>
      </c>
      <c r="K183" s="141">
        <v>44169</v>
      </c>
      <c r="L183" s="141">
        <v>44196</v>
      </c>
      <c r="M183" s="140">
        <v>0</v>
      </c>
      <c r="N183" s="140">
        <v>0</v>
      </c>
      <c r="O183" s="140">
        <v>0</v>
      </c>
      <c r="P183" s="142">
        <v>0</v>
      </c>
      <c r="Q183" s="140">
        <v>1.5</v>
      </c>
      <c r="R183" s="140">
        <v>1.5</v>
      </c>
      <c r="S183" s="139" t="s">
        <v>800</v>
      </c>
      <c r="T183" s="139" t="s">
        <v>758</v>
      </c>
    </row>
    <row r="184" spans="1:20" ht="15.95" thickBot="1">
      <c r="A184" s="275" t="s">
        <v>1010</v>
      </c>
      <c r="B184" s="286" t="s">
        <v>95</v>
      </c>
      <c r="C184" s="269" t="s">
        <v>94</v>
      </c>
      <c r="D184" s="269" t="s">
        <v>1011</v>
      </c>
      <c r="E184" s="284">
        <v>0</v>
      </c>
      <c r="F184" s="284">
        <v>0</v>
      </c>
      <c r="G184" s="284">
        <v>0</v>
      </c>
      <c r="H184" s="284">
        <v>0</v>
      </c>
      <c r="I184" s="284">
        <v>0</v>
      </c>
      <c r="J184" s="284">
        <v>0</v>
      </c>
      <c r="K184" s="288">
        <v>44172</v>
      </c>
      <c r="L184" s="288">
        <v>44389</v>
      </c>
      <c r="M184" s="140">
        <v>0</v>
      </c>
      <c r="N184" s="140">
        <v>0</v>
      </c>
      <c r="O184" s="140">
        <v>0</v>
      </c>
      <c r="P184" s="142">
        <v>0</v>
      </c>
      <c r="Q184" s="140">
        <v>0.5</v>
      </c>
      <c r="R184" s="284">
        <v>2.5</v>
      </c>
      <c r="S184" s="139" t="s">
        <v>773</v>
      </c>
      <c r="T184" s="139" t="s">
        <v>758</v>
      </c>
    </row>
    <row r="185" spans="1:20" ht="15.95" thickBot="1">
      <c r="A185" s="277"/>
      <c r="B185" s="270"/>
      <c r="C185" s="270"/>
      <c r="D185" s="270"/>
      <c r="E185" s="285"/>
      <c r="F185" s="285"/>
      <c r="G185" s="285"/>
      <c r="H185" s="285"/>
      <c r="I185" s="285"/>
      <c r="J185" s="285"/>
      <c r="K185" s="289"/>
      <c r="L185" s="289"/>
      <c r="M185" s="140">
        <v>0</v>
      </c>
      <c r="N185" s="140">
        <v>0</v>
      </c>
      <c r="O185" s="140">
        <v>0</v>
      </c>
      <c r="P185" s="142">
        <v>0</v>
      </c>
      <c r="Q185" s="140">
        <v>2</v>
      </c>
      <c r="R185" s="285"/>
      <c r="S185" s="139" t="s">
        <v>846</v>
      </c>
      <c r="T185" s="139" t="s">
        <v>758</v>
      </c>
    </row>
    <row r="186" spans="1:20" ht="15.95" thickBot="1">
      <c r="A186" s="275" t="s">
        <v>1012</v>
      </c>
      <c r="B186" s="286" t="s">
        <v>95</v>
      </c>
      <c r="C186" s="269" t="s">
        <v>94</v>
      </c>
      <c r="D186" s="139" t="s">
        <v>1013</v>
      </c>
      <c r="E186" s="140">
        <v>0</v>
      </c>
      <c r="F186" s="140">
        <v>0</v>
      </c>
      <c r="G186" s="140">
        <v>0</v>
      </c>
      <c r="H186" s="140">
        <v>0</v>
      </c>
      <c r="I186" s="140">
        <v>0</v>
      </c>
      <c r="J186" s="140">
        <v>0</v>
      </c>
      <c r="K186" s="141">
        <v>44173</v>
      </c>
      <c r="L186" s="141">
        <v>44196</v>
      </c>
      <c r="M186" s="140">
        <v>0</v>
      </c>
      <c r="N186" s="140">
        <v>0</v>
      </c>
      <c r="O186" s="140">
        <v>0</v>
      </c>
      <c r="P186" s="142">
        <v>0</v>
      </c>
      <c r="Q186" s="140">
        <v>2</v>
      </c>
      <c r="R186" s="284">
        <v>2.9</v>
      </c>
      <c r="S186" s="139" t="s">
        <v>800</v>
      </c>
      <c r="T186" s="139" t="s">
        <v>758</v>
      </c>
    </row>
    <row r="187" spans="1:20" ht="15.95" thickBot="1">
      <c r="A187" s="277"/>
      <c r="B187" s="270"/>
      <c r="C187" s="270"/>
      <c r="D187" s="139" t="s">
        <v>1014</v>
      </c>
      <c r="E187" s="140">
        <v>0</v>
      </c>
      <c r="F187" s="140">
        <v>0</v>
      </c>
      <c r="G187" s="140">
        <v>0</v>
      </c>
      <c r="H187" s="140">
        <v>0</v>
      </c>
      <c r="I187" s="140">
        <v>0</v>
      </c>
      <c r="J187" s="140">
        <v>0</v>
      </c>
      <c r="K187" s="141">
        <v>44420</v>
      </c>
      <c r="L187" s="141">
        <v>44420</v>
      </c>
      <c r="M187" s="140">
        <v>0</v>
      </c>
      <c r="N187" s="140">
        <v>0</v>
      </c>
      <c r="O187" s="140">
        <v>0</v>
      </c>
      <c r="P187" s="142">
        <v>0</v>
      </c>
      <c r="Q187" s="140">
        <v>0.9</v>
      </c>
      <c r="R187" s="285"/>
      <c r="S187" s="139" t="s">
        <v>774</v>
      </c>
      <c r="T187" s="139" t="s">
        <v>758</v>
      </c>
    </row>
    <row r="188" spans="1:20" ht="15.95" thickBot="1">
      <c r="A188" s="138" t="s">
        <v>1015</v>
      </c>
      <c r="B188" s="217" t="s">
        <v>95</v>
      </c>
      <c r="C188" s="139" t="s">
        <v>94</v>
      </c>
      <c r="D188" s="139" t="s">
        <v>1016</v>
      </c>
      <c r="E188" s="140">
        <v>0</v>
      </c>
      <c r="F188" s="140">
        <v>0</v>
      </c>
      <c r="G188" s="140">
        <v>0</v>
      </c>
      <c r="H188" s="140">
        <v>0</v>
      </c>
      <c r="I188" s="140">
        <v>0</v>
      </c>
      <c r="J188" s="140">
        <v>0</v>
      </c>
      <c r="K188" s="141">
        <v>44286</v>
      </c>
      <c r="L188" s="141">
        <v>44383</v>
      </c>
      <c r="M188" s="140">
        <v>0</v>
      </c>
      <c r="N188" s="140">
        <v>0</v>
      </c>
      <c r="O188" s="140">
        <v>0</v>
      </c>
      <c r="P188" s="142">
        <v>0</v>
      </c>
      <c r="Q188" s="140">
        <v>1</v>
      </c>
      <c r="R188" s="140">
        <v>1</v>
      </c>
      <c r="S188" s="139" t="s">
        <v>846</v>
      </c>
      <c r="T188" s="139" t="s">
        <v>758</v>
      </c>
    </row>
    <row r="189" spans="1:20" ht="15.95" thickBot="1">
      <c r="A189" s="138" t="s">
        <v>1017</v>
      </c>
      <c r="B189" s="217" t="s">
        <v>95</v>
      </c>
      <c r="C189" s="139" t="s">
        <v>94</v>
      </c>
      <c r="D189" s="139" t="s">
        <v>1018</v>
      </c>
      <c r="E189" s="140">
        <v>0</v>
      </c>
      <c r="F189" s="140">
        <v>0</v>
      </c>
      <c r="G189" s="140">
        <v>0</v>
      </c>
      <c r="H189" s="140">
        <v>0</v>
      </c>
      <c r="I189" s="140">
        <v>2</v>
      </c>
      <c r="J189" s="140">
        <v>2</v>
      </c>
      <c r="K189" s="141">
        <v>44354</v>
      </c>
      <c r="L189" s="141">
        <v>44403</v>
      </c>
      <c r="M189" s="140">
        <v>0</v>
      </c>
      <c r="N189" s="140">
        <v>0</v>
      </c>
      <c r="O189" s="140">
        <v>0</v>
      </c>
      <c r="P189" s="142">
        <v>0</v>
      </c>
      <c r="Q189" s="140">
        <v>5</v>
      </c>
      <c r="R189" s="140">
        <v>5</v>
      </c>
      <c r="S189" s="139" t="s">
        <v>800</v>
      </c>
      <c r="T189" s="139" t="s">
        <v>758</v>
      </c>
    </row>
    <row r="190" spans="1:20" ht="15.95" thickBot="1">
      <c r="A190" s="275" t="s">
        <v>1019</v>
      </c>
      <c r="B190" s="286" t="s">
        <v>95</v>
      </c>
      <c r="C190" s="269" t="s">
        <v>94</v>
      </c>
      <c r="D190" s="139" t="s">
        <v>1020</v>
      </c>
      <c r="E190" s="140">
        <v>0</v>
      </c>
      <c r="F190" s="140">
        <v>0</v>
      </c>
      <c r="G190" s="140">
        <v>0</v>
      </c>
      <c r="H190" s="140">
        <v>0</v>
      </c>
      <c r="I190" s="140">
        <v>0</v>
      </c>
      <c r="J190" s="140">
        <v>0</v>
      </c>
      <c r="K190" s="141">
        <v>44986</v>
      </c>
      <c r="L190" s="141">
        <v>44986</v>
      </c>
      <c r="M190" s="140">
        <v>0</v>
      </c>
      <c r="N190" s="140">
        <v>0</v>
      </c>
      <c r="O190" s="140">
        <v>0</v>
      </c>
      <c r="P190" s="142">
        <v>0</v>
      </c>
      <c r="Q190" s="140">
        <v>0.85</v>
      </c>
      <c r="R190" s="284">
        <v>1.6</v>
      </c>
      <c r="S190" s="139" t="s">
        <v>774</v>
      </c>
      <c r="T190" s="139" t="s">
        <v>758</v>
      </c>
    </row>
    <row r="191" spans="1:20" ht="15.95" thickBot="1">
      <c r="A191" s="277"/>
      <c r="B191" s="270"/>
      <c r="C191" s="270"/>
      <c r="D191" s="139" t="s">
        <v>1021</v>
      </c>
      <c r="E191" s="140">
        <v>0</v>
      </c>
      <c r="F191" s="140">
        <v>0</v>
      </c>
      <c r="G191" s="140">
        <v>0</v>
      </c>
      <c r="H191" s="140">
        <v>0</v>
      </c>
      <c r="I191" s="140">
        <v>0</v>
      </c>
      <c r="J191" s="140">
        <v>0</v>
      </c>
      <c r="K191" s="141">
        <v>44460</v>
      </c>
      <c r="L191" s="141">
        <v>44516</v>
      </c>
      <c r="M191" s="140">
        <v>0</v>
      </c>
      <c r="N191" s="140">
        <v>0</v>
      </c>
      <c r="O191" s="140">
        <v>0</v>
      </c>
      <c r="P191" s="142">
        <v>0</v>
      </c>
      <c r="Q191" s="140">
        <v>0.75</v>
      </c>
      <c r="R191" s="285"/>
      <c r="S191" s="139" t="s">
        <v>773</v>
      </c>
      <c r="T191" s="139" t="s">
        <v>758</v>
      </c>
    </row>
    <row r="192" spans="1:20" ht="15.95" thickBot="1">
      <c r="A192" s="138" t="s">
        <v>1022</v>
      </c>
      <c r="B192" s="217" t="s">
        <v>95</v>
      </c>
      <c r="C192" s="139" t="s">
        <v>94</v>
      </c>
      <c r="D192" s="139" t="s">
        <v>1023</v>
      </c>
      <c r="E192" s="140">
        <v>0</v>
      </c>
      <c r="F192" s="140">
        <v>0</v>
      </c>
      <c r="G192" s="140">
        <v>0</v>
      </c>
      <c r="H192" s="140">
        <v>0</v>
      </c>
      <c r="I192" s="140">
        <v>0.5</v>
      </c>
      <c r="J192" s="140">
        <v>0.5</v>
      </c>
      <c r="K192" s="141">
        <v>44466</v>
      </c>
      <c r="L192" s="141">
        <v>44503</v>
      </c>
      <c r="M192" s="140">
        <v>0</v>
      </c>
      <c r="N192" s="140">
        <v>0</v>
      </c>
      <c r="O192" s="140">
        <v>0</v>
      </c>
      <c r="P192" s="142">
        <v>0</v>
      </c>
      <c r="Q192" s="140">
        <v>2</v>
      </c>
      <c r="R192" s="140">
        <v>2</v>
      </c>
      <c r="S192" s="139" t="s">
        <v>800</v>
      </c>
      <c r="T192" s="139" t="s">
        <v>758</v>
      </c>
    </row>
    <row r="193" spans="1:20" ht="15.95" thickBot="1">
      <c r="A193" s="138" t="s">
        <v>1024</v>
      </c>
      <c r="B193" s="217" t="s">
        <v>95</v>
      </c>
      <c r="C193" s="139" t="s">
        <v>94</v>
      </c>
      <c r="D193" s="139" t="s">
        <v>1025</v>
      </c>
      <c r="E193" s="140">
        <v>0</v>
      </c>
      <c r="F193" s="140">
        <v>0</v>
      </c>
      <c r="G193" s="140">
        <v>0</v>
      </c>
      <c r="H193" s="140">
        <v>0</v>
      </c>
      <c r="I193" s="140">
        <v>0</v>
      </c>
      <c r="J193" s="140">
        <v>0</v>
      </c>
      <c r="K193" s="141">
        <v>44474</v>
      </c>
      <c r="L193" s="141">
        <v>44642</v>
      </c>
      <c r="M193" s="140">
        <v>0</v>
      </c>
      <c r="N193" s="140">
        <v>0</v>
      </c>
      <c r="O193" s="140">
        <v>0</v>
      </c>
      <c r="P193" s="142">
        <v>0</v>
      </c>
      <c r="Q193" s="140">
        <v>0.5</v>
      </c>
      <c r="R193" s="140">
        <v>0.5</v>
      </c>
      <c r="S193" s="139" t="s">
        <v>773</v>
      </c>
      <c r="T193" s="139" t="s">
        <v>758</v>
      </c>
    </row>
    <row r="194" spans="1:20" ht="15.95" thickBot="1">
      <c r="A194" s="138" t="s">
        <v>1026</v>
      </c>
      <c r="B194" s="217" t="s">
        <v>95</v>
      </c>
      <c r="C194" s="139" t="s">
        <v>94</v>
      </c>
      <c r="D194" s="139" t="s">
        <v>1027</v>
      </c>
      <c r="E194" s="140">
        <v>0</v>
      </c>
      <c r="F194" s="140">
        <v>0</v>
      </c>
      <c r="G194" s="140">
        <v>0</v>
      </c>
      <c r="H194" s="140">
        <v>0</v>
      </c>
      <c r="I194" s="140">
        <v>0</v>
      </c>
      <c r="J194" s="140">
        <v>0</v>
      </c>
      <c r="K194" s="141">
        <v>44543</v>
      </c>
      <c r="L194" s="141">
        <v>44561</v>
      </c>
      <c r="M194" s="140">
        <v>0</v>
      </c>
      <c r="N194" s="140">
        <v>0</v>
      </c>
      <c r="O194" s="140">
        <v>0</v>
      </c>
      <c r="P194" s="142">
        <v>0</v>
      </c>
      <c r="Q194" s="140">
        <v>1</v>
      </c>
      <c r="R194" s="140">
        <v>1</v>
      </c>
      <c r="S194" s="139" t="s">
        <v>800</v>
      </c>
      <c r="T194" s="139" t="s">
        <v>758</v>
      </c>
    </row>
    <row r="195" spans="1:20" ht="15.95" thickBot="1">
      <c r="A195" s="138" t="s">
        <v>1028</v>
      </c>
      <c r="B195" s="216" t="s">
        <v>95</v>
      </c>
      <c r="C195" s="139" t="s">
        <v>94</v>
      </c>
      <c r="D195" s="139" t="s">
        <v>1029</v>
      </c>
      <c r="E195" s="140">
        <v>0</v>
      </c>
      <c r="F195" s="140">
        <v>0</v>
      </c>
      <c r="G195" s="140">
        <v>0</v>
      </c>
      <c r="H195" s="140">
        <v>0</v>
      </c>
      <c r="I195" s="140">
        <v>0</v>
      </c>
      <c r="J195" s="140">
        <v>0</v>
      </c>
      <c r="K195" s="141">
        <v>44533</v>
      </c>
      <c r="L195" s="141">
        <v>44533</v>
      </c>
      <c r="M195" s="140">
        <v>500</v>
      </c>
      <c r="N195" s="140">
        <v>0</v>
      </c>
      <c r="O195" s="140">
        <v>0</v>
      </c>
      <c r="P195" s="142">
        <v>500</v>
      </c>
      <c r="Q195" s="140">
        <v>0</v>
      </c>
      <c r="R195" s="140">
        <v>500</v>
      </c>
      <c r="S195" s="139" t="s">
        <v>785</v>
      </c>
      <c r="T195" s="139" t="s">
        <v>752</v>
      </c>
    </row>
    <row r="196" spans="1:20" ht="15" customHeight="1">
      <c r="A196" s="275" t="s">
        <v>1030</v>
      </c>
      <c r="B196" s="286" t="s">
        <v>95</v>
      </c>
      <c r="C196" s="269" t="s">
        <v>94</v>
      </c>
      <c r="D196" s="275" t="s">
        <v>1031</v>
      </c>
      <c r="E196" s="284">
        <v>0</v>
      </c>
      <c r="F196" s="284">
        <v>0</v>
      </c>
      <c r="G196" s="284">
        <v>0</v>
      </c>
      <c r="H196" s="284">
        <v>0</v>
      </c>
      <c r="I196" s="284">
        <v>0</v>
      </c>
      <c r="J196" s="284">
        <v>0</v>
      </c>
      <c r="K196" s="288">
        <v>43550</v>
      </c>
      <c r="L196" s="288">
        <v>43550</v>
      </c>
      <c r="M196" s="284">
        <v>0</v>
      </c>
      <c r="N196" s="284">
        <v>0</v>
      </c>
      <c r="O196" s="284">
        <v>0</v>
      </c>
      <c r="P196" s="304">
        <v>0</v>
      </c>
      <c r="Q196" s="284">
        <v>0.05</v>
      </c>
      <c r="R196" s="284">
        <v>0.05</v>
      </c>
      <c r="S196" s="269" t="s">
        <v>1032</v>
      </c>
      <c r="T196" s="269" t="s">
        <v>758</v>
      </c>
    </row>
    <row r="197" spans="1:20" ht="15.95" thickBot="1">
      <c r="A197" s="277"/>
      <c r="B197" s="270"/>
      <c r="C197" s="270"/>
      <c r="D197" s="277"/>
      <c r="E197" s="285"/>
      <c r="F197" s="285"/>
      <c r="G197" s="285"/>
      <c r="H197" s="285"/>
      <c r="I197" s="285"/>
      <c r="J197" s="285"/>
      <c r="K197" s="289"/>
      <c r="L197" s="289"/>
      <c r="M197" s="285"/>
      <c r="N197" s="285"/>
      <c r="O197" s="285"/>
      <c r="P197" s="305"/>
      <c r="Q197" s="285"/>
      <c r="R197" s="285"/>
      <c r="S197" s="270"/>
      <c r="T197" s="270"/>
    </row>
    <row r="198" spans="1:20" ht="15.95" thickBot="1">
      <c r="A198" s="138" t="s">
        <v>1033</v>
      </c>
      <c r="B198" s="217" t="s">
        <v>95</v>
      </c>
      <c r="C198" s="139" t="s">
        <v>94</v>
      </c>
      <c r="D198" s="139" t="s">
        <v>1034</v>
      </c>
      <c r="E198" s="140">
        <v>0</v>
      </c>
      <c r="F198" s="140">
        <v>0</v>
      </c>
      <c r="G198" s="140">
        <v>0</v>
      </c>
      <c r="H198" s="140">
        <v>0</v>
      </c>
      <c r="I198" s="140">
        <v>0</v>
      </c>
      <c r="J198" s="140">
        <v>0</v>
      </c>
      <c r="K198" s="141">
        <v>42907</v>
      </c>
      <c r="L198" s="141">
        <v>43630</v>
      </c>
      <c r="M198" s="140">
        <v>0</v>
      </c>
      <c r="N198" s="140">
        <v>0</v>
      </c>
      <c r="O198" s="140">
        <v>0</v>
      </c>
      <c r="P198" s="142">
        <v>0</v>
      </c>
      <c r="Q198" s="140">
        <v>2</v>
      </c>
      <c r="R198" s="140">
        <v>2</v>
      </c>
      <c r="S198" s="139" t="s">
        <v>800</v>
      </c>
      <c r="T198" s="139" t="s">
        <v>758</v>
      </c>
    </row>
    <row r="199" spans="1:20" ht="15.95" thickBot="1">
      <c r="A199" s="138" t="s">
        <v>1035</v>
      </c>
      <c r="B199" s="217" t="s">
        <v>95</v>
      </c>
      <c r="C199" s="139" t="s">
        <v>94</v>
      </c>
      <c r="D199" s="139" t="s">
        <v>1036</v>
      </c>
      <c r="E199" s="140">
        <v>0</v>
      </c>
      <c r="F199" s="140">
        <v>0</v>
      </c>
      <c r="G199" s="140">
        <v>0</v>
      </c>
      <c r="H199" s="140">
        <v>0</v>
      </c>
      <c r="I199" s="140">
        <v>0</v>
      </c>
      <c r="J199" s="140">
        <v>0</v>
      </c>
      <c r="K199" s="141">
        <v>43325</v>
      </c>
      <c r="L199" s="141">
        <v>43482</v>
      </c>
      <c r="M199" s="140">
        <v>0</v>
      </c>
      <c r="N199" s="140">
        <v>0</v>
      </c>
      <c r="O199" s="140">
        <v>0</v>
      </c>
      <c r="P199" s="142">
        <v>0</v>
      </c>
      <c r="Q199" s="140">
        <v>2</v>
      </c>
      <c r="R199" s="140">
        <v>2</v>
      </c>
      <c r="S199" s="139" t="s">
        <v>1032</v>
      </c>
      <c r="T199" s="139" t="s">
        <v>758</v>
      </c>
    </row>
    <row r="200" spans="1:20" ht="15.95" thickBot="1">
      <c r="A200" s="138" t="s">
        <v>1037</v>
      </c>
      <c r="B200" s="217" t="s">
        <v>95</v>
      </c>
      <c r="C200" s="139" t="s">
        <v>94</v>
      </c>
      <c r="D200" s="139" t="s">
        <v>1038</v>
      </c>
      <c r="E200" s="140">
        <v>0</v>
      </c>
      <c r="F200" s="140">
        <v>0</v>
      </c>
      <c r="G200" s="140">
        <v>0</v>
      </c>
      <c r="H200" s="140">
        <v>0</v>
      </c>
      <c r="I200" s="140">
        <v>0</v>
      </c>
      <c r="J200" s="140">
        <v>0</v>
      </c>
      <c r="K200" s="141">
        <v>43606</v>
      </c>
      <c r="L200" s="141">
        <v>43742</v>
      </c>
      <c r="M200" s="140">
        <v>0</v>
      </c>
      <c r="N200" s="140">
        <v>0</v>
      </c>
      <c r="O200" s="140">
        <v>0</v>
      </c>
      <c r="P200" s="142">
        <v>0</v>
      </c>
      <c r="Q200" s="140">
        <v>2</v>
      </c>
      <c r="R200" s="140">
        <v>2</v>
      </c>
      <c r="S200" s="139" t="s">
        <v>800</v>
      </c>
      <c r="T200" s="139" t="s">
        <v>758</v>
      </c>
    </row>
    <row r="201" spans="1:20" ht="15.95" thickBot="1">
      <c r="A201" s="275" t="s">
        <v>1039</v>
      </c>
      <c r="B201" s="286" t="s">
        <v>95</v>
      </c>
      <c r="C201" s="269" t="s">
        <v>94</v>
      </c>
      <c r="D201" s="139" t="s">
        <v>1040</v>
      </c>
      <c r="E201" s="140">
        <v>0</v>
      </c>
      <c r="F201" s="140">
        <v>0</v>
      </c>
      <c r="G201" s="140">
        <v>0</v>
      </c>
      <c r="H201" s="140">
        <v>0</v>
      </c>
      <c r="I201" s="140">
        <v>0.5</v>
      </c>
      <c r="J201" s="140">
        <v>0.5</v>
      </c>
      <c r="K201" s="141">
        <v>45271</v>
      </c>
      <c r="L201" s="141">
        <v>45271</v>
      </c>
      <c r="M201" s="140">
        <v>0</v>
      </c>
      <c r="N201" s="140">
        <v>0</v>
      </c>
      <c r="O201" s="140">
        <v>0</v>
      </c>
      <c r="P201" s="142">
        <v>0</v>
      </c>
      <c r="Q201" s="140">
        <v>0.35</v>
      </c>
      <c r="R201" s="284">
        <v>1.75</v>
      </c>
      <c r="S201" s="139" t="s">
        <v>1041</v>
      </c>
      <c r="T201" s="139" t="s">
        <v>758</v>
      </c>
    </row>
    <row r="202" spans="1:20" ht="15.95" thickBot="1">
      <c r="A202" s="276"/>
      <c r="B202" s="271"/>
      <c r="C202" s="271"/>
      <c r="D202" s="139" t="s">
        <v>1040</v>
      </c>
      <c r="E202" s="140">
        <v>0</v>
      </c>
      <c r="F202" s="140">
        <v>0</v>
      </c>
      <c r="G202" s="140">
        <v>0</v>
      </c>
      <c r="H202" s="140">
        <v>0</v>
      </c>
      <c r="I202" s="140">
        <v>0</v>
      </c>
      <c r="J202" s="140">
        <v>0</v>
      </c>
      <c r="K202" s="141">
        <v>44767</v>
      </c>
      <c r="L202" s="141">
        <v>44767</v>
      </c>
      <c r="M202" s="140">
        <v>0</v>
      </c>
      <c r="N202" s="140">
        <v>0</v>
      </c>
      <c r="O202" s="140">
        <v>0</v>
      </c>
      <c r="P202" s="142">
        <v>0</v>
      </c>
      <c r="Q202" s="140">
        <v>0.6</v>
      </c>
      <c r="R202" s="297"/>
      <c r="S202" s="139" t="s">
        <v>774</v>
      </c>
      <c r="T202" s="139" t="s">
        <v>758</v>
      </c>
    </row>
    <row r="203" spans="1:20" ht="15.95" thickBot="1">
      <c r="A203" s="276"/>
      <c r="B203" s="271"/>
      <c r="C203" s="271"/>
      <c r="D203" s="269" t="s">
        <v>1040</v>
      </c>
      <c r="E203" s="284">
        <v>0</v>
      </c>
      <c r="F203" s="284">
        <v>0</v>
      </c>
      <c r="G203" s="284">
        <v>0</v>
      </c>
      <c r="H203" s="284">
        <v>0</v>
      </c>
      <c r="I203" s="284">
        <v>1</v>
      </c>
      <c r="J203" s="284">
        <v>1</v>
      </c>
      <c r="K203" s="288">
        <v>44483</v>
      </c>
      <c r="L203" s="288">
        <v>44483</v>
      </c>
      <c r="M203" s="140">
        <v>0</v>
      </c>
      <c r="N203" s="140">
        <v>0</v>
      </c>
      <c r="O203" s="140">
        <v>0</v>
      </c>
      <c r="P203" s="142">
        <v>0</v>
      </c>
      <c r="Q203" s="140">
        <v>0.3</v>
      </c>
      <c r="R203" s="297"/>
      <c r="S203" s="139" t="s">
        <v>1042</v>
      </c>
      <c r="T203" s="139" t="s">
        <v>758</v>
      </c>
    </row>
    <row r="204" spans="1:20" ht="15.95" thickBot="1">
      <c r="A204" s="277"/>
      <c r="B204" s="270"/>
      <c r="C204" s="270"/>
      <c r="D204" s="270"/>
      <c r="E204" s="285"/>
      <c r="F204" s="285"/>
      <c r="G204" s="285"/>
      <c r="H204" s="285"/>
      <c r="I204" s="285"/>
      <c r="J204" s="285"/>
      <c r="K204" s="289"/>
      <c r="L204" s="289"/>
      <c r="M204" s="140">
        <v>0</v>
      </c>
      <c r="N204" s="140">
        <v>0</v>
      </c>
      <c r="O204" s="140">
        <v>0</v>
      </c>
      <c r="P204" s="142">
        <v>0</v>
      </c>
      <c r="Q204" s="140">
        <v>0.5</v>
      </c>
      <c r="R204" s="285"/>
      <c r="S204" s="139" t="s">
        <v>837</v>
      </c>
      <c r="T204" s="139" t="s">
        <v>758</v>
      </c>
    </row>
    <row r="205" spans="1:20" ht="15" customHeight="1">
      <c r="A205" s="275" t="s">
        <v>1043</v>
      </c>
      <c r="B205" s="286" t="s">
        <v>95</v>
      </c>
      <c r="C205" s="269" t="s">
        <v>94</v>
      </c>
      <c r="D205" s="275" t="s">
        <v>1044</v>
      </c>
      <c r="E205" s="284">
        <v>0</v>
      </c>
      <c r="F205" s="284">
        <v>0</v>
      </c>
      <c r="G205" s="284">
        <v>0</v>
      </c>
      <c r="H205" s="284">
        <v>0</v>
      </c>
      <c r="I205" s="284">
        <v>0</v>
      </c>
      <c r="J205" s="284">
        <v>0</v>
      </c>
      <c r="K205" s="288">
        <v>43760</v>
      </c>
      <c r="L205" s="288">
        <v>44008</v>
      </c>
      <c r="M205" s="284">
        <v>0</v>
      </c>
      <c r="N205" s="284">
        <v>0</v>
      </c>
      <c r="O205" s="284">
        <v>0</v>
      </c>
      <c r="P205" s="304">
        <v>0</v>
      </c>
      <c r="Q205" s="284">
        <v>2.8911850000000001</v>
      </c>
      <c r="R205" s="284">
        <v>2.8911850000000001</v>
      </c>
      <c r="S205" s="269" t="s">
        <v>1032</v>
      </c>
      <c r="T205" s="269" t="s">
        <v>758</v>
      </c>
    </row>
    <row r="206" spans="1:20" ht="15.95" thickBot="1">
      <c r="A206" s="277"/>
      <c r="B206" s="270"/>
      <c r="C206" s="270"/>
      <c r="D206" s="277"/>
      <c r="E206" s="285"/>
      <c r="F206" s="285"/>
      <c r="G206" s="285"/>
      <c r="H206" s="285"/>
      <c r="I206" s="285"/>
      <c r="J206" s="285"/>
      <c r="K206" s="289"/>
      <c r="L206" s="289"/>
      <c r="M206" s="285"/>
      <c r="N206" s="285"/>
      <c r="O206" s="285"/>
      <c r="P206" s="305"/>
      <c r="Q206" s="285"/>
      <c r="R206" s="285"/>
      <c r="S206" s="270"/>
      <c r="T206" s="270"/>
    </row>
    <row r="207" spans="1:20" ht="15.95" thickBot="1">
      <c r="A207" s="138" t="s">
        <v>1045</v>
      </c>
      <c r="B207" s="217" t="s">
        <v>95</v>
      </c>
      <c r="C207" s="139" t="s">
        <v>94</v>
      </c>
      <c r="D207" s="139" t="s">
        <v>1046</v>
      </c>
      <c r="E207" s="140">
        <v>0</v>
      </c>
      <c r="F207" s="140">
        <v>0</v>
      </c>
      <c r="G207" s="140">
        <v>0</v>
      </c>
      <c r="H207" s="140">
        <v>0</v>
      </c>
      <c r="I207" s="140">
        <v>0</v>
      </c>
      <c r="J207" s="140">
        <v>0</v>
      </c>
      <c r="K207" s="141">
        <v>44386</v>
      </c>
      <c r="L207" s="141">
        <v>44386</v>
      </c>
      <c r="M207" s="140">
        <v>0</v>
      </c>
      <c r="N207" s="140">
        <v>0</v>
      </c>
      <c r="O207" s="140">
        <v>0</v>
      </c>
      <c r="P207" s="142">
        <v>0</v>
      </c>
      <c r="Q207" s="140">
        <v>1</v>
      </c>
      <c r="R207" s="140">
        <v>1</v>
      </c>
      <c r="S207" s="139" t="s">
        <v>773</v>
      </c>
      <c r="T207" s="139" t="s">
        <v>758</v>
      </c>
    </row>
    <row r="208" spans="1:20" ht="15.95" thickBot="1">
      <c r="A208" s="275" t="s">
        <v>1047</v>
      </c>
      <c r="B208" s="286" t="s">
        <v>95</v>
      </c>
      <c r="C208" s="269" t="s">
        <v>94</v>
      </c>
      <c r="D208" s="139" t="s">
        <v>1048</v>
      </c>
      <c r="E208" s="140">
        <v>0</v>
      </c>
      <c r="F208" s="140">
        <v>0</v>
      </c>
      <c r="G208" s="140">
        <v>0</v>
      </c>
      <c r="H208" s="140">
        <v>0</v>
      </c>
      <c r="I208" s="140">
        <v>0</v>
      </c>
      <c r="J208" s="140">
        <v>0</v>
      </c>
      <c r="K208" s="141">
        <v>44460</v>
      </c>
      <c r="L208" s="141">
        <v>44460</v>
      </c>
      <c r="M208" s="140">
        <v>0</v>
      </c>
      <c r="N208" s="140">
        <v>0</v>
      </c>
      <c r="O208" s="140">
        <v>0</v>
      </c>
      <c r="P208" s="142">
        <v>0</v>
      </c>
      <c r="Q208" s="140">
        <v>3.2201849999999999</v>
      </c>
      <c r="R208" s="284">
        <v>5.2201849999999999</v>
      </c>
      <c r="S208" s="139" t="s">
        <v>999</v>
      </c>
      <c r="T208" s="139" t="s">
        <v>758</v>
      </c>
    </row>
    <row r="209" spans="1:20" ht="15.95" thickBot="1">
      <c r="A209" s="277"/>
      <c r="B209" s="270"/>
      <c r="C209" s="270"/>
      <c r="D209" s="139" t="s">
        <v>1049</v>
      </c>
      <c r="E209" s="140">
        <v>0</v>
      </c>
      <c r="F209" s="140">
        <v>0</v>
      </c>
      <c r="G209" s="140">
        <v>0</v>
      </c>
      <c r="H209" s="140">
        <v>0</v>
      </c>
      <c r="I209" s="140">
        <v>0</v>
      </c>
      <c r="J209" s="140">
        <v>0</v>
      </c>
      <c r="K209" s="141">
        <v>43796</v>
      </c>
      <c r="L209" s="141">
        <v>43818</v>
      </c>
      <c r="M209" s="140">
        <v>0</v>
      </c>
      <c r="N209" s="140">
        <v>0</v>
      </c>
      <c r="O209" s="140">
        <v>0</v>
      </c>
      <c r="P209" s="142">
        <v>0</v>
      </c>
      <c r="Q209" s="140">
        <v>2</v>
      </c>
      <c r="R209" s="285"/>
      <c r="S209" s="139" t="s">
        <v>987</v>
      </c>
      <c r="T209" s="139" t="s">
        <v>758</v>
      </c>
    </row>
    <row r="210" spans="1:20" ht="15.95" thickBot="1">
      <c r="A210" s="275" t="s">
        <v>1050</v>
      </c>
      <c r="B210" s="286" t="s">
        <v>95</v>
      </c>
      <c r="C210" s="269" t="s">
        <v>94</v>
      </c>
      <c r="D210" s="139" t="s">
        <v>1051</v>
      </c>
      <c r="E210" s="140">
        <v>0</v>
      </c>
      <c r="F210" s="140">
        <v>0</v>
      </c>
      <c r="G210" s="140">
        <v>0</v>
      </c>
      <c r="H210" s="140">
        <v>0</v>
      </c>
      <c r="I210" s="140">
        <v>0</v>
      </c>
      <c r="J210" s="140">
        <v>0</v>
      </c>
      <c r="K210" s="141">
        <v>44517</v>
      </c>
      <c r="L210" s="141">
        <v>44517</v>
      </c>
      <c r="M210" s="140">
        <v>0</v>
      </c>
      <c r="N210" s="140">
        <v>0</v>
      </c>
      <c r="O210" s="140">
        <v>0</v>
      </c>
      <c r="P210" s="142">
        <v>0</v>
      </c>
      <c r="Q210" s="140">
        <v>1.5</v>
      </c>
      <c r="R210" s="284">
        <v>2</v>
      </c>
      <c r="S210" s="139" t="s">
        <v>800</v>
      </c>
      <c r="T210" s="139" t="s">
        <v>758</v>
      </c>
    </row>
    <row r="211" spans="1:20" ht="15.95" thickBot="1">
      <c r="A211" s="277"/>
      <c r="B211" s="270"/>
      <c r="C211" s="270"/>
      <c r="D211" s="139" t="s">
        <v>1052</v>
      </c>
      <c r="E211" s="140">
        <v>0</v>
      </c>
      <c r="F211" s="140">
        <v>0</v>
      </c>
      <c r="G211" s="140">
        <v>0</v>
      </c>
      <c r="H211" s="140">
        <v>0</v>
      </c>
      <c r="I211" s="140">
        <v>0.2</v>
      </c>
      <c r="J211" s="140">
        <v>0.2</v>
      </c>
      <c r="K211" s="141">
        <v>43965</v>
      </c>
      <c r="L211" s="141">
        <v>44004</v>
      </c>
      <c r="M211" s="140">
        <v>0</v>
      </c>
      <c r="N211" s="140">
        <v>0</v>
      </c>
      <c r="O211" s="140">
        <v>0</v>
      </c>
      <c r="P211" s="142">
        <v>0</v>
      </c>
      <c r="Q211" s="140">
        <v>0.5</v>
      </c>
      <c r="R211" s="285"/>
      <c r="S211" s="139" t="s">
        <v>773</v>
      </c>
      <c r="T211" s="139" t="s">
        <v>758</v>
      </c>
    </row>
    <row r="212" spans="1:20" ht="15.95" thickBot="1">
      <c r="A212" s="272" t="s">
        <v>1053</v>
      </c>
      <c r="B212" s="273"/>
      <c r="C212" s="273"/>
      <c r="D212" s="274"/>
      <c r="E212" s="143">
        <v>7866.8</v>
      </c>
      <c r="F212" s="143">
        <v>0</v>
      </c>
      <c r="G212" s="143">
        <v>0</v>
      </c>
      <c r="H212" s="144">
        <v>7866.8</v>
      </c>
      <c r="I212" s="144">
        <v>5.7</v>
      </c>
      <c r="J212" s="144">
        <v>7872.5</v>
      </c>
      <c r="K212" s="145"/>
      <c r="L212" s="146" t="s">
        <v>762</v>
      </c>
      <c r="M212" s="143">
        <v>4876.4087383262004</v>
      </c>
      <c r="N212" s="143">
        <v>20</v>
      </c>
      <c r="O212" s="143">
        <v>0</v>
      </c>
      <c r="P212" s="147">
        <v>4896.4087383262004</v>
      </c>
      <c r="Q212" s="144">
        <v>41.911369999999998</v>
      </c>
      <c r="R212" s="144">
        <v>4938.3201083262002</v>
      </c>
      <c r="S212" s="331"/>
      <c r="T212" s="332"/>
    </row>
    <row r="213" spans="1:20" ht="15.95" thickBot="1">
      <c r="A213" s="331"/>
      <c r="B213" s="333"/>
      <c r="C213" s="333"/>
      <c r="D213" s="332"/>
      <c r="E213" s="331"/>
      <c r="F213" s="333"/>
      <c r="G213" s="332"/>
      <c r="H213" s="148">
        <v>18</v>
      </c>
      <c r="I213" s="148">
        <v>21</v>
      </c>
      <c r="J213" s="149">
        <v>39</v>
      </c>
      <c r="K213" s="145"/>
      <c r="L213" s="150" t="s">
        <v>763</v>
      </c>
      <c r="M213" s="151">
        <v>14</v>
      </c>
      <c r="N213" s="151">
        <v>6</v>
      </c>
      <c r="O213" s="151">
        <v>0</v>
      </c>
      <c r="P213" s="149">
        <v>18</v>
      </c>
      <c r="Q213" s="148">
        <v>21</v>
      </c>
      <c r="R213" s="149">
        <v>39</v>
      </c>
      <c r="S213" s="299" t="s">
        <v>764</v>
      </c>
      <c r="T213" s="300"/>
    </row>
    <row r="214" spans="1:20" ht="15.95" thickBot="1">
      <c r="A214" s="281" t="s">
        <v>98</v>
      </c>
      <c r="B214" s="282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3"/>
    </row>
    <row r="215" spans="1:20" ht="15.95" thickBot="1">
      <c r="A215" s="138" t="s">
        <v>1054</v>
      </c>
      <c r="B215" s="217" t="s">
        <v>98</v>
      </c>
      <c r="C215" s="139" t="s">
        <v>96</v>
      </c>
      <c r="D215" s="139" t="s">
        <v>1055</v>
      </c>
      <c r="E215" s="140">
        <v>0</v>
      </c>
      <c r="F215" s="140">
        <v>0</v>
      </c>
      <c r="G215" s="140">
        <v>0</v>
      </c>
      <c r="H215" s="140">
        <v>0</v>
      </c>
      <c r="I215" s="140">
        <v>0</v>
      </c>
      <c r="J215" s="140">
        <v>0</v>
      </c>
      <c r="K215" s="141">
        <v>45124</v>
      </c>
      <c r="L215" s="141">
        <v>45133</v>
      </c>
      <c r="M215" s="140">
        <v>0</v>
      </c>
      <c r="N215" s="140">
        <v>0</v>
      </c>
      <c r="O215" s="140">
        <v>0</v>
      </c>
      <c r="P215" s="142">
        <v>0</v>
      </c>
      <c r="Q215" s="140">
        <v>2</v>
      </c>
      <c r="R215" s="140">
        <v>2</v>
      </c>
      <c r="S215" s="139" t="s">
        <v>800</v>
      </c>
      <c r="T215" s="139" t="s">
        <v>758</v>
      </c>
    </row>
    <row r="216" spans="1:20" ht="15.95" thickBot="1">
      <c r="A216" s="138" t="s">
        <v>1056</v>
      </c>
      <c r="B216" s="217" t="s">
        <v>98</v>
      </c>
      <c r="C216" s="139" t="s">
        <v>96</v>
      </c>
      <c r="D216" s="139" t="s">
        <v>1057</v>
      </c>
      <c r="E216" s="140">
        <v>0</v>
      </c>
      <c r="F216" s="140">
        <v>0</v>
      </c>
      <c r="G216" s="140">
        <v>0</v>
      </c>
      <c r="H216" s="140">
        <v>0</v>
      </c>
      <c r="I216" s="140">
        <v>0</v>
      </c>
      <c r="J216" s="140">
        <v>0</v>
      </c>
      <c r="K216" s="141">
        <v>45133</v>
      </c>
      <c r="L216" s="141">
        <v>45133</v>
      </c>
      <c r="M216" s="140">
        <v>0</v>
      </c>
      <c r="N216" s="140">
        <v>0</v>
      </c>
      <c r="O216" s="140">
        <v>0</v>
      </c>
      <c r="P216" s="142">
        <v>0</v>
      </c>
      <c r="Q216" s="140">
        <v>0.5</v>
      </c>
      <c r="R216" s="140">
        <v>0.5</v>
      </c>
      <c r="S216" s="139" t="s">
        <v>889</v>
      </c>
      <c r="T216" s="139" t="s">
        <v>758</v>
      </c>
    </row>
    <row r="217" spans="1:20" ht="15.95" thickBot="1">
      <c r="A217" s="138" t="s">
        <v>1058</v>
      </c>
      <c r="B217" s="217" t="s">
        <v>98</v>
      </c>
      <c r="C217" s="139" t="s">
        <v>96</v>
      </c>
      <c r="D217" s="139" t="s">
        <v>1059</v>
      </c>
      <c r="E217" s="140">
        <v>0</v>
      </c>
      <c r="F217" s="140">
        <v>0</v>
      </c>
      <c r="G217" s="140">
        <v>0</v>
      </c>
      <c r="H217" s="140">
        <v>0</v>
      </c>
      <c r="I217" s="140">
        <v>0</v>
      </c>
      <c r="J217" s="140">
        <v>0</v>
      </c>
      <c r="K217" s="141">
        <v>45215</v>
      </c>
      <c r="L217" s="141">
        <v>45215</v>
      </c>
      <c r="M217" s="140">
        <v>0</v>
      </c>
      <c r="N217" s="140">
        <v>0</v>
      </c>
      <c r="O217" s="140">
        <v>0</v>
      </c>
      <c r="P217" s="142">
        <v>0</v>
      </c>
      <c r="Q217" s="140">
        <v>0.5</v>
      </c>
      <c r="R217" s="140">
        <v>0.5</v>
      </c>
      <c r="S217" s="139" t="s">
        <v>889</v>
      </c>
      <c r="T217" s="139" t="s">
        <v>758</v>
      </c>
    </row>
    <row r="218" spans="1:20" ht="15.95" thickBot="1">
      <c r="A218" s="275" t="s">
        <v>1060</v>
      </c>
      <c r="B218" s="286" t="s">
        <v>98</v>
      </c>
      <c r="C218" s="269" t="s">
        <v>96</v>
      </c>
      <c r="D218" s="269" t="s">
        <v>1061</v>
      </c>
      <c r="E218" s="284">
        <v>0</v>
      </c>
      <c r="F218" s="284">
        <v>0</v>
      </c>
      <c r="G218" s="284">
        <v>0</v>
      </c>
      <c r="H218" s="284">
        <v>0</v>
      </c>
      <c r="I218" s="284">
        <v>1</v>
      </c>
      <c r="J218" s="284">
        <v>1</v>
      </c>
      <c r="K218" s="288">
        <v>45261</v>
      </c>
      <c r="L218" s="288">
        <v>45272</v>
      </c>
      <c r="M218" s="140">
        <v>0</v>
      </c>
      <c r="N218" s="140">
        <v>0</v>
      </c>
      <c r="O218" s="140">
        <v>0</v>
      </c>
      <c r="P218" s="142">
        <v>0</v>
      </c>
      <c r="Q218" s="140">
        <v>0.2</v>
      </c>
      <c r="R218" s="284">
        <v>2.4</v>
      </c>
      <c r="S218" s="139" t="s">
        <v>877</v>
      </c>
      <c r="T218" s="139" t="s">
        <v>758</v>
      </c>
    </row>
    <row r="219" spans="1:20" ht="15.95" thickBot="1">
      <c r="A219" s="276"/>
      <c r="B219" s="296"/>
      <c r="C219" s="271"/>
      <c r="D219" s="271"/>
      <c r="E219" s="297"/>
      <c r="F219" s="297"/>
      <c r="G219" s="297"/>
      <c r="H219" s="297"/>
      <c r="I219" s="297"/>
      <c r="J219" s="297"/>
      <c r="K219" s="298"/>
      <c r="L219" s="298"/>
      <c r="M219" s="140">
        <v>0</v>
      </c>
      <c r="N219" s="140">
        <v>0</v>
      </c>
      <c r="O219" s="140">
        <v>0</v>
      </c>
      <c r="P219" s="142">
        <v>0</v>
      </c>
      <c r="Q219" s="140">
        <v>0.2</v>
      </c>
      <c r="R219" s="297"/>
      <c r="S219" s="139" t="s">
        <v>1062</v>
      </c>
      <c r="T219" s="139" t="s">
        <v>758</v>
      </c>
    </row>
    <row r="220" spans="1:20" ht="15.95" thickBot="1">
      <c r="A220" s="276"/>
      <c r="B220" s="296"/>
      <c r="C220" s="271"/>
      <c r="D220" s="271"/>
      <c r="E220" s="297"/>
      <c r="F220" s="297"/>
      <c r="G220" s="297"/>
      <c r="H220" s="297"/>
      <c r="I220" s="297"/>
      <c r="J220" s="297"/>
      <c r="K220" s="298"/>
      <c r="L220" s="298"/>
      <c r="M220" s="140">
        <v>0</v>
      </c>
      <c r="N220" s="140">
        <v>0</v>
      </c>
      <c r="O220" s="140">
        <v>0</v>
      </c>
      <c r="P220" s="142">
        <v>0</v>
      </c>
      <c r="Q220" s="140">
        <v>1</v>
      </c>
      <c r="R220" s="297"/>
      <c r="S220" s="139" t="s">
        <v>1063</v>
      </c>
      <c r="T220" s="139" t="s">
        <v>758</v>
      </c>
    </row>
    <row r="221" spans="1:20" ht="15.95" thickBot="1">
      <c r="A221" s="277"/>
      <c r="B221" s="287"/>
      <c r="C221" s="270"/>
      <c r="D221" s="270"/>
      <c r="E221" s="285"/>
      <c r="F221" s="285"/>
      <c r="G221" s="285"/>
      <c r="H221" s="285"/>
      <c r="I221" s="285"/>
      <c r="J221" s="285"/>
      <c r="K221" s="289"/>
      <c r="L221" s="289"/>
      <c r="M221" s="140">
        <v>0</v>
      </c>
      <c r="N221" s="140">
        <v>0</v>
      </c>
      <c r="O221" s="140">
        <v>0</v>
      </c>
      <c r="P221" s="142">
        <v>0</v>
      </c>
      <c r="Q221" s="140">
        <v>1</v>
      </c>
      <c r="R221" s="285"/>
      <c r="S221" s="139" t="s">
        <v>1064</v>
      </c>
      <c r="T221" s="139" t="s">
        <v>758</v>
      </c>
    </row>
    <row r="222" spans="1:20" ht="15.95" thickBot="1">
      <c r="A222" s="138" t="s">
        <v>1065</v>
      </c>
      <c r="B222" s="216" t="s">
        <v>98</v>
      </c>
      <c r="C222" s="139" t="s">
        <v>96</v>
      </c>
      <c r="D222" s="139" t="s">
        <v>1066</v>
      </c>
      <c r="E222" s="140">
        <v>500</v>
      </c>
      <c r="F222" s="140">
        <v>0</v>
      </c>
      <c r="G222" s="140">
        <v>0</v>
      </c>
      <c r="H222" s="140">
        <v>500</v>
      </c>
      <c r="I222" s="140">
        <v>0</v>
      </c>
      <c r="J222" s="140">
        <v>500</v>
      </c>
      <c r="K222" s="141">
        <v>43763</v>
      </c>
      <c r="L222" s="141">
        <v>43777</v>
      </c>
      <c r="M222" s="140">
        <v>553.70000000000005</v>
      </c>
      <c r="N222" s="140">
        <v>0</v>
      </c>
      <c r="O222" s="140">
        <v>0</v>
      </c>
      <c r="P222" s="142">
        <v>553.70000000000005</v>
      </c>
      <c r="Q222" s="140">
        <v>0</v>
      </c>
      <c r="R222" s="140">
        <v>553.70000000000005</v>
      </c>
      <c r="S222" s="247" t="s">
        <v>974</v>
      </c>
      <c r="T222" s="139" t="s">
        <v>754</v>
      </c>
    </row>
    <row r="223" spans="1:20" ht="15.95" thickBot="1">
      <c r="A223" s="275" t="s">
        <v>1067</v>
      </c>
      <c r="B223" s="278" t="s">
        <v>98</v>
      </c>
      <c r="C223" s="269" t="s">
        <v>96</v>
      </c>
      <c r="D223" s="269" t="s">
        <v>815</v>
      </c>
      <c r="E223" s="140">
        <v>0</v>
      </c>
      <c r="F223" s="140">
        <v>0</v>
      </c>
      <c r="G223" s="140">
        <v>0</v>
      </c>
      <c r="H223" s="140">
        <v>0</v>
      </c>
      <c r="I223" s="140">
        <v>0</v>
      </c>
      <c r="J223" s="140">
        <v>0</v>
      </c>
      <c r="K223" s="141">
        <v>44147</v>
      </c>
      <c r="L223" s="141">
        <v>44147</v>
      </c>
      <c r="M223" s="140">
        <v>1092.1497730000001</v>
      </c>
      <c r="N223" s="140">
        <v>0</v>
      </c>
      <c r="O223" s="140">
        <v>0</v>
      </c>
      <c r="P223" s="142">
        <v>1092.1497730000001</v>
      </c>
      <c r="Q223" s="140">
        <v>0</v>
      </c>
      <c r="R223" s="284">
        <v>2942.1821772399999</v>
      </c>
      <c r="S223" s="247" t="s">
        <v>889</v>
      </c>
      <c r="T223" s="139" t="s">
        <v>754</v>
      </c>
    </row>
    <row r="224" spans="1:20" ht="15.95" thickBot="1">
      <c r="A224" s="276"/>
      <c r="B224" s="279"/>
      <c r="C224" s="271"/>
      <c r="D224" s="271"/>
      <c r="E224" s="140">
        <v>0</v>
      </c>
      <c r="F224" s="140">
        <v>0</v>
      </c>
      <c r="G224" s="140">
        <v>0</v>
      </c>
      <c r="H224" s="140">
        <v>0</v>
      </c>
      <c r="I224" s="140">
        <v>0</v>
      </c>
      <c r="J224" s="140">
        <v>0</v>
      </c>
      <c r="K224" s="141">
        <v>44133</v>
      </c>
      <c r="L224" s="141">
        <v>44133</v>
      </c>
      <c r="M224" s="140">
        <v>352.37985608999998</v>
      </c>
      <c r="N224" s="140">
        <v>0</v>
      </c>
      <c r="O224" s="140">
        <v>0</v>
      </c>
      <c r="P224" s="142">
        <v>352.37985608999998</v>
      </c>
      <c r="Q224" s="140">
        <v>0</v>
      </c>
      <c r="R224" s="297"/>
      <c r="S224" s="247" t="s">
        <v>974</v>
      </c>
      <c r="T224" s="139" t="s">
        <v>754</v>
      </c>
    </row>
    <row r="225" spans="1:20" ht="15.95" thickBot="1">
      <c r="A225" s="276"/>
      <c r="B225" s="279"/>
      <c r="C225" s="271"/>
      <c r="D225" s="270"/>
      <c r="E225" s="140">
        <v>0</v>
      </c>
      <c r="F225" s="140">
        <v>0</v>
      </c>
      <c r="G225" s="140">
        <v>0</v>
      </c>
      <c r="H225" s="140">
        <v>0</v>
      </c>
      <c r="I225" s="140">
        <v>0</v>
      </c>
      <c r="J225" s="140">
        <v>0</v>
      </c>
      <c r="K225" s="141">
        <v>44032</v>
      </c>
      <c r="L225" s="141">
        <v>44032</v>
      </c>
      <c r="M225" s="140">
        <v>467.20239199999997</v>
      </c>
      <c r="N225" s="140">
        <v>0</v>
      </c>
      <c r="O225" s="140">
        <v>0</v>
      </c>
      <c r="P225" s="142">
        <v>467.20239199999997</v>
      </c>
      <c r="Q225" s="140">
        <v>0</v>
      </c>
      <c r="R225" s="297"/>
      <c r="S225" s="247" t="s">
        <v>810</v>
      </c>
      <c r="T225" s="139" t="s">
        <v>754</v>
      </c>
    </row>
    <row r="226" spans="1:20" ht="15.95" thickBot="1">
      <c r="A226" s="276"/>
      <c r="B226" s="279"/>
      <c r="C226" s="271"/>
      <c r="D226" s="269" t="s">
        <v>815</v>
      </c>
      <c r="E226" s="284">
        <v>1500</v>
      </c>
      <c r="F226" s="284">
        <v>0</v>
      </c>
      <c r="G226" s="284">
        <v>0</v>
      </c>
      <c r="H226" s="284">
        <v>1500</v>
      </c>
      <c r="I226" s="284">
        <v>0</v>
      </c>
      <c r="J226" s="284">
        <v>1500</v>
      </c>
      <c r="K226" s="288">
        <v>43944</v>
      </c>
      <c r="L226" s="141">
        <v>43971</v>
      </c>
      <c r="M226" s="140">
        <v>750</v>
      </c>
      <c r="N226" s="140">
        <v>0</v>
      </c>
      <c r="O226" s="140">
        <v>0</v>
      </c>
      <c r="P226" s="142">
        <v>750</v>
      </c>
      <c r="Q226" s="140">
        <v>0</v>
      </c>
      <c r="R226" s="297"/>
      <c r="S226" s="139" t="s">
        <v>785</v>
      </c>
      <c r="T226" s="139" t="s">
        <v>754</v>
      </c>
    </row>
    <row r="227" spans="1:20" ht="15.95" thickBot="1">
      <c r="A227" s="277"/>
      <c r="B227" s="280"/>
      <c r="C227" s="270"/>
      <c r="D227" s="270"/>
      <c r="E227" s="285"/>
      <c r="F227" s="285"/>
      <c r="G227" s="285"/>
      <c r="H227" s="285"/>
      <c r="I227" s="285"/>
      <c r="J227" s="285"/>
      <c r="K227" s="289"/>
      <c r="L227" s="141">
        <v>44008</v>
      </c>
      <c r="M227" s="140">
        <v>280.45015615</v>
      </c>
      <c r="N227" s="140">
        <v>0</v>
      </c>
      <c r="O227" s="140">
        <v>0</v>
      </c>
      <c r="P227" s="142">
        <v>280.45015615</v>
      </c>
      <c r="Q227" s="140">
        <v>0</v>
      </c>
      <c r="R227" s="285"/>
      <c r="S227" s="247" t="s">
        <v>974</v>
      </c>
      <c r="T227" s="139" t="s">
        <v>754</v>
      </c>
    </row>
    <row r="228" spans="1:20" ht="15.95" thickBot="1">
      <c r="A228" s="138" t="s">
        <v>1068</v>
      </c>
      <c r="B228" s="216" t="s">
        <v>98</v>
      </c>
      <c r="C228" s="139" t="s">
        <v>96</v>
      </c>
      <c r="D228" s="139" t="s">
        <v>1069</v>
      </c>
      <c r="E228" s="140">
        <v>300</v>
      </c>
      <c r="F228" s="140">
        <v>0</v>
      </c>
      <c r="G228" s="140">
        <v>0</v>
      </c>
      <c r="H228" s="140">
        <v>300</v>
      </c>
      <c r="I228" s="140">
        <v>0</v>
      </c>
      <c r="J228" s="140">
        <v>300</v>
      </c>
      <c r="K228" s="141">
        <v>43979</v>
      </c>
      <c r="L228" s="141">
        <v>44062</v>
      </c>
      <c r="M228" s="140">
        <v>35</v>
      </c>
      <c r="N228" s="140">
        <v>0</v>
      </c>
      <c r="O228" s="140">
        <v>0</v>
      </c>
      <c r="P228" s="142">
        <v>35</v>
      </c>
      <c r="Q228" s="140">
        <v>0</v>
      </c>
      <c r="R228" s="140">
        <v>35</v>
      </c>
      <c r="S228" s="139" t="s">
        <v>987</v>
      </c>
      <c r="T228" s="139" t="s">
        <v>758</v>
      </c>
    </row>
    <row r="229" spans="1:20" ht="15.95" thickBot="1">
      <c r="A229" s="138" t="s">
        <v>1070</v>
      </c>
      <c r="B229" s="216" t="s">
        <v>98</v>
      </c>
      <c r="C229" s="139" t="s">
        <v>96</v>
      </c>
      <c r="D229" s="139" t="s">
        <v>1071</v>
      </c>
      <c r="E229" s="140">
        <v>0</v>
      </c>
      <c r="F229" s="140">
        <v>0</v>
      </c>
      <c r="G229" s="140">
        <v>0</v>
      </c>
      <c r="H229" s="140">
        <v>0</v>
      </c>
      <c r="I229" s="140">
        <v>0</v>
      </c>
      <c r="J229" s="140">
        <v>0</v>
      </c>
      <c r="K229" s="141">
        <v>45078</v>
      </c>
      <c r="L229" s="222">
        <v>45124</v>
      </c>
      <c r="M229" s="140">
        <v>0</v>
      </c>
      <c r="N229" s="140">
        <v>10</v>
      </c>
      <c r="O229" s="140">
        <v>0</v>
      </c>
      <c r="P229" s="142">
        <v>10</v>
      </c>
      <c r="Q229" s="140">
        <v>0</v>
      </c>
      <c r="R229" s="140">
        <v>10</v>
      </c>
      <c r="S229" s="247" t="s">
        <v>1072</v>
      </c>
      <c r="T229" s="139" t="s">
        <v>758</v>
      </c>
    </row>
    <row r="230" spans="1:20" ht="15" customHeight="1" thickBot="1">
      <c r="A230" s="275" t="s">
        <v>1073</v>
      </c>
      <c r="B230" s="278" t="s">
        <v>98</v>
      </c>
      <c r="C230" s="269" t="s">
        <v>96</v>
      </c>
      <c r="D230" s="269" t="s">
        <v>1074</v>
      </c>
      <c r="E230" s="284">
        <v>600</v>
      </c>
      <c r="F230" s="284">
        <v>0</v>
      </c>
      <c r="G230" s="284">
        <v>0</v>
      </c>
      <c r="H230" s="284">
        <v>600</v>
      </c>
      <c r="I230" s="284">
        <v>0</v>
      </c>
      <c r="J230" s="284">
        <v>600</v>
      </c>
      <c r="K230" s="288">
        <v>44159</v>
      </c>
      <c r="L230" s="288">
        <v>44173</v>
      </c>
      <c r="M230" s="140">
        <v>0</v>
      </c>
      <c r="N230" s="140">
        <v>3</v>
      </c>
      <c r="O230" s="140">
        <v>0</v>
      </c>
      <c r="P230" s="142">
        <v>3</v>
      </c>
      <c r="Q230" s="140">
        <v>0</v>
      </c>
      <c r="R230" s="284">
        <v>6</v>
      </c>
      <c r="S230" s="247" t="s">
        <v>846</v>
      </c>
      <c r="T230" s="139" t="s">
        <v>758</v>
      </c>
    </row>
    <row r="231" spans="1:20" ht="15.95" thickBot="1">
      <c r="A231" s="277"/>
      <c r="B231" s="280"/>
      <c r="C231" s="270"/>
      <c r="D231" s="270"/>
      <c r="E231" s="285"/>
      <c r="F231" s="285"/>
      <c r="G231" s="285"/>
      <c r="H231" s="285"/>
      <c r="I231" s="285"/>
      <c r="J231" s="285"/>
      <c r="K231" s="289"/>
      <c r="L231" s="289"/>
      <c r="M231" s="140">
        <v>0</v>
      </c>
      <c r="N231" s="140">
        <v>3</v>
      </c>
      <c r="O231" s="140">
        <v>0</v>
      </c>
      <c r="P231" s="142">
        <v>3</v>
      </c>
      <c r="Q231" s="140">
        <v>0</v>
      </c>
      <c r="R231" s="285"/>
      <c r="S231" s="247" t="s">
        <v>800</v>
      </c>
      <c r="T231" s="139" t="s">
        <v>758</v>
      </c>
    </row>
    <row r="232" spans="1:20" ht="15.95" thickBot="1">
      <c r="A232" s="138" t="s">
        <v>1075</v>
      </c>
      <c r="B232" s="216" t="s">
        <v>98</v>
      </c>
      <c r="C232" s="139" t="s">
        <v>96</v>
      </c>
      <c r="D232" s="139" t="s">
        <v>1076</v>
      </c>
      <c r="E232" s="140">
        <v>500</v>
      </c>
      <c r="F232" s="140">
        <v>0</v>
      </c>
      <c r="G232" s="140">
        <v>0</v>
      </c>
      <c r="H232" s="140">
        <v>500</v>
      </c>
      <c r="I232" s="140">
        <v>0</v>
      </c>
      <c r="J232" s="140">
        <v>500</v>
      </c>
      <c r="K232" s="141">
        <v>44174</v>
      </c>
      <c r="L232" s="141">
        <v>44187</v>
      </c>
      <c r="M232" s="140">
        <v>227.125</v>
      </c>
      <c r="N232" s="140">
        <v>0</v>
      </c>
      <c r="O232" s="140">
        <v>0</v>
      </c>
      <c r="P232" s="142">
        <v>227.125</v>
      </c>
      <c r="Q232" s="140">
        <v>0</v>
      </c>
      <c r="R232" s="140">
        <v>227.125</v>
      </c>
      <c r="S232" s="247" t="s">
        <v>974</v>
      </c>
      <c r="T232" s="139" t="s">
        <v>754</v>
      </c>
    </row>
    <row r="233" spans="1:20" ht="15.95" thickBot="1">
      <c r="A233" s="275" t="s">
        <v>1077</v>
      </c>
      <c r="B233" s="278" t="s">
        <v>98</v>
      </c>
      <c r="C233" s="269" t="s">
        <v>96</v>
      </c>
      <c r="D233" s="139" t="s">
        <v>1078</v>
      </c>
      <c r="E233" s="140">
        <v>500</v>
      </c>
      <c r="F233" s="140">
        <v>0</v>
      </c>
      <c r="G233" s="140">
        <v>0</v>
      </c>
      <c r="H233" s="140">
        <v>500</v>
      </c>
      <c r="I233" s="140">
        <v>0</v>
      </c>
      <c r="J233" s="140">
        <v>500</v>
      </c>
      <c r="K233" s="141">
        <v>44498</v>
      </c>
      <c r="L233" s="141">
        <v>44673</v>
      </c>
      <c r="M233" s="140">
        <v>100</v>
      </c>
      <c r="N233" s="140">
        <v>0</v>
      </c>
      <c r="O233" s="140">
        <v>0</v>
      </c>
      <c r="P233" s="142">
        <v>100</v>
      </c>
      <c r="Q233" s="140">
        <v>0</v>
      </c>
      <c r="R233" s="284">
        <v>326.55187899999999</v>
      </c>
      <c r="S233" s="247" t="s">
        <v>824</v>
      </c>
      <c r="T233" s="139" t="s">
        <v>754</v>
      </c>
    </row>
    <row r="234" spans="1:20" ht="15.95" thickBot="1">
      <c r="A234" s="277"/>
      <c r="B234" s="280"/>
      <c r="C234" s="270"/>
      <c r="D234" s="139" t="s">
        <v>1079</v>
      </c>
      <c r="E234" s="140">
        <v>0</v>
      </c>
      <c r="F234" s="140">
        <v>0</v>
      </c>
      <c r="G234" s="140">
        <v>0</v>
      </c>
      <c r="H234" s="140">
        <v>0</v>
      </c>
      <c r="I234" s="140">
        <v>0</v>
      </c>
      <c r="J234" s="140">
        <v>0</v>
      </c>
      <c r="K234" s="141">
        <v>44981</v>
      </c>
      <c r="L234" s="222">
        <v>44981</v>
      </c>
      <c r="M234" s="140">
        <v>226.55187900000001</v>
      </c>
      <c r="N234" s="140">
        <v>0</v>
      </c>
      <c r="O234" s="140">
        <v>0</v>
      </c>
      <c r="P234" s="142">
        <v>226.55187900000001</v>
      </c>
      <c r="Q234" s="140">
        <v>0</v>
      </c>
      <c r="R234" s="285"/>
      <c r="S234" s="247" t="s">
        <v>810</v>
      </c>
      <c r="T234" s="139" t="s">
        <v>754</v>
      </c>
    </row>
    <row r="235" spans="1:20" ht="15.95" thickBot="1">
      <c r="A235" s="138" t="s">
        <v>1080</v>
      </c>
      <c r="B235" s="216" t="s">
        <v>98</v>
      </c>
      <c r="C235" s="139" t="s">
        <v>96</v>
      </c>
      <c r="D235" s="139" t="s">
        <v>1081</v>
      </c>
      <c r="E235" s="140">
        <v>500</v>
      </c>
      <c r="F235" s="140">
        <v>0</v>
      </c>
      <c r="G235" s="140">
        <v>0</v>
      </c>
      <c r="H235" s="140">
        <v>500</v>
      </c>
      <c r="I235" s="140">
        <v>0</v>
      </c>
      <c r="J235" s="140">
        <v>500</v>
      </c>
      <c r="K235" s="141">
        <v>44519</v>
      </c>
      <c r="L235" s="141">
        <v>44545</v>
      </c>
      <c r="M235" s="140">
        <v>462.24</v>
      </c>
      <c r="N235" s="140">
        <v>0</v>
      </c>
      <c r="O235" s="140">
        <v>0</v>
      </c>
      <c r="P235" s="142">
        <v>462.24</v>
      </c>
      <c r="Q235" s="140">
        <v>0</v>
      </c>
      <c r="R235" s="140">
        <v>462.24</v>
      </c>
      <c r="S235" s="247" t="s">
        <v>974</v>
      </c>
      <c r="T235" s="139" t="s">
        <v>754</v>
      </c>
    </row>
    <row r="236" spans="1:20" ht="15.95" thickBot="1">
      <c r="A236" s="138" t="s">
        <v>1082</v>
      </c>
      <c r="B236" s="216" t="s">
        <v>98</v>
      </c>
      <c r="C236" s="139" t="s">
        <v>96</v>
      </c>
      <c r="D236" s="139" t="s">
        <v>1083</v>
      </c>
      <c r="E236" s="140">
        <v>600</v>
      </c>
      <c r="F236" s="140">
        <v>0</v>
      </c>
      <c r="G236" s="140">
        <v>0</v>
      </c>
      <c r="H236" s="140">
        <v>600</v>
      </c>
      <c r="I236" s="140">
        <v>0</v>
      </c>
      <c r="J236" s="140">
        <v>600</v>
      </c>
      <c r="K236" s="141">
        <v>45167</v>
      </c>
      <c r="L236" s="222">
        <v>45167</v>
      </c>
      <c r="M236" s="140">
        <v>69.144217249999997</v>
      </c>
      <c r="N236" s="140">
        <v>0</v>
      </c>
      <c r="O236" s="140">
        <v>0</v>
      </c>
      <c r="P236" s="142">
        <v>69.144217249999997</v>
      </c>
      <c r="Q236" s="140">
        <v>0</v>
      </c>
      <c r="R236" s="140">
        <v>69.144217249999997</v>
      </c>
      <c r="S236" s="247" t="s">
        <v>974</v>
      </c>
      <c r="T236" s="139" t="s">
        <v>754</v>
      </c>
    </row>
    <row r="237" spans="1:20" ht="15.95" thickBot="1">
      <c r="A237" s="275" t="s">
        <v>1084</v>
      </c>
      <c r="B237" s="278" t="s">
        <v>98</v>
      </c>
      <c r="C237" s="269" t="s">
        <v>96</v>
      </c>
      <c r="D237" s="269" t="s">
        <v>1085</v>
      </c>
      <c r="E237" s="284">
        <v>500</v>
      </c>
      <c r="F237" s="284">
        <v>0</v>
      </c>
      <c r="G237" s="284">
        <v>0</v>
      </c>
      <c r="H237" s="284">
        <v>500</v>
      </c>
      <c r="I237" s="284">
        <v>0</v>
      </c>
      <c r="J237" s="284">
        <v>500</v>
      </c>
      <c r="K237" s="288">
        <v>44889</v>
      </c>
      <c r="L237" s="288">
        <v>44923</v>
      </c>
      <c r="M237" s="140">
        <v>15</v>
      </c>
      <c r="N237" s="140">
        <v>0</v>
      </c>
      <c r="O237" s="140">
        <v>0</v>
      </c>
      <c r="P237" s="142">
        <v>15</v>
      </c>
      <c r="Q237" s="140">
        <v>0</v>
      </c>
      <c r="R237" s="284">
        <v>367</v>
      </c>
      <c r="S237" s="139" t="s">
        <v>895</v>
      </c>
      <c r="T237" s="139" t="s">
        <v>758</v>
      </c>
    </row>
    <row r="238" spans="1:20" ht="15.95" thickBot="1">
      <c r="A238" s="276"/>
      <c r="B238" s="279"/>
      <c r="C238" s="271"/>
      <c r="D238" s="271"/>
      <c r="E238" s="297"/>
      <c r="F238" s="297"/>
      <c r="G238" s="297"/>
      <c r="H238" s="297"/>
      <c r="I238" s="297"/>
      <c r="J238" s="297"/>
      <c r="K238" s="298"/>
      <c r="L238" s="298"/>
      <c r="M238" s="140">
        <v>60</v>
      </c>
      <c r="N238" s="140">
        <v>0</v>
      </c>
      <c r="O238" s="140">
        <v>0</v>
      </c>
      <c r="P238" s="142">
        <v>60</v>
      </c>
      <c r="Q238" s="140">
        <v>0</v>
      </c>
      <c r="R238" s="297"/>
      <c r="S238" s="247" t="s">
        <v>824</v>
      </c>
      <c r="T238" s="139" t="s">
        <v>754</v>
      </c>
    </row>
    <row r="239" spans="1:20" ht="15.95" thickBot="1">
      <c r="A239" s="277"/>
      <c r="B239" s="280"/>
      <c r="C239" s="270"/>
      <c r="D239" s="270"/>
      <c r="E239" s="285"/>
      <c r="F239" s="285"/>
      <c r="G239" s="285"/>
      <c r="H239" s="285"/>
      <c r="I239" s="285"/>
      <c r="J239" s="285"/>
      <c r="K239" s="289"/>
      <c r="L239" s="289"/>
      <c r="M239" s="140">
        <v>292</v>
      </c>
      <c r="N239" s="140">
        <v>0</v>
      </c>
      <c r="O239" s="140">
        <v>0</v>
      </c>
      <c r="P239" s="142">
        <v>292</v>
      </c>
      <c r="Q239" s="140">
        <v>0</v>
      </c>
      <c r="R239" s="285"/>
      <c r="S239" s="247" t="s">
        <v>974</v>
      </c>
      <c r="T239" s="139" t="s">
        <v>754</v>
      </c>
    </row>
    <row r="240" spans="1:20" ht="15.95" thickBot="1">
      <c r="A240" s="138" t="s">
        <v>1086</v>
      </c>
      <c r="B240" s="216" t="s">
        <v>98</v>
      </c>
      <c r="C240" s="139" t="s">
        <v>96</v>
      </c>
      <c r="D240" s="139" t="s">
        <v>1087</v>
      </c>
      <c r="E240" s="140">
        <v>85</v>
      </c>
      <c r="F240" s="140">
        <v>0</v>
      </c>
      <c r="G240" s="140">
        <v>0</v>
      </c>
      <c r="H240" s="140">
        <v>85</v>
      </c>
      <c r="I240" s="140">
        <v>0</v>
      </c>
      <c r="J240" s="140">
        <v>85</v>
      </c>
      <c r="K240" s="141">
        <v>45159</v>
      </c>
      <c r="L240" s="222">
        <v>45219</v>
      </c>
      <c r="M240" s="140">
        <v>40</v>
      </c>
      <c r="N240" s="140">
        <v>0</v>
      </c>
      <c r="O240" s="140">
        <v>0</v>
      </c>
      <c r="P240" s="142">
        <v>40</v>
      </c>
      <c r="Q240" s="140">
        <v>0</v>
      </c>
      <c r="R240" s="140">
        <v>40</v>
      </c>
      <c r="S240" s="216" t="s">
        <v>751</v>
      </c>
      <c r="T240" s="139" t="s">
        <v>752</v>
      </c>
    </row>
    <row r="241" spans="1:20" ht="15.95" thickBot="1">
      <c r="A241" s="138" t="s">
        <v>1088</v>
      </c>
      <c r="B241" s="216" t="s">
        <v>98</v>
      </c>
      <c r="C241" s="139" t="s">
        <v>96</v>
      </c>
      <c r="D241" s="139" t="s">
        <v>1089</v>
      </c>
      <c r="E241" s="140">
        <v>500</v>
      </c>
      <c r="F241" s="140">
        <v>0</v>
      </c>
      <c r="G241" s="140">
        <v>0</v>
      </c>
      <c r="H241" s="140">
        <v>500</v>
      </c>
      <c r="I241" s="140">
        <v>0</v>
      </c>
      <c r="J241" s="140">
        <v>500</v>
      </c>
      <c r="K241" s="141">
        <v>45191</v>
      </c>
      <c r="L241" s="222">
        <v>45252</v>
      </c>
      <c r="M241" s="140">
        <v>500</v>
      </c>
      <c r="N241" s="140">
        <v>0</v>
      </c>
      <c r="O241" s="140">
        <v>0</v>
      </c>
      <c r="P241" s="142">
        <v>500</v>
      </c>
      <c r="Q241" s="140">
        <v>0</v>
      </c>
      <c r="R241" s="140">
        <v>500</v>
      </c>
      <c r="S241" s="216" t="s">
        <v>785</v>
      </c>
      <c r="T241" s="139" t="s">
        <v>754</v>
      </c>
    </row>
    <row r="242" spans="1:20" ht="15.95" thickBot="1">
      <c r="A242" s="138" t="s">
        <v>1090</v>
      </c>
      <c r="B242" s="216" t="s">
        <v>98</v>
      </c>
      <c r="C242" s="139" t="s">
        <v>96</v>
      </c>
      <c r="D242" s="139" t="s">
        <v>1091</v>
      </c>
      <c r="E242" s="140">
        <v>500</v>
      </c>
      <c r="F242" s="140">
        <v>0</v>
      </c>
      <c r="G242" s="140">
        <v>0</v>
      </c>
      <c r="H242" s="140">
        <v>500</v>
      </c>
      <c r="I242" s="140">
        <v>0</v>
      </c>
      <c r="J242" s="140">
        <v>500</v>
      </c>
      <c r="K242" s="141">
        <v>45244</v>
      </c>
      <c r="L242" s="222">
        <v>45274</v>
      </c>
      <c r="M242" s="140">
        <v>500</v>
      </c>
      <c r="N242" s="140">
        <v>0</v>
      </c>
      <c r="O242" s="140">
        <v>0</v>
      </c>
      <c r="P242" s="142">
        <v>500</v>
      </c>
      <c r="Q242" s="140">
        <v>0</v>
      </c>
      <c r="R242" s="140">
        <v>500</v>
      </c>
      <c r="S242" s="216" t="s">
        <v>785</v>
      </c>
      <c r="T242" s="139" t="s">
        <v>752</v>
      </c>
    </row>
    <row r="243" spans="1:20" ht="15.95" thickBot="1">
      <c r="A243" s="138" t="s">
        <v>1092</v>
      </c>
      <c r="B243" s="216" t="s">
        <v>98</v>
      </c>
      <c r="C243" s="139" t="s">
        <v>96</v>
      </c>
      <c r="D243" s="139" t="s">
        <v>1093</v>
      </c>
      <c r="E243" s="140">
        <v>240</v>
      </c>
      <c r="F243" s="140">
        <v>0</v>
      </c>
      <c r="G243" s="140">
        <v>0</v>
      </c>
      <c r="H243" s="140">
        <v>240</v>
      </c>
      <c r="I243" s="140">
        <v>0</v>
      </c>
      <c r="J243" s="140">
        <v>240</v>
      </c>
      <c r="K243" s="141">
        <v>45265</v>
      </c>
      <c r="L243" s="222">
        <v>45274</v>
      </c>
      <c r="M243" s="140">
        <v>10</v>
      </c>
      <c r="N243" s="140">
        <v>0</v>
      </c>
      <c r="O243" s="140">
        <v>0</v>
      </c>
      <c r="P243" s="142">
        <v>10</v>
      </c>
      <c r="Q243" s="140">
        <v>0</v>
      </c>
      <c r="R243" s="140">
        <v>10</v>
      </c>
      <c r="S243" s="247" t="s">
        <v>1062</v>
      </c>
      <c r="T243" s="139" t="s">
        <v>758</v>
      </c>
    </row>
    <row r="244" spans="1:20" ht="15.95" thickBot="1">
      <c r="A244" s="275" t="s">
        <v>1094</v>
      </c>
      <c r="B244" s="278" t="s">
        <v>98</v>
      </c>
      <c r="C244" s="269" t="s">
        <v>96</v>
      </c>
      <c r="D244" s="269" t="s">
        <v>1095</v>
      </c>
      <c r="E244" s="284">
        <v>650.20000000000005</v>
      </c>
      <c r="F244" s="284">
        <v>0</v>
      </c>
      <c r="G244" s="284">
        <v>0</v>
      </c>
      <c r="H244" s="284">
        <v>650.20000000000005</v>
      </c>
      <c r="I244" s="284">
        <v>0</v>
      </c>
      <c r="J244" s="284">
        <v>650.20000000000005</v>
      </c>
      <c r="K244" s="288">
        <v>45271</v>
      </c>
      <c r="L244" s="301">
        <v>45289</v>
      </c>
      <c r="M244" s="140">
        <v>520.4</v>
      </c>
      <c r="N244" s="140">
        <v>0</v>
      </c>
      <c r="O244" s="140">
        <v>0</v>
      </c>
      <c r="P244" s="142">
        <v>520.4</v>
      </c>
      <c r="Q244" s="140">
        <v>0</v>
      </c>
      <c r="R244" s="284">
        <v>1526</v>
      </c>
      <c r="S244" s="216" t="s">
        <v>785</v>
      </c>
      <c r="T244" s="139" t="s">
        <v>754</v>
      </c>
    </row>
    <row r="245" spans="1:20" ht="15.95" thickBot="1">
      <c r="A245" s="277"/>
      <c r="B245" s="280"/>
      <c r="C245" s="270"/>
      <c r="D245" s="270"/>
      <c r="E245" s="285"/>
      <c r="F245" s="285"/>
      <c r="G245" s="285"/>
      <c r="H245" s="285"/>
      <c r="I245" s="285"/>
      <c r="J245" s="285"/>
      <c r="K245" s="289"/>
      <c r="L245" s="303"/>
      <c r="M245" s="140">
        <v>1005.6</v>
      </c>
      <c r="N245" s="140">
        <v>0</v>
      </c>
      <c r="O245" s="140">
        <v>0</v>
      </c>
      <c r="P245" s="142">
        <v>1005.6</v>
      </c>
      <c r="Q245" s="140">
        <v>0</v>
      </c>
      <c r="R245" s="285"/>
      <c r="S245" s="216" t="s">
        <v>753</v>
      </c>
      <c r="T245" s="139" t="s">
        <v>754</v>
      </c>
    </row>
    <row r="246" spans="1:20" ht="15.95" thickBot="1">
      <c r="A246" s="138" t="s">
        <v>1096</v>
      </c>
      <c r="B246" s="217" t="s">
        <v>98</v>
      </c>
      <c r="C246" s="139" t="s">
        <v>96</v>
      </c>
      <c r="D246" s="139" t="s">
        <v>1097</v>
      </c>
      <c r="E246" s="140">
        <v>0</v>
      </c>
      <c r="F246" s="140">
        <v>0</v>
      </c>
      <c r="G246" s="140">
        <v>0</v>
      </c>
      <c r="H246" s="140">
        <v>0</v>
      </c>
      <c r="I246" s="140">
        <v>0</v>
      </c>
      <c r="J246" s="140">
        <v>0</v>
      </c>
      <c r="K246" s="141">
        <v>44131</v>
      </c>
      <c r="L246" s="141">
        <v>44133</v>
      </c>
      <c r="M246" s="140">
        <v>0</v>
      </c>
      <c r="N246" s="140">
        <v>0</v>
      </c>
      <c r="O246" s="140">
        <v>0</v>
      </c>
      <c r="P246" s="142">
        <v>0</v>
      </c>
      <c r="Q246" s="140">
        <v>0.2</v>
      </c>
      <c r="R246" s="140">
        <v>0.2</v>
      </c>
      <c r="S246" s="139" t="s">
        <v>773</v>
      </c>
      <c r="T246" s="139" t="s">
        <v>758</v>
      </c>
    </row>
    <row r="247" spans="1:20" ht="15.95" thickBot="1">
      <c r="A247" s="138" t="s">
        <v>1098</v>
      </c>
      <c r="B247" s="217" t="s">
        <v>98</v>
      </c>
      <c r="C247" s="139" t="s">
        <v>96</v>
      </c>
      <c r="D247" s="139" t="s">
        <v>1099</v>
      </c>
      <c r="E247" s="140">
        <v>0</v>
      </c>
      <c r="F247" s="140">
        <v>0</v>
      </c>
      <c r="G247" s="140">
        <v>0</v>
      </c>
      <c r="H247" s="140">
        <v>0</v>
      </c>
      <c r="I247" s="140">
        <v>0</v>
      </c>
      <c r="J247" s="140">
        <v>0</v>
      </c>
      <c r="K247" s="141">
        <v>44543</v>
      </c>
      <c r="L247" s="141">
        <v>44627</v>
      </c>
      <c r="M247" s="140">
        <v>0</v>
      </c>
      <c r="N247" s="140">
        <v>0</v>
      </c>
      <c r="O247" s="140">
        <v>0</v>
      </c>
      <c r="P247" s="142">
        <v>0</v>
      </c>
      <c r="Q247" s="140">
        <v>0.5</v>
      </c>
      <c r="R247" s="140">
        <v>0.5</v>
      </c>
      <c r="S247" s="139" t="s">
        <v>773</v>
      </c>
      <c r="T247" s="139" t="s">
        <v>758</v>
      </c>
    </row>
    <row r="248" spans="1:20" ht="15.95" thickBot="1">
      <c r="A248" s="138" t="s">
        <v>1100</v>
      </c>
      <c r="B248" s="217" t="s">
        <v>98</v>
      </c>
      <c r="C248" s="139" t="s">
        <v>96</v>
      </c>
      <c r="D248" s="139" t="s">
        <v>1101</v>
      </c>
      <c r="E248" s="140">
        <v>0</v>
      </c>
      <c r="F248" s="140">
        <v>0</v>
      </c>
      <c r="G248" s="140">
        <v>0</v>
      </c>
      <c r="H248" s="140">
        <v>0</v>
      </c>
      <c r="I248" s="140">
        <v>0</v>
      </c>
      <c r="J248" s="140">
        <v>0</v>
      </c>
      <c r="K248" s="141">
        <v>44607</v>
      </c>
      <c r="L248" s="141">
        <v>44607</v>
      </c>
      <c r="M248" s="140">
        <v>0</v>
      </c>
      <c r="N248" s="140">
        <v>0</v>
      </c>
      <c r="O248" s="140">
        <v>0</v>
      </c>
      <c r="P248" s="142">
        <v>0</v>
      </c>
      <c r="Q248" s="140">
        <v>1.2</v>
      </c>
      <c r="R248" s="140">
        <v>1.2</v>
      </c>
      <c r="S248" s="139" t="s">
        <v>889</v>
      </c>
      <c r="T248" s="139" t="s">
        <v>758</v>
      </c>
    </row>
    <row r="249" spans="1:20" ht="15.95" thickBot="1">
      <c r="A249" s="275" t="s">
        <v>1102</v>
      </c>
      <c r="B249" s="286" t="s">
        <v>98</v>
      </c>
      <c r="C249" s="269" t="s">
        <v>96</v>
      </c>
      <c r="D249" s="269" t="s">
        <v>1103</v>
      </c>
      <c r="E249" s="284">
        <v>0</v>
      </c>
      <c r="F249" s="284">
        <v>0</v>
      </c>
      <c r="G249" s="284">
        <v>0</v>
      </c>
      <c r="H249" s="284">
        <v>0</v>
      </c>
      <c r="I249" s="284">
        <v>0</v>
      </c>
      <c r="J249" s="284">
        <v>0</v>
      </c>
      <c r="K249" s="288">
        <v>43544</v>
      </c>
      <c r="L249" s="288">
        <v>43544</v>
      </c>
      <c r="M249" s="140">
        <v>0</v>
      </c>
      <c r="N249" s="140">
        <v>0</v>
      </c>
      <c r="O249" s="140">
        <v>0</v>
      </c>
      <c r="P249" s="142">
        <v>0</v>
      </c>
      <c r="Q249" s="140">
        <v>0.93</v>
      </c>
      <c r="R249" s="284">
        <v>0.93</v>
      </c>
      <c r="S249" s="139" t="s">
        <v>889</v>
      </c>
      <c r="T249" s="139" t="s">
        <v>758</v>
      </c>
    </row>
    <row r="250" spans="1:20" ht="15.95" thickBot="1">
      <c r="A250" s="277"/>
      <c r="B250" s="287"/>
      <c r="C250" s="270"/>
      <c r="D250" s="270"/>
      <c r="E250" s="285"/>
      <c r="F250" s="285"/>
      <c r="G250" s="285"/>
      <c r="H250" s="285"/>
      <c r="I250" s="285"/>
      <c r="J250" s="285"/>
      <c r="K250" s="289"/>
      <c r="L250" s="289"/>
      <c r="M250" s="140">
        <v>0</v>
      </c>
      <c r="N250" s="140">
        <v>0</v>
      </c>
      <c r="O250" s="140">
        <v>0</v>
      </c>
      <c r="P250" s="142">
        <v>0</v>
      </c>
      <c r="Q250" s="140">
        <v>0.93</v>
      </c>
      <c r="R250" s="285"/>
      <c r="S250" s="139" t="s">
        <v>889</v>
      </c>
      <c r="T250" s="139" t="s">
        <v>758</v>
      </c>
    </row>
    <row r="251" spans="1:20" ht="15.95" thickBot="1">
      <c r="A251" s="138" t="s">
        <v>1104</v>
      </c>
      <c r="B251" s="217" t="s">
        <v>98</v>
      </c>
      <c r="C251" s="139" t="s">
        <v>96</v>
      </c>
      <c r="D251" s="139" t="s">
        <v>1105</v>
      </c>
      <c r="E251" s="140">
        <v>0</v>
      </c>
      <c r="F251" s="140">
        <v>0</v>
      </c>
      <c r="G251" s="140">
        <v>0</v>
      </c>
      <c r="H251" s="140">
        <v>0</v>
      </c>
      <c r="I251" s="140">
        <v>0</v>
      </c>
      <c r="J251" s="140">
        <v>0</v>
      </c>
      <c r="K251" s="141">
        <v>44427</v>
      </c>
      <c r="L251" s="141">
        <v>44427</v>
      </c>
      <c r="M251" s="140">
        <v>0</v>
      </c>
      <c r="N251" s="140">
        <v>0</v>
      </c>
      <c r="O251" s="140">
        <v>0</v>
      </c>
      <c r="P251" s="142">
        <v>0</v>
      </c>
      <c r="Q251" s="140">
        <v>0.31</v>
      </c>
      <c r="R251" s="140">
        <v>0.31</v>
      </c>
      <c r="S251" s="139" t="s">
        <v>1106</v>
      </c>
      <c r="T251" s="139" t="s">
        <v>758</v>
      </c>
    </row>
    <row r="252" spans="1:20" ht="15.95" thickBot="1">
      <c r="A252" s="138" t="s">
        <v>1107</v>
      </c>
      <c r="B252" s="217" t="s">
        <v>98</v>
      </c>
      <c r="C252" s="139" t="s">
        <v>96</v>
      </c>
      <c r="D252" s="139" t="s">
        <v>1108</v>
      </c>
      <c r="E252" s="140">
        <v>0</v>
      </c>
      <c r="F252" s="140">
        <v>0</v>
      </c>
      <c r="G252" s="140">
        <v>0</v>
      </c>
      <c r="H252" s="140">
        <v>0</v>
      </c>
      <c r="I252" s="140">
        <v>0</v>
      </c>
      <c r="J252" s="140">
        <v>0</v>
      </c>
      <c r="K252" s="141">
        <v>43797</v>
      </c>
      <c r="L252" s="141">
        <v>43797</v>
      </c>
      <c r="M252" s="140">
        <v>0</v>
      </c>
      <c r="N252" s="140">
        <v>0</v>
      </c>
      <c r="O252" s="140">
        <v>0</v>
      </c>
      <c r="P252" s="142">
        <v>0</v>
      </c>
      <c r="Q252" s="140">
        <v>0.02</v>
      </c>
      <c r="R252" s="140">
        <v>0.02</v>
      </c>
      <c r="S252" s="139" t="s">
        <v>889</v>
      </c>
      <c r="T252" s="139" t="s">
        <v>758</v>
      </c>
    </row>
    <row r="253" spans="1:20" ht="15.95" thickBot="1">
      <c r="A253" s="138" t="s">
        <v>1109</v>
      </c>
      <c r="B253" s="217" t="s">
        <v>98</v>
      </c>
      <c r="C253" s="139" t="s">
        <v>96</v>
      </c>
      <c r="D253" s="139" t="s">
        <v>1110</v>
      </c>
      <c r="E253" s="140">
        <v>0</v>
      </c>
      <c r="F253" s="140">
        <v>0</v>
      </c>
      <c r="G253" s="140">
        <v>0</v>
      </c>
      <c r="H253" s="140">
        <v>0</v>
      </c>
      <c r="I253" s="140">
        <v>0</v>
      </c>
      <c r="J253" s="140">
        <v>0</v>
      </c>
      <c r="K253" s="141">
        <v>43318</v>
      </c>
      <c r="L253" s="141">
        <v>43605</v>
      </c>
      <c r="M253" s="140">
        <v>0</v>
      </c>
      <c r="N253" s="140">
        <v>0</v>
      </c>
      <c r="O253" s="140">
        <v>0</v>
      </c>
      <c r="P253" s="142">
        <v>0</v>
      </c>
      <c r="Q253" s="140">
        <v>2</v>
      </c>
      <c r="R253" s="140">
        <v>2</v>
      </c>
      <c r="S253" s="139" t="s">
        <v>800</v>
      </c>
      <c r="T253" s="139" t="s">
        <v>758</v>
      </c>
    </row>
    <row r="254" spans="1:20" ht="15.95" thickBot="1">
      <c r="A254" s="275" t="s">
        <v>1111</v>
      </c>
      <c r="B254" s="286" t="s">
        <v>98</v>
      </c>
      <c r="C254" s="269" t="s">
        <v>96</v>
      </c>
      <c r="D254" s="139" t="s">
        <v>1112</v>
      </c>
      <c r="E254" s="140">
        <v>0</v>
      </c>
      <c r="F254" s="140">
        <v>0</v>
      </c>
      <c r="G254" s="140">
        <v>0</v>
      </c>
      <c r="H254" s="140">
        <v>0</v>
      </c>
      <c r="I254" s="140">
        <v>0</v>
      </c>
      <c r="J254" s="140">
        <v>0</v>
      </c>
      <c r="K254" s="141">
        <v>44036</v>
      </c>
      <c r="L254" s="141">
        <v>44036</v>
      </c>
      <c r="M254" s="140">
        <v>0</v>
      </c>
      <c r="N254" s="140">
        <v>0</v>
      </c>
      <c r="O254" s="140">
        <v>0</v>
      </c>
      <c r="P254" s="142">
        <v>0</v>
      </c>
      <c r="Q254" s="140">
        <v>1</v>
      </c>
      <c r="R254" s="284">
        <v>3</v>
      </c>
      <c r="S254" s="139" t="s">
        <v>774</v>
      </c>
      <c r="T254" s="139" t="s">
        <v>758</v>
      </c>
    </row>
    <row r="255" spans="1:20" ht="15.95" thickBot="1">
      <c r="A255" s="277"/>
      <c r="B255" s="287"/>
      <c r="C255" s="270"/>
      <c r="D255" s="139" t="s">
        <v>1113</v>
      </c>
      <c r="E255" s="140">
        <v>0</v>
      </c>
      <c r="F255" s="140">
        <v>0</v>
      </c>
      <c r="G255" s="140">
        <v>0</v>
      </c>
      <c r="H255" s="140">
        <v>0</v>
      </c>
      <c r="I255" s="140">
        <v>0</v>
      </c>
      <c r="J255" s="140">
        <v>0</v>
      </c>
      <c r="K255" s="141">
        <v>43382</v>
      </c>
      <c r="L255" s="141">
        <v>43530</v>
      </c>
      <c r="M255" s="140">
        <v>0</v>
      </c>
      <c r="N255" s="140">
        <v>0</v>
      </c>
      <c r="O255" s="140">
        <v>0</v>
      </c>
      <c r="P255" s="142">
        <v>0</v>
      </c>
      <c r="Q255" s="140">
        <v>2</v>
      </c>
      <c r="R255" s="285"/>
      <c r="S255" s="139" t="s">
        <v>800</v>
      </c>
      <c r="T255" s="139" t="s">
        <v>758</v>
      </c>
    </row>
    <row r="256" spans="1:20" ht="15.95" thickBot="1">
      <c r="A256" s="138" t="s">
        <v>1114</v>
      </c>
      <c r="B256" s="217" t="s">
        <v>98</v>
      </c>
      <c r="C256" s="139" t="s">
        <v>96</v>
      </c>
      <c r="D256" s="139" t="s">
        <v>1115</v>
      </c>
      <c r="E256" s="140">
        <v>0</v>
      </c>
      <c r="F256" s="140">
        <v>0</v>
      </c>
      <c r="G256" s="140">
        <v>0</v>
      </c>
      <c r="H256" s="140">
        <v>0</v>
      </c>
      <c r="I256" s="140">
        <v>0</v>
      </c>
      <c r="J256" s="140">
        <v>0</v>
      </c>
      <c r="K256" s="141">
        <v>43536</v>
      </c>
      <c r="L256" s="141">
        <v>43536</v>
      </c>
      <c r="M256" s="140">
        <v>0</v>
      </c>
      <c r="N256" s="140">
        <v>0</v>
      </c>
      <c r="O256" s="140">
        <v>0</v>
      </c>
      <c r="P256" s="142">
        <v>0</v>
      </c>
      <c r="Q256" s="140">
        <v>0.17</v>
      </c>
      <c r="R256" s="140">
        <v>0.17</v>
      </c>
      <c r="S256" s="139" t="s">
        <v>889</v>
      </c>
      <c r="T256" s="139" t="s">
        <v>758</v>
      </c>
    </row>
    <row r="257" spans="1:20" ht="15.95" thickBot="1">
      <c r="A257" s="275" t="s">
        <v>1116</v>
      </c>
      <c r="B257" s="286" t="s">
        <v>98</v>
      </c>
      <c r="C257" s="269" t="s">
        <v>96</v>
      </c>
      <c r="D257" s="139" t="s">
        <v>1117</v>
      </c>
      <c r="E257" s="140">
        <v>0</v>
      </c>
      <c r="F257" s="140">
        <v>0</v>
      </c>
      <c r="G257" s="140">
        <v>0</v>
      </c>
      <c r="H257" s="140">
        <v>0</v>
      </c>
      <c r="I257" s="140">
        <v>0</v>
      </c>
      <c r="J257" s="140">
        <v>0</v>
      </c>
      <c r="K257" s="141">
        <v>43903</v>
      </c>
      <c r="L257" s="141">
        <v>43903</v>
      </c>
      <c r="M257" s="140">
        <v>0</v>
      </c>
      <c r="N257" s="140">
        <v>0</v>
      </c>
      <c r="O257" s="140">
        <v>0</v>
      </c>
      <c r="P257" s="142">
        <v>0</v>
      </c>
      <c r="Q257" s="140">
        <v>0.5</v>
      </c>
      <c r="R257" s="284">
        <v>1.65</v>
      </c>
      <c r="S257" s="139" t="s">
        <v>774</v>
      </c>
      <c r="T257" s="139" t="s">
        <v>758</v>
      </c>
    </row>
    <row r="258" spans="1:20" ht="15.95" thickBot="1">
      <c r="A258" s="277"/>
      <c r="B258" s="287"/>
      <c r="C258" s="270"/>
      <c r="D258" s="139" t="s">
        <v>1118</v>
      </c>
      <c r="E258" s="140">
        <v>0</v>
      </c>
      <c r="F258" s="140">
        <v>0</v>
      </c>
      <c r="G258" s="140">
        <v>0</v>
      </c>
      <c r="H258" s="140">
        <v>0</v>
      </c>
      <c r="I258" s="140">
        <v>0</v>
      </c>
      <c r="J258" s="140">
        <v>0</v>
      </c>
      <c r="K258" s="141">
        <v>43445</v>
      </c>
      <c r="L258" s="141">
        <v>43601</v>
      </c>
      <c r="M258" s="140">
        <v>0</v>
      </c>
      <c r="N258" s="140">
        <v>0</v>
      </c>
      <c r="O258" s="140">
        <v>0</v>
      </c>
      <c r="P258" s="142">
        <v>0</v>
      </c>
      <c r="Q258" s="140">
        <v>1.1499999999999999</v>
      </c>
      <c r="R258" s="285"/>
      <c r="S258" s="139" t="s">
        <v>800</v>
      </c>
      <c r="T258" s="139" t="s">
        <v>758</v>
      </c>
    </row>
    <row r="259" spans="1:20" ht="15.95" thickBot="1">
      <c r="A259" s="275" t="s">
        <v>1119</v>
      </c>
      <c r="B259" s="286" t="s">
        <v>98</v>
      </c>
      <c r="C259" s="269" t="s">
        <v>96</v>
      </c>
      <c r="D259" s="139" t="s">
        <v>1120</v>
      </c>
      <c r="E259" s="140">
        <v>0</v>
      </c>
      <c r="F259" s="140">
        <v>0</v>
      </c>
      <c r="G259" s="140">
        <v>0</v>
      </c>
      <c r="H259" s="140">
        <v>0</v>
      </c>
      <c r="I259" s="140">
        <v>0</v>
      </c>
      <c r="J259" s="140">
        <v>0</v>
      </c>
      <c r="K259" s="141">
        <v>44543</v>
      </c>
      <c r="L259" s="141">
        <v>44543</v>
      </c>
      <c r="M259" s="140">
        <v>0</v>
      </c>
      <c r="N259" s="140">
        <v>0</v>
      </c>
      <c r="O259" s="140">
        <v>0</v>
      </c>
      <c r="P259" s="142">
        <v>0</v>
      </c>
      <c r="Q259" s="140">
        <v>2</v>
      </c>
      <c r="R259" s="284">
        <v>3.5</v>
      </c>
      <c r="S259" s="139" t="s">
        <v>889</v>
      </c>
      <c r="T259" s="139" t="s">
        <v>758</v>
      </c>
    </row>
    <row r="260" spans="1:20" ht="15.95" thickBot="1">
      <c r="A260" s="277"/>
      <c r="B260" s="287"/>
      <c r="C260" s="270"/>
      <c r="D260" s="139" t="s">
        <v>1121</v>
      </c>
      <c r="E260" s="140">
        <v>0</v>
      </c>
      <c r="F260" s="140">
        <v>0</v>
      </c>
      <c r="G260" s="140">
        <v>0</v>
      </c>
      <c r="H260" s="140">
        <v>0</v>
      </c>
      <c r="I260" s="140">
        <v>0</v>
      </c>
      <c r="J260" s="140">
        <v>0</v>
      </c>
      <c r="K260" s="141">
        <v>43682</v>
      </c>
      <c r="L260" s="141">
        <v>43682</v>
      </c>
      <c r="M260" s="140">
        <v>0</v>
      </c>
      <c r="N260" s="140">
        <v>0</v>
      </c>
      <c r="O260" s="140">
        <v>0</v>
      </c>
      <c r="P260" s="142">
        <v>0</v>
      </c>
      <c r="Q260" s="140">
        <v>1.5</v>
      </c>
      <c r="R260" s="285"/>
      <c r="S260" s="139" t="s">
        <v>889</v>
      </c>
      <c r="T260" s="139" t="s">
        <v>758</v>
      </c>
    </row>
    <row r="261" spans="1:20" ht="15" customHeight="1">
      <c r="A261" s="275" t="s">
        <v>1122</v>
      </c>
      <c r="B261" s="286" t="s">
        <v>98</v>
      </c>
      <c r="C261" s="269" t="s">
        <v>96</v>
      </c>
      <c r="D261" s="275" t="s">
        <v>1123</v>
      </c>
      <c r="E261" s="284">
        <v>0</v>
      </c>
      <c r="F261" s="284">
        <v>0</v>
      </c>
      <c r="G261" s="284">
        <v>0</v>
      </c>
      <c r="H261" s="284">
        <v>0</v>
      </c>
      <c r="I261" s="284">
        <v>0</v>
      </c>
      <c r="J261" s="284">
        <v>0</v>
      </c>
      <c r="K261" s="288">
        <v>44824</v>
      </c>
      <c r="L261" s="288">
        <v>44824</v>
      </c>
      <c r="M261" s="284">
        <v>0</v>
      </c>
      <c r="N261" s="284">
        <v>0</v>
      </c>
      <c r="O261" s="284">
        <v>0</v>
      </c>
      <c r="P261" s="304">
        <v>0</v>
      </c>
      <c r="Q261" s="284">
        <v>2.8</v>
      </c>
      <c r="R261" s="284">
        <v>10.8</v>
      </c>
      <c r="S261" s="269" t="s">
        <v>889</v>
      </c>
      <c r="T261" s="269" t="s">
        <v>758</v>
      </c>
    </row>
    <row r="262" spans="1:20" ht="15.95" thickBot="1">
      <c r="A262" s="276"/>
      <c r="B262" s="296"/>
      <c r="C262" s="271"/>
      <c r="D262" s="277"/>
      <c r="E262" s="285"/>
      <c r="F262" s="285"/>
      <c r="G262" s="285"/>
      <c r="H262" s="285"/>
      <c r="I262" s="285"/>
      <c r="J262" s="285"/>
      <c r="K262" s="289"/>
      <c r="L262" s="289"/>
      <c r="M262" s="285"/>
      <c r="N262" s="285"/>
      <c r="O262" s="285"/>
      <c r="P262" s="305"/>
      <c r="Q262" s="285"/>
      <c r="R262" s="297"/>
      <c r="S262" s="270"/>
      <c r="T262" s="270"/>
    </row>
    <row r="263" spans="1:20" ht="15.95" thickBot="1">
      <c r="A263" s="277"/>
      <c r="B263" s="287"/>
      <c r="C263" s="270"/>
      <c r="D263" s="139" t="s">
        <v>1124</v>
      </c>
      <c r="E263" s="140">
        <v>0</v>
      </c>
      <c r="F263" s="140">
        <v>0</v>
      </c>
      <c r="G263" s="140">
        <v>0</v>
      </c>
      <c r="H263" s="140">
        <v>0</v>
      </c>
      <c r="I263" s="140">
        <v>0</v>
      </c>
      <c r="J263" s="140">
        <v>0</v>
      </c>
      <c r="K263" s="141">
        <v>43669</v>
      </c>
      <c r="L263" s="141">
        <v>43669</v>
      </c>
      <c r="M263" s="140">
        <v>0</v>
      </c>
      <c r="N263" s="140">
        <v>0</v>
      </c>
      <c r="O263" s="140">
        <v>0</v>
      </c>
      <c r="P263" s="142">
        <v>0</v>
      </c>
      <c r="Q263" s="140">
        <v>8</v>
      </c>
      <c r="R263" s="285"/>
      <c r="S263" s="139" t="s">
        <v>889</v>
      </c>
      <c r="T263" s="139" t="s">
        <v>758</v>
      </c>
    </row>
    <row r="264" spans="1:20" ht="15.95" thickBot="1">
      <c r="A264" s="275" t="s">
        <v>1125</v>
      </c>
      <c r="B264" s="286" t="s">
        <v>98</v>
      </c>
      <c r="C264" s="269" t="s">
        <v>96</v>
      </c>
      <c r="D264" s="139" t="s">
        <v>1126</v>
      </c>
      <c r="E264" s="140">
        <v>0</v>
      </c>
      <c r="F264" s="140">
        <v>0</v>
      </c>
      <c r="G264" s="140">
        <v>0</v>
      </c>
      <c r="H264" s="140">
        <v>0</v>
      </c>
      <c r="I264" s="140">
        <v>0</v>
      </c>
      <c r="J264" s="140">
        <v>0</v>
      </c>
      <c r="K264" s="141">
        <v>43784</v>
      </c>
      <c r="L264" s="141">
        <v>43784</v>
      </c>
      <c r="M264" s="140">
        <v>0</v>
      </c>
      <c r="N264" s="140">
        <v>0</v>
      </c>
      <c r="O264" s="140">
        <v>0</v>
      </c>
      <c r="P264" s="142">
        <v>0</v>
      </c>
      <c r="Q264" s="140">
        <v>3.5</v>
      </c>
      <c r="R264" s="284">
        <v>5</v>
      </c>
      <c r="S264" s="139" t="s">
        <v>889</v>
      </c>
      <c r="T264" s="139" t="s">
        <v>758</v>
      </c>
    </row>
    <row r="265" spans="1:20" ht="15.95" thickBot="1">
      <c r="A265" s="276"/>
      <c r="B265" s="296"/>
      <c r="C265" s="271"/>
      <c r="D265" s="269" t="s">
        <v>1127</v>
      </c>
      <c r="E265" s="140">
        <v>0</v>
      </c>
      <c r="F265" s="140">
        <v>0</v>
      </c>
      <c r="G265" s="140">
        <v>0</v>
      </c>
      <c r="H265" s="140">
        <v>0</v>
      </c>
      <c r="I265" s="140">
        <v>0</v>
      </c>
      <c r="J265" s="140">
        <v>0</v>
      </c>
      <c r="K265" s="141">
        <v>44851</v>
      </c>
      <c r="L265" s="141">
        <v>44851</v>
      </c>
      <c r="M265" s="140">
        <v>0</v>
      </c>
      <c r="N265" s="140">
        <v>0</v>
      </c>
      <c r="O265" s="140">
        <v>0</v>
      </c>
      <c r="P265" s="142">
        <v>0</v>
      </c>
      <c r="Q265" s="140">
        <v>1</v>
      </c>
      <c r="R265" s="297"/>
      <c r="S265" s="139" t="s">
        <v>889</v>
      </c>
      <c r="T265" s="139" t="s">
        <v>758</v>
      </c>
    </row>
    <row r="266" spans="1:20" ht="15.95" thickBot="1">
      <c r="A266" s="277"/>
      <c r="B266" s="287"/>
      <c r="C266" s="270"/>
      <c r="D266" s="270"/>
      <c r="E266" s="140">
        <v>0</v>
      </c>
      <c r="F266" s="140">
        <v>0</v>
      </c>
      <c r="G266" s="140">
        <v>0</v>
      </c>
      <c r="H266" s="140">
        <v>0</v>
      </c>
      <c r="I266" s="140">
        <v>0</v>
      </c>
      <c r="J266" s="140">
        <v>0</v>
      </c>
      <c r="K266" s="141">
        <v>44013</v>
      </c>
      <c r="L266" s="141">
        <v>44013</v>
      </c>
      <c r="M266" s="140">
        <v>0</v>
      </c>
      <c r="N266" s="140">
        <v>0</v>
      </c>
      <c r="O266" s="140">
        <v>0</v>
      </c>
      <c r="P266" s="142">
        <v>0</v>
      </c>
      <c r="Q266" s="140">
        <v>0.5</v>
      </c>
      <c r="R266" s="285"/>
      <c r="S266" s="139" t="s">
        <v>889</v>
      </c>
      <c r="T266" s="139" t="s">
        <v>758</v>
      </c>
    </row>
    <row r="267" spans="1:20" ht="15" customHeight="1">
      <c r="A267" s="275" t="s">
        <v>1128</v>
      </c>
      <c r="B267" s="286" t="s">
        <v>98</v>
      </c>
      <c r="C267" s="269" t="s">
        <v>96</v>
      </c>
      <c r="D267" s="275" t="s">
        <v>1129</v>
      </c>
      <c r="E267" s="284">
        <v>0</v>
      </c>
      <c r="F267" s="284">
        <v>0</v>
      </c>
      <c r="G267" s="284">
        <v>0</v>
      </c>
      <c r="H267" s="284">
        <v>0</v>
      </c>
      <c r="I267" s="284">
        <v>0</v>
      </c>
      <c r="J267" s="284">
        <v>0</v>
      </c>
      <c r="K267" s="288">
        <v>45190</v>
      </c>
      <c r="L267" s="288">
        <v>45190</v>
      </c>
      <c r="M267" s="284">
        <v>0</v>
      </c>
      <c r="N267" s="284">
        <v>0</v>
      </c>
      <c r="O267" s="284">
        <v>0</v>
      </c>
      <c r="P267" s="304">
        <v>0</v>
      </c>
      <c r="Q267" s="284">
        <v>0.5</v>
      </c>
      <c r="R267" s="284">
        <v>1.5</v>
      </c>
      <c r="S267" s="269" t="s">
        <v>889</v>
      </c>
      <c r="T267" s="269" t="s">
        <v>758</v>
      </c>
    </row>
    <row r="268" spans="1:20" ht="15.95" thickBot="1">
      <c r="A268" s="276"/>
      <c r="B268" s="296"/>
      <c r="C268" s="271"/>
      <c r="D268" s="277"/>
      <c r="E268" s="285"/>
      <c r="F268" s="285"/>
      <c r="G268" s="285"/>
      <c r="H268" s="285"/>
      <c r="I268" s="285"/>
      <c r="J268" s="285"/>
      <c r="K268" s="289"/>
      <c r="L268" s="289"/>
      <c r="M268" s="285"/>
      <c r="N268" s="285"/>
      <c r="O268" s="285"/>
      <c r="P268" s="305"/>
      <c r="Q268" s="285"/>
      <c r="R268" s="297"/>
      <c r="S268" s="270"/>
      <c r="T268" s="270"/>
    </row>
    <row r="269" spans="1:20" ht="15.95" thickBot="1">
      <c r="A269" s="277"/>
      <c r="B269" s="287"/>
      <c r="C269" s="270"/>
      <c r="D269" s="139" t="s">
        <v>1130</v>
      </c>
      <c r="E269" s="140">
        <v>0</v>
      </c>
      <c r="F269" s="140">
        <v>0</v>
      </c>
      <c r="G269" s="140">
        <v>0</v>
      </c>
      <c r="H269" s="140">
        <v>0</v>
      </c>
      <c r="I269" s="140">
        <v>0</v>
      </c>
      <c r="J269" s="140">
        <v>0</v>
      </c>
      <c r="K269" s="141">
        <v>43872</v>
      </c>
      <c r="L269" s="141">
        <v>43872</v>
      </c>
      <c r="M269" s="140">
        <v>0</v>
      </c>
      <c r="N269" s="140">
        <v>0</v>
      </c>
      <c r="O269" s="140">
        <v>0</v>
      </c>
      <c r="P269" s="142">
        <v>0</v>
      </c>
      <c r="Q269" s="140">
        <v>1</v>
      </c>
      <c r="R269" s="285"/>
      <c r="S269" s="139" t="s">
        <v>889</v>
      </c>
      <c r="T269" s="139" t="s">
        <v>758</v>
      </c>
    </row>
    <row r="270" spans="1:20" ht="15.95" thickBot="1">
      <c r="A270" s="138" t="s">
        <v>1131</v>
      </c>
      <c r="B270" s="217" t="s">
        <v>98</v>
      </c>
      <c r="C270" s="139" t="s">
        <v>96</v>
      </c>
      <c r="D270" s="139" t="s">
        <v>1132</v>
      </c>
      <c r="E270" s="140">
        <v>0</v>
      </c>
      <c r="F270" s="140">
        <v>0</v>
      </c>
      <c r="G270" s="140">
        <v>0</v>
      </c>
      <c r="H270" s="140">
        <v>0</v>
      </c>
      <c r="I270" s="140">
        <v>0</v>
      </c>
      <c r="J270" s="140">
        <v>0</v>
      </c>
      <c r="K270" s="141">
        <v>43879</v>
      </c>
      <c r="L270" s="141">
        <v>43879</v>
      </c>
      <c r="M270" s="140">
        <v>0</v>
      </c>
      <c r="N270" s="140">
        <v>0</v>
      </c>
      <c r="O270" s="140">
        <v>0</v>
      </c>
      <c r="P270" s="142">
        <v>0</v>
      </c>
      <c r="Q270" s="140">
        <v>1.4</v>
      </c>
      <c r="R270" s="140">
        <v>1.4</v>
      </c>
      <c r="S270" s="139" t="s">
        <v>889</v>
      </c>
      <c r="T270" s="139" t="s">
        <v>758</v>
      </c>
    </row>
    <row r="271" spans="1:20" ht="15.95" thickBot="1">
      <c r="A271" s="275" t="s">
        <v>1133</v>
      </c>
      <c r="B271" s="286" t="s">
        <v>98</v>
      </c>
      <c r="C271" s="269" t="s">
        <v>96</v>
      </c>
      <c r="D271" s="139" t="s">
        <v>1134</v>
      </c>
      <c r="E271" s="140">
        <v>0</v>
      </c>
      <c r="F271" s="140">
        <v>0</v>
      </c>
      <c r="G271" s="140">
        <v>0</v>
      </c>
      <c r="H271" s="140">
        <v>0</v>
      </c>
      <c r="I271" s="140">
        <v>0</v>
      </c>
      <c r="J271" s="140">
        <v>0</v>
      </c>
      <c r="K271" s="141">
        <v>44477</v>
      </c>
      <c r="L271" s="141">
        <v>44477</v>
      </c>
      <c r="M271" s="140">
        <v>0</v>
      </c>
      <c r="N271" s="140">
        <v>0</v>
      </c>
      <c r="O271" s="140">
        <v>0</v>
      </c>
      <c r="P271" s="142">
        <v>0</v>
      </c>
      <c r="Q271" s="140">
        <v>0.5</v>
      </c>
      <c r="R271" s="284">
        <v>1.5</v>
      </c>
      <c r="S271" s="139" t="s">
        <v>889</v>
      </c>
      <c r="T271" s="139" t="s">
        <v>758</v>
      </c>
    </row>
    <row r="272" spans="1:20" ht="15.95" thickBot="1">
      <c r="A272" s="277"/>
      <c r="B272" s="287"/>
      <c r="C272" s="270"/>
      <c r="D272" s="139" t="s">
        <v>1135</v>
      </c>
      <c r="E272" s="140">
        <v>0</v>
      </c>
      <c r="F272" s="140">
        <v>0</v>
      </c>
      <c r="G272" s="140">
        <v>0</v>
      </c>
      <c r="H272" s="140">
        <v>0</v>
      </c>
      <c r="I272" s="140">
        <v>0</v>
      </c>
      <c r="J272" s="140">
        <v>0</v>
      </c>
      <c r="K272" s="141">
        <v>43979</v>
      </c>
      <c r="L272" s="141">
        <v>43979</v>
      </c>
      <c r="M272" s="140">
        <v>0</v>
      </c>
      <c r="N272" s="140">
        <v>0</v>
      </c>
      <c r="O272" s="140">
        <v>0</v>
      </c>
      <c r="P272" s="142">
        <v>0</v>
      </c>
      <c r="Q272" s="140">
        <v>1</v>
      </c>
      <c r="R272" s="285"/>
      <c r="S272" s="139" t="s">
        <v>889</v>
      </c>
      <c r="T272" s="139" t="s">
        <v>758</v>
      </c>
    </row>
    <row r="273" spans="1:20" ht="15.95" thickBot="1">
      <c r="A273" s="272" t="s">
        <v>1136</v>
      </c>
      <c r="B273" s="273"/>
      <c r="C273" s="273"/>
      <c r="D273" s="274"/>
      <c r="E273" s="143">
        <v>7475.2</v>
      </c>
      <c r="F273" s="143">
        <v>0</v>
      </c>
      <c r="G273" s="143">
        <v>0</v>
      </c>
      <c r="H273" s="144">
        <v>7475.2</v>
      </c>
      <c r="I273" s="144">
        <v>1</v>
      </c>
      <c r="J273" s="144">
        <v>7476.2</v>
      </c>
      <c r="K273" s="145"/>
      <c r="L273" s="146" t="s">
        <v>762</v>
      </c>
      <c r="M273" s="143">
        <v>7558.9432734900001</v>
      </c>
      <c r="N273" s="143">
        <v>16</v>
      </c>
      <c r="O273" s="143">
        <v>0</v>
      </c>
      <c r="P273" s="147">
        <v>7574.9432734900001</v>
      </c>
      <c r="Q273" s="144">
        <v>39.08</v>
      </c>
      <c r="R273" s="144">
        <v>7614.0232734900001</v>
      </c>
      <c r="S273" s="331"/>
      <c r="T273" s="332"/>
    </row>
    <row r="274" spans="1:20" ht="15.95" thickBot="1">
      <c r="A274" s="331"/>
      <c r="B274" s="333"/>
      <c r="C274" s="333"/>
      <c r="D274" s="332"/>
      <c r="E274" s="331"/>
      <c r="F274" s="333"/>
      <c r="G274" s="332"/>
      <c r="H274" s="148">
        <v>15</v>
      </c>
      <c r="I274" s="148">
        <v>20</v>
      </c>
      <c r="J274" s="149">
        <v>35</v>
      </c>
      <c r="K274" s="145"/>
      <c r="L274" s="150" t="s">
        <v>763</v>
      </c>
      <c r="M274" s="151">
        <v>13</v>
      </c>
      <c r="N274" s="151">
        <v>2</v>
      </c>
      <c r="O274" s="151">
        <v>0</v>
      </c>
      <c r="P274" s="149">
        <v>15</v>
      </c>
      <c r="Q274" s="148">
        <v>20</v>
      </c>
      <c r="R274" s="149">
        <v>35</v>
      </c>
      <c r="S274" s="299" t="s">
        <v>764</v>
      </c>
      <c r="T274" s="300"/>
    </row>
    <row r="275" spans="1:20" ht="15.95" thickBot="1">
      <c r="A275" s="281" t="s">
        <v>100</v>
      </c>
      <c r="B275" s="282"/>
      <c r="C275" s="282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  <c r="O275" s="282"/>
      <c r="P275" s="282"/>
      <c r="Q275" s="282"/>
      <c r="R275" s="282"/>
      <c r="S275" s="282"/>
      <c r="T275" s="283"/>
    </row>
    <row r="276" spans="1:20" ht="15.95" thickBot="1">
      <c r="A276" s="138" t="s">
        <v>1137</v>
      </c>
      <c r="B276" s="216" t="s">
        <v>100</v>
      </c>
      <c r="C276" s="139" t="s">
        <v>99</v>
      </c>
      <c r="D276" s="139" t="s">
        <v>815</v>
      </c>
      <c r="E276" s="140">
        <v>1000</v>
      </c>
      <c r="F276" s="140">
        <v>0</v>
      </c>
      <c r="G276" s="140">
        <v>0</v>
      </c>
      <c r="H276" s="140">
        <v>1000</v>
      </c>
      <c r="I276" s="140">
        <v>0</v>
      </c>
      <c r="J276" s="140">
        <v>1000</v>
      </c>
      <c r="K276" s="141">
        <v>44007</v>
      </c>
      <c r="L276" s="141">
        <v>44068</v>
      </c>
      <c r="M276" s="140">
        <v>750</v>
      </c>
      <c r="N276" s="140">
        <v>0</v>
      </c>
      <c r="O276" s="140">
        <v>0</v>
      </c>
      <c r="P276" s="142">
        <v>750</v>
      </c>
      <c r="Q276" s="140">
        <v>0</v>
      </c>
      <c r="R276" s="140">
        <v>750</v>
      </c>
      <c r="S276" s="139" t="s">
        <v>785</v>
      </c>
      <c r="T276" s="139" t="s">
        <v>754</v>
      </c>
    </row>
    <row r="277" spans="1:20" ht="15.95" thickBot="1">
      <c r="A277" s="138" t="s">
        <v>1138</v>
      </c>
      <c r="B277" s="217" t="s">
        <v>100</v>
      </c>
      <c r="C277" s="139" t="s">
        <v>99</v>
      </c>
      <c r="D277" s="139" t="s">
        <v>1139</v>
      </c>
      <c r="E277" s="140">
        <v>0</v>
      </c>
      <c r="F277" s="140">
        <v>0</v>
      </c>
      <c r="G277" s="140">
        <v>0</v>
      </c>
      <c r="H277" s="140">
        <v>0</v>
      </c>
      <c r="I277" s="140">
        <v>0</v>
      </c>
      <c r="J277" s="140">
        <v>0</v>
      </c>
      <c r="K277" s="141">
        <v>44894</v>
      </c>
      <c r="L277" s="141">
        <v>44894</v>
      </c>
      <c r="M277" s="140">
        <v>0</v>
      </c>
      <c r="N277" s="140">
        <v>0</v>
      </c>
      <c r="O277" s="140">
        <v>0</v>
      </c>
      <c r="P277" s="142">
        <v>0</v>
      </c>
      <c r="Q277" s="140">
        <v>0.5</v>
      </c>
      <c r="R277" s="140">
        <v>0.5</v>
      </c>
      <c r="S277" s="139" t="s">
        <v>773</v>
      </c>
      <c r="T277" s="139" t="s">
        <v>758</v>
      </c>
    </row>
    <row r="278" spans="1:20" ht="15.95" thickBot="1">
      <c r="A278" s="275" t="s">
        <v>1140</v>
      </c>
      <c r="B278" s="286" t="s">
        <v>100</v>
      </c>
      <c r="C278" s="269" t="s">
        <v>99</v>
      </c>
      <c r="D278" s="269" t="s">
        <v>1141</v>
      </c>
      <c r="E278" s="284">
        <v>0</v>
      </c>
      <c r="F278" s="284">
        <v>0</v>
      </c>
      <c r="G278" s="284">
        <v>0</v>
      </c>
      <c r="H278" s="284">
        <v>0</v>
      </c>
      <c r="I278" s="284">
        <v>0</v>
      </c>
      <c r="J278" s="284">
        <v>0</v>
      </c>
      <c r="K278" s="288">
        <v>44088</v>
      </c>
      <c r="L278" s="288">
        <v>44102</v>
      </c>
      <c r="M278" s="140">
        <v>0</v>
      </c>
      <c r="N278" s="140">
        <v>0</v>
      </c>
      <c r="O278" s="140">
        <v>0</v>
      </c>
      <c r="P278" s="142">
        <v>0</v>
      </c>
      <c r="Q278" s="140">
        <v>0.5</v>
      </c>
      <c r="R278" s="284">
        <v>1.5</v>
      </c>
      <c r="S278" s="139" t="s">
        <v>773</v>
      </c>
      <c r="T278" s="139" t="s">
        <v>758</v>
      </c>
    </row>
    <row r="279" spans="1:20" ht="15.95" thickBot="1">
      <c r="A279" s="277"/>
      <c r="B279" s="287"/>
      <c r="C279" s="270"/>
      <c r="D279" s="270"/>
      <c r="E279" s="285"/>
      <c r="F279" s="285"/>
      <c r="G279" s="285"/>
      <c r="H279" s="285"/>
      <c r="I279" s="285"/>
      <c r="J279" s="285"/>
      <c r="K279" s="289"/>
      <c r="L279" s="289"/>
      <c r="M279" s="140">
        <v>0</v>
      </c>
      <c r="N279" s="140">
        <v>0</v>
      </c>
      <c r="O279" s="140">
        <v>0</v>
      </c>
      <c r="P279" s="142">
        <v>0</v>
      </c>
      <c r="Q279" s="140">
        <v>1</v>
      </c>
      <c r="R279" s="285"/>
      <c r="S279" s="139" t="s">
        <v>777</v>
      </c>
      <c r="T279" s="139" t="s">
        <v>758</v>
      </c>
    </row>
    <row r="280" spans="1:20" ht="15.95" thickBot="1">
      <c r="A280" s="138" t="s">
        <v>1142</v>
      </c>
      <c r="B280" s="217" t="s">
        <v>100</v>
      </c>
      <c r="C280" s="139" t="s">
        <v>99</v>
      </c>
      <c r="D280" s="139" t="s">
        <v>1143</v>
      </c>
      <c r="E280" s="140">
        <v>0</v>
      </c>
      <c r="F280" s="140">
        <v>0</v>
      </c>
      <c r="G280" s="140">
        <v>0</v>
      </c>
      <c r="H280" s="140">
        <v>0</v>
      </c>
      <c r="I280" s="140">
        <v>0</v>
      </c>
      <c r="J280" s="140">
        <v>0</v>
      </c>
      <c r="K280" s="141">
        <v>44169</v>
      </c>
      <c r="L280" s="141">
        <v>44191</v>
      </c>
      <c r="M280" s="140">
        <v>0</v>
      </c>
      <c r="N280" s="140">
        <v>0</v>
      </c>
      <c r="O280" s="140">
        <v>0</v>
      </c>
      <c r="P280" s="142">
        <v>0</v>
      </c>
      <c r="Q280" s="140">
        <v>1</v>
      </c>
      <c r="R280" s="140">
        <v>1</v>
      </c>
      <c r="S280" s="139" t="s">
        <v>800</v>
      </c>
      <c r="T280" s="139" t="s">
        <v>758</v>
      </c>
    </row>
    <row r="281" spans="1:20" ht="15.95" thickBot="1">
      <c r="A281" s="138" t="s">
        <v>1144</v>
      </c>
      <c r="B281" s="217" t="s">
        <v>100</v>
      </c>
      <c r="C281" s="139" t="s">
        <v>99</v>
      </c>
      <c r="D281" s="139" t="s">
        <v>1145</v>
      </c>
      <c r="E281" s="140">
        <v>0</v>
      </c>
      <c r="F281" s="140">
        <v>0</v>
      </c>
      <c r="G281" s="140">
        <v>0</v>
      </c>
      <c r="H281" s="140">
        <v>0</v>
      </c>
      <c r="I281" s="140">
        <v>0</v>
      </c>
      <c r="J281" s="140">
        <v>0</v>
      </c>
      <c r="K281" s="141">
        <v>45028</v>
      </c>
      <c r="L281" s="141">
        <v>45028</v>
      </c>
      <c r="M281" s="140">
        <v>0</v>
      </c>
      <c r="N281" s="140">
        <v>0</v>
      </c>
      <c r="O281" s="140">
        <v>0</v>
      </c>
      <c r="P281" s="142">
        <v>0</v>
      </c>
      <c r="Q281" s="140">
        <v>0.3</v>
      </c>
      <c r="R281" s="140">
        <v>0.3</v>
      </c>
      <c r="S281" s="139" t="s">
        <v>1146</v>
      </c>
      <c r="T281" s="139" t="s">
        <v>758</v>
      </c>
    </row>
    <row r="282" spans="1:20" ht="15.95" thickBot="1">
      <c r="A282" s="138" t="s">
        <v>1147</v>
      </c>
      <c r="B282" s="217" t="s">
        <v>100</v>
      </c>
      <c r="C282" s="139" t="s">
        <v>99</v>
      </c>
      <c r="D282" s="139" t="s">
        <v>1148</v>
      </c>
      <c r="E282" s="140">
        <v>0</v>
      </c>
      <c r="F282" s="140">
        <v>0</v>
      </c>
      <c r="G282" s="140">
        <v>0</v>
      </c>
      <c r="H282" s="140">
        <v>0</v>
      </c>
      <c r="I282" s="140">
        <v>0</v>
      </c>
      <c r="J282" s="140">
        <v>0</v>
      </c>
      <c r="K282" s="141">
        <v>43839</v>
      </c>
      <c r="L282" s="141">
        <v>43865</v>
      </c>
      <c r="M282" s="140">
        <v>0</v>
      </c>
      <c r="N282" s="140">
        <v>0</v>
      </c>
      <c r="O282" s="140">
        <v>0</v>
      </c>
      <c r="P282" s="142">
        <v>0</v>
      </c>
      <c r="Q282" s="140">
        <v>0.5</v>
      </c>
      <c r="R282" s="140">
        <v>0.5</v>
      </c>
      <c r="S282" s="139" t="s">
        <v>773</v>
      </c>
      <c r="T282" s="139" t="s">
        <v>758</v>
      </c>
    </row>
    <row r="283" spans="1:20" ht="15.95" thickBot="1">
      <c r="A283" s="272" t="s">
        <v>1149</v>
      </c>
      <c r="B283" s="273"/>
      <c r="C283" s="273"/>
      <c r="D283" s="274"/>
      <c r="E283" s="143">
        <v>1000</v>
      </c>
      <c r="F283" s="143">
        <v>0</v>
      </c>
      <c r="G283" s="143">
        <v>0</v>
      </c>
      <c r="H283" s="144">
        <v>1000</v>
      </c>
      <c r="I283" s="144">
        <v>0</v>
      </c>
      <c r="J283" s="144">
        <v>1000</v>
      </c>
      <c r="K283" s="145"/>
      <c r="L283" s="146" t="s">
        <v>762</v>
      </c>
      <c r="M283" s="143">
        <v>750</v>
      </c>
      <c r="N283" s="143">
        <v>0</v>
      </c>
      <c r="O283" s="143">
        <v>0</v>
      </c>
      <c r="P283" s="147">
        <v>750</v>
      </c>
      <c r="Q283" s="144">
        <v>3.8</v>
      </c>
      <c r="R283" s="144">
        <v>753.8</v>
      </c>
      <c r="S283" s="331"/>
      <c r="T283" s="332"/>
    </row>
    <row r="284" spans="1:20" ht="15.95" thickBot="1">
      <c r="A284" s="331"/>
      <c r="B284" s="333"/>
      <c r="C284" s="333"/>
      <c r="D284" s="332"/>
      <c r="E284" s="331"/>
      <c r="F284" s="333"/>
      <c r="G284" s="332"/>
      <c r="H284" s="148">
        <v>1</v>
      </c>
      <c r="I284" s="148">
        <v>5</v>
      </c>
      <c r="J284" s="149">
        <v>6</v>
      </c>
      <c r="K284" s="145"/>
      <c r="L284" s="150" t="s">
        <v>763</v>
      </c>
      <c r="M284" s="151">
        <v>1</v>
      </c>
      <c r="N284" s="151">
        <v>0</v>
      </c>
      <c r="O284" s="151">
        <v>0</v>
      </c>
      <c r="P284" s="149">
        <v>1</v>
      </c>
      <c r="Q284" s="148">
        <v>5</v>
      </c>
      <c r="R284" s="149">
        <v>6</v>
      </c>
      <c r="S284" s="299" t="s">
        <v>764</v>
      </c>
      <c r="T284" s="300"/>
    </row>
    <row r="285" spans="1:20" ht="15.95" thickBot="1">
      <c r="A285" s="281" t="s">
        <v>104</v>
      </c>
      <c r="B285" s="282"/>
      <c r="C285" s="282"/>
      <c r="D285" s="282"/>
      <c r="E285" s="282"/>
      <c r="F285" s="282"/>
      <c r="G285" s="282"/>
      <c r="H285" s="282"/>
      <c r="I285" s="282"/>
      <c r="J285" s="282"/>
      <c r="K285" s="282"/>
      <c r="L285" s="282"/>
      <c r="M285" s="282"/>
      <c r="N285" s="282"/>
      <c r="O285" s="282"/>
      <c r="P285" s="282"/>
      <c r="Q285" s="282"/>
      <c r="R285" s="282"/>
      <c r="S285" s="282"/>
      <c r="T285" s="283"/>
    </row>
    <row r="286" spans="1:20" ht="15.95" thickBot="1">
      <c r="A286" s="138" t="s">
        <v>1150</v>
      </c>
      <c r="B286" s="216" t="s">
        <v>104</v>
      </c>
      <c r="C286" s="139" t="s">
        <v>103</v>
      </c>
      <c r="D286" s="139" t="s">
        <v>1151</v>
      </c>
      <c r="E286" s="140">
        <v>0</v>
      </c>
      <c r="F286" s="140">
        <v>25</v>
      </c>
      <c r="G286" s="140">
        <v>25</v>
      </c>
      <c r="H286" s="140">
        <v>50</v>
      </c>
      <c r="I286" s="140">
        <v>0</v>
      </c>
      <c r="J286" s="140">
        <v>50</v>
      </c>
      <c r="K286" s="141">
        <v>44529</v>
      </c>
      <c r="L286" s="141">
        <v>44558</v>
      </c>
      <c r="M286" s="140">
        <v>0</v>
      </c>
      <c r="N286" s="140">
        <v>0.65</v>
      </c>
      <c r="O286" s="140">
        <v>0</v>
      </c>
      <c r="P286" s="142">
        <v>0.65</v>
      </c>
      <c r="Q286" s="140">
        <v>0</v>
      </c>
      <c r="R286" s="140">
        <v>0.65</v>
      </c>
      <c r="S286" s="139" t="s">
        <v>774</v>
      </c>
      <c r="T286" s="139" t="s">
        <v>758</v>
      </c>
    </row>
    <row r="287" spans="1:20" ht="15.95" thickBot="1">
      <c r="A287" s="138" t="s">
        <v>1152</v>
      </c>
      <c r="B287" s="217" t="s">
        <v>104</v>
      </c>
      <c r="C287" s="139" t="s">
        <v>103</v>
      </c>
      <c r="D287" s="139" t="s">
        <v>1153</v>
      </c>
      <c r="E287" s="140">
        <v>0</v>
      </c>
      <c r="F287" s="140">
        <v>0</v>
      </c>
      <c r="G287" s="140">
        <v>0</v>
      </c>
      <c r="H287" s="140">
        <v>0</v>
      </c>
      <c r="I287" s="140">
        <v>0.5</v>
      </c>
      <c r="J287" s="140">
        <v>0.5</v>
      </c>
      <c r="K287" s="141">
        <v>44498</v>
      </c>
      <c r="L287" s="141">
        <v>44526</v>
      </c>
      <c r="M287" s="140">
        <v>0</v>
      </c>
      <c r="N287" s="140">
        <v>0</v>
      </c>
      <c r="O287" s="140">
        <v>0</v>
      </c>
      <c r="P287" s="142">
        <v>0</v>
      </c>
      <c r="Q287" s="140">
        <v>0.5</v>
      </c>
      <c r="R287" s="140">
        <v>0.5</v>
      </c>
      <c r="S287" s="139" t="s">
        <v>773</v>
      </c>
      <c r="T287" s="139" t="s">
        <v>758</v>
      </c>
    </row>
    <row r="288" spans="1:20" ht="15.95" thickBot="1">
      <c r="A288" s="272" t="s">
        <v>1154</v>
      </c>
      <c r="B288" s="273"/>
      <c r="C288" s="273"/>
      <c r="D288" s="274"/>
      <c r="E288" s="143">
        <v>0</v>
      </c>
      <c r="F288" s="143">
        <v>25</v>
      </c>
      <c r="G288" s="143">
        <v>25</v>
      </c>
      <c r="H288" s="144">
        <v>50</v>
      </c>
      <c r="I288" s="144">
        <v>0.5</v>
      </c>
      <c r="J288" s="144">
        <v>50.5</v>
      </c>
      <c r="K288" s="145"/>
      <c r="L288" s="146" t="s">
        <v>762</v>
      </c>
      <c r="M288" s="143">
        <v>0</v>
      </c>
      <c r="N288" s="143">
        <v>0.65</v>
      </c>
      <c r="O288" s="143">
        <v>0</v>
      </c>
      <c r="P288" s="147">
        <v>0.65</v>
      </c>
      <c r="Q288" s="144">
        <v>0.5</v>
      </c>
      <c r="R288" s="144">
        <v>1.1499999999999999</v>
      </c>
      <c r="S288" s="331"/>
      <c r="T288" s="332"/>
    </row>
    <row r="289" spans="1:20" ht="15.95" thickBot="1">
      <c r="A289" s="331"/>
      <c r="B289" s="333"/>
      <c r="C289" s="333"/>
      <c r="D289" s="332"/>
      <c r="E289" s="331"/>
      <c r="F289" s="333"/>
      <c r="G289" s="332"/>
      <c r="H289" s="148">
        <v>1</v>
      </c>
      <c r="I289" s="148">
        <v>1</v>
      </c>
      <c r="J289" s="149">
        <v>2</v>
      </c>
      <c r="K289" s="145"/>
      <c r="L289" s="150" t="s">
        <v>763</v>
      </c>
      <c r="M289" s="151">
        <v>0</v>
      </c>
      <c r="N289" s="151">
        <v>1</v>
      </c>
      <c r="O289" s="151">
        <v>0</v>
      </c>
      <c r="P289" s="149">
        <v>1</v>
      </c>
      <c r="Q289" s="148">
        <v>1</v>
      </c>
      <c r="R289" s="149">
        <v>2</v>
      </c>
      <c r="S289" s="299" t="s">
        <v>764</v>
      </c>
      <c r="T289" s="300"/>
    </row>
    <row r="290" spans="1:20" ht="15.95" thickBot="1">
      <c r="A290" s="281" t="s">
        <v>102</v>
      </c>
      <c r="B290" s="282"/>
      <c r="C290" s="282"/>
      <c r="D290" s="282"/>
      <c r="E290" s="282"/>
      <c r="F290" s="282"/>
      <c r="G290" s="282"/>
      <c r="H290" s="282"/>
      <c r="I290" s="282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3"/>
    </row>
    <row r="291" spans="1:20" ht="15" customHeight="1" thickBot="1">
      <c r="A291" s="275" t="s">
        <v>1155</v>
      </c>
      <c r="B291" s="278" t="s">
        <v>102</v>
      </c>
      <c r="C291" s="269" t="s">
        <v>101</v>
      </c>
      <c r="D291" s="139" t="s">
        <v>1156</v>
      </c>
      <c r="E291" s="140">
        <v>0</v>
      </c>
      <c r="F291" s="140">
        <v>0</v>
      </c>
      <c r="G291" s="140">
        <v>20</v>
      </c>
      <c r="H291" s="140">
        <v>20</v>
      </c>
      <c r="I291" s="140">
        <v>0</v>
      </c>
      <c r="J291" s="140">
        <v>20</v>
      </c>
      <c r="K291" s="141">
        <v>44908</v>
      </c>
      <c r="L291" s="141">
        <v>44914</v>
      </c>
      <c r="M291" s="140">
        <v>0</v>
      </c>
      <c r="N291" s="140">
        <v>4.5871560000000002</v>
      </c>
      <c r="O291" s="140">
        <v>0</v>
      </c>
      <c r="P291" s="142">
        <v>4.5871560000000002</v>
      </c>
      <c r="Q291" s="140">
        <v>0</v>
      </c>
      <c r="R291" s="284">
        <v>46.177155999999997</v>
      </c>
      <c r="S291" s="139" t="s">
        <v>1157</v>
      </c>
      <c r="T291" s="139" t="s">
        <v>758</v>
      </c>
    </row>
    <row r="292" spans="1:20" ht="15.95" thickBot="1">
      <c r="A292" s="276"/>
      <c r="B292" s="279"/>
      <c r="C292" s="271"/>
      <c r="D292" s="269" t="s">
        <v>1158</v>
      </c>
      <c r="E292" s="284">
        <v>0</v>
      </c>
      <c r="F292" s="284">
        <v>0</v>
      </c>
      <c r="G292" s="284">
        <v>13</v>
      </c>
      <c r="H292" s="284">
        <v>13</v>
      </c>
      <c r="I292" s="284">
        <v>0</v>
      </c>
      <c r="J292" s="284">
        <v>13</v>
      </c>
      <c r="K292" s="288">
        <v>43707</v>
      </c>
      <c r="L292" s="288">
        <v>44141</v>
      </c>
      <c r="M292" s="140">
        <v>0</v>
      </c>
      <c r="N292" s="140">
        <v>12.96</v>
      </c>
      <c r="O292" s="140">
        <v>0</v>
      </c>
      <c r="P292" s="142">
        <v>12.96</v>
      </c>
      <c r="Q292" s="140">
        <v>0</v>
      </c>
      <c r="R292" s="297"/>
      <c r="S292" s="139" t="s">
        <v>753</v>
      </c>
      <c r="T292" s="139" t="s">
        <v>754</v>
      </c>
    </row>
    <row r="293" spans="1:20" ht="15.95" thickBot="1">
      <c r="A293" s="277"/>
      <c r="B293" s="280"/>
      <c r="C293" s="270"/>
      <c r="D293" s="270"/>
      <c r="E293" s="285"/>
      <c r="F293" s="285"/>
      <c r="G293" s="285"/>
      <c r="H293" s="285"/>
      <c r="I293" s="285"/>
      <c r="J293" s="285"/>
      <c r="K293" s="289"/>
      <c r="L293" s="289"/>
      <c r="M293" s="140">
        <v>0</v>
      </c>
      <c r="N293" s="140">
        <v>28.63</v>
      </c>
      <c r="O293" s="140">
        <v>0</v>
      </c>
      <c r="P293" s="142">
        <v>28.63</v>
      </c>
      <c r="Q293" s="140">
        <v>0</v>
      </c>
      <c r="R293" s="285"/>
      <c r="S293" s="139" t="s">
        <v>877</v>
      </c>
      <c r="T293" s="139" t="s">
        <v>758</v>
      </c>
    </row>
    <row r="294" spans="1:20" ht="15.95" thickBot="1">
      <c r="A294" s="138" t="s">
        <v>1159</v>
      </c>
      <c r="B294" s="216" t="s">
        <v>102</v>
      </c>
      <c r="C294" s="139" t="s">
        <v>101</v>
      </c>
      <c r="D294" s="139" t="s">
        <v>1160</v>
      </c>
      <c r="E294" s="140">
        <v>0</v>
      </c>
      <c r="F294" s="140">
        <v>0</v>
      </c>
      <c r="G294" s="140">
        <v>12</v>
      </c>
      <c r="H294" s="140">
        <v>12</v>
      </c>
      <c r="I294" s="140">
        <v>0</v>
      </c>
      <c r="J294" s="140">
        <v>12</v>
      </c>
      <c r="K294" s="141">
        <v>44012</v>
      </c>
      <c r="L294" s="141">
        <v>44032</v>
      </c>
      <c r="M294" s="140">
        <v>0</v>
      </c>
      <c r="N294" s="140">
        <v>30</v>
      </c>
      <c r="O294" s="140">
        <v>0</v>
      </c>
      <c r="P294" s="142">
        <v>30</v>
      </c>
      <c r="Q294" s="140">
        <v>0</v>
      </c>
      <c r="R294" s="140">
        <v>30</v>
      </c>
      <c r="S294" s="139" t="s">
        <v>753</v>
      </c>
      <c r="T294" s="139" t="s">
        <v>754</v>
      </c>
    </row>
    <row r="295" spans="1:20" ht="15" customHeight="1" thickBot="1">
      <c r="A295" s="275" t="s">
        <v>1161</v>
      </c>
      <c r="B295" s="278" t="s">
        <v>102</v>
      </c>
      <c r="C295" s="269" t="s">
        <v>101</v>
      </c>
      <c r="D295" s="269" t="s">
        <v>1162</v>
      </c>
      <c r="E295" s="284">
        <v>0</v>
      </c>
      <c r="F295" s="284">
        <v>0</v>
      </c>
      <c r="G295" s="284">
        <v>8</v>
      </c>
      <c r="H295" s="284">
        <v>8</v>
      </c>
      <c r="I295" s="284">
        <v>0</v>
      </c>
      <c r="J295" s="284">
        <v>8</v>
      </c>
      <c r="K295" s="288">
        <v>44161</v>
      </c>
      <c r="L295" s="288">
        <v>44186</v>
      </c>
      <c r="M295" s="140">
        <v>0</v>
      </c>
      <c r="N295" s="140">
        <v>2</v>
      </c>
      <c r="O295" s="140">
        <v>0</v>
      </c>
      <c r="P295" s="142">
        <v>2</v>
      </c>
      <c r="Q295" s="140">
        <v>0</v>
      </c>
      <c r="R295" s="284">
        <v>5.7</v>
      </c>
      <c r="S295" s="247" t="s">
        <v>924</v>
      </c>
      <c r="T295" s="139" t="s">
        <v>758</v>
      </c>
    </row>
    <row r="296" spans="1:20" ht="15.95" thickBot="1">
      <c r="A296" s="277"/>
      <c r="B296" s="280"/>
      <c r="C296" s="270"/>
      <c r="D296" s="270"/>
      <c r="E296" s="285"/>
      <c r="F296" s="285"/>
      <c r="G296" s="285"/>
      <c r="H296" s="285"/>
      <c r="I296" s="285"/>
      <c r="J296" s="285"/>
      <c r="K296" s="289"/>
      <c r="L296" s="289"/>
      <c r="M296" s="140">
        <v>0</v>
      </c>
      <c r="N296" s="140">
        <v>3.7</v>
      </c>
      <c r="O296" s="140">
        <v>0</v>
      </c>
      <c r="P296" s="142">
        <v>3.7</v>
      </c>
      <c r="Q296" s="140">
        <v>0</v>
      </c>
      <c r="R296" s="285"/>
      <c r="S296" s="139" t="s">
        <v>767</v>
      </c>
      <c r="T296" s="139" t="s">
        <v>758</v>
      </c>
    </row>
    <row r="297" spans="1:20" ht="15.95" thickBot="1">
      <c r="A297" s="275" t="s">
        <v>1163</v>
      </c>
      <c r="B297" s="278" t="s">
        <v>102</v>
      </c>
      <c r="C297" s="269" t="s">
        <v>101</v>
      </c>
      <c r="D297" s="269" t="s">
        <v>1164</v>
      </c>
      <c r="E297" s="284">
        <v>0</v>
      </c>
      <c r="F297" s="284">
        <v>0</v>
      </c>
      <c r="G297" s="284">
        <v>5</v>
      </c>
      <c r="H297" s="284">
        <v>5</v>
      </c>
      <c r="I297" s="284">
        <v>0</v>
      </c>
      <c r="J297" s="284">
        <v>5</v>
      </c>
      <c r="K297" s="288">
        <v>45251</v>
      </c>
      <c r="L297" s="301">
        <v>45254</v>
      </c>
      <c r="M297" s="140">
        <v>0</v>
      </c>
      <c r="N297" s="140">
        <v>1.55824987</v>
      </c>
      <c r="O297" s="140">
        <v>0</v>
      </c>
      <c r="P297" s="142">
        <v>1.55824987</v>
      </c>
      <c r="Q297" s="140">
        <v>0</v>
      </c>
      <c r="R297" s="284">
        <v>16.984149590000001</v>
      </c>
      <c r="S297" s="247" t="s">
        <v>924</v>
      </c>
      <c r="T297" s="139" t="s">
        <v>754</v>
      </c>
    </row>
    <row r="298" spans="1:20" ht="15.95" thickBot="1">
      <c r="A298" s="276"/>
      <c r="B298" s="279"/>
      <c r="C298" s="271"/>
      <c r="D298" s="271"/>
      <c r="E298" s="297"/>
      <c r="F298" s="297"/>
      <c r="G298" s="297"/>
      <c r="H298" s="297"/>
      <c r="I298" s="297"/>
      <c r="J298" s="297"/>
      <c r="K298" s="298"/>
      <c r="L298" s="302"/>
      <c r="M298" s="140">
        <v>0</v>
      </c>
      <c r="N298" s="140">
        <v>2.7075000999999999</v>
      </c>
      <c r="O298" s="140">
        <v>0</v>
      </c>
      <c r="P298" s="142">
        <v>2.7075000999999999</v>
      </c>
      <c r="Q298" s="140">
        <v>0</v>
      </c>
      <c r="R298" s="297"/>
      <c r="S298" s="216" t="s">
        <v>1165</v>
      </c>
      <c r="T298" s="139" t="s">
        <v>754</v>
      </c>
    </row>
    <row r="299" spans="1:20" ht="15.95" thickBot="1">
      <c r="A299" s="276"/>
      <c r="B299" s="279"/>
      <c r="C299" s="271"/>
      <c r="D299" s="271"/>
      <c r="E299" s="297"/>
      <c r="F299" s="297"/>
      <c r="G299" s="297"/>
      <c r="H299" s="297"/>
      <c r="I299" s="297"/>
      <c r="J299" s="297"/>
      <c r="K299" s="298"/>
      <c r="L299" s="303"/>
      <c r="M299" s="140">
        <v>0</v>
      </c>
      <c r="N299" s="140">
        <v>2.71839962</v>
      </c>
      <c r="O299" s="140">
        <v>0</v>
      </c>
      <c r="P299" s="142">
        <v>2.71839962</v>
      </c>
      <c r="Q299" s="140">
        <v>0</v>
      </c>
      <c r="R299" s="297"/>
      <c r="S299" s="247" t="s">
        <v>889</v>
      </c>
      <c r="T299" s="139" t="s">
        <v>754</v>
      </c>
    </row>
    <row r="300" spans="1:20" ht="15.95" thickBot="1">
      <c r="A300" s="277"/>
      <c r="B300" s="280"/>
      <c r="C300" s="270"/>
      <c r="D300" s="270"/>
      <c r="E300" s="285"/>
      <c r="F300" s="285"/>
      <c r="G300" s="285"/>
      <c r="H300" s="285"/>
      <c r="I300" s="285"/>
      <c r="J300" s="285"/>
      <c r="K300" s="289"/>
      <c r="L300" s="222">
        <v>45260</v>
      </c>
      <c r="M300" s="140">
        <v>0</v>
      </c>
      <c r="N300" s="140">
        <v>10</v>
      </c>
      <c r="O300" s="140">
        <v>0</v>
      </c>
      <c r="P300" s="142">
        <v>10</v>
      </c>
      <c r="Q300" s="140">
        <v>0</v>
      </c>
      <c r="R300" s="285"/>
      <c r="S300" s="216" t="s">
        <v>753</v>
      </c>
      <c r="T300" s="139" t="s">
        <v>754</v>
      </c>
    </row>
    <row r="301" spans="1:20" ht="15.95" thickBot="1">
      <c r="A301" s="272" t="s">
        <v>1166</v>
      </c>
      <c r="B301" s="273"/>
      <c r="C301" s="273"/>
      <c r="D301" s="274"/>
      <c r="E301" s="143">
        <v>0</v>
      </c>
      <c r="F301" s="143">
        <v>0</v>
      </c>
      <c r="G301" s="143">
        <v>58</v>
      </c>
      <c r="H301" s="144">
        <v>58</v>
      </c>
      <c r="I301" s="144">
        <v>0</v>
      </c>
      <c r="J301" s="144">
        <v>58</v>
      </c>
      <c r="K301" s="145"/>
      <c r="L301" s="146" t="s">
        <v>762</v>
      </c>
      <c r="M301" s="143">
        <v>0</v>
      </c>
      <c r="N301" s="143">
        <v>98.861305590000001</v>
      </c>
      <c r="O301" s="143">
        <v>0</v>
      </c>
      <c r="P301" s="147">
        <v>98.861305590000001</v>
      </c>
      <c r="Q301" s="144">
        <v>0</v>
      </c>
      <c r="R301" s="144">
        <v>98.861305590000001</v>
      </c>
      <c r="S301" s="331"/>
      <c r="T301" s="332"/>
    </row>
    <row r="302" spans="1:20" ht="15.95" thickBot="1">
      <c r="A302" s="331"/>
      <c r="B302" s="333"/>
      <c r="C302" s="333"/>
      <c r="D302" s="332"/>
      <c r="E302" s="331"/>
      <c r="F302" s="333"/>
      <c r="G302" s="332"/>
      <c r="H302" s="148">
        <v>4</v>
      </c>
      <c r="I302" s="148">
        <v>0</v>
      </c>
      <c r="J302" s="149">
        <v>4</v>
      </c>
      <c r="K302" s="145"/>
      <c r="L302" s="150" t="s">
        <v>763</v>
      </c>
      <c r="M302" s="151">
        <v>0</v>
      </c>
      <c r="N302" s="151">
        <v>4</v>
      </c>
      <c r="O302" s="151">
        <v>0</v>
      </c>
      <c r="P302" s="149">
        <v>4</v>
      </c>
      <c r="Q302" s="148">
        <v>0</v>
      </c>
      <c r="R302" s="149">
        <v>4</v>
      </c>
      <c r="S302" s="299" t="s">
        <v>764</v>
      </c>
      <c r="T302" s="300"/>
    </row>
    <row r="303" spans="1:20" ht="15.95" thickBot="1">
      <c r="A303" s="281" t="s">
        <v>107</v>
      </c>
      <c r="B303" s="282"/>
      <c r="C303" s="282"/>
      <c r="D303" s="282"/>
      <c r="E303" s="282"/>
      <c r="F303" s="282"/>
      <c r="G303" s="282"/>
      <c r="H303" s="282"/>
      <c r="I303" s="282"/>
      <c r="J303" s="282"/>
      <c r="K303" s="282"/>
      <c r="L303" s="282"/>
      <c r="M303" s="282"/>
      <c r="N303" s="282"/>
      <c r="O303" s="282"/>
      <c r="P303" s="282"/>
      <c r="Q303" s="282"/>
      <c r="R303" s="282"/>
      <c r="S303" s="282"/>
      <c r="T303" s="283"/>
    </row>
    <row r="304" spans="1:20" ht="15" customHeight="1" thickBot="1">
      <c r="A304" s="275" t="s">
        <v>1167</v>
      </c>
      <c r="B304" s="278" t="s">
        <v>107</v>
      </c>
      <c r="C304" s="269" t="s">
        <v>578</v>
      </c>
      <c r="D304" s="269" t="s">
        <v>1168</v>
      </c>
      <c r="E304" s="284">
        <v>0</v>
      </c>
      <c r="F304" s="284">
        <v>0</v>
      </c>
      <c r="G304" s="284">
        <v>0</v>
      </c>
      <c r="H304" s="284">
        <v>0</v>
      </c>
      <c r="I304" s="284">
        <v>0</v>
      </c>
      <c r="J304" s="284">
        <v>0</v>
      </c>
      <c r="K304" s="288">
        <v>45224</v>
      </c>
      <c r="L304" s="301">
        <v>45272</v>
      </c>
      <c r="M304" s="140">
        <v>0</v>
      </c>
      <c r="N304" s="140">
        <v>4</v>
      </c>
      <c r="O304" s="140">
        <v>0</v>
      </c>
      <c r="P304" s="142">
        <v>4</v>
      </c>
      <c r="Q304" s="140">
        <v>0</v>
      </c>
      <c r="R304" s="284">
        <v>64.169109520000006</v>
      </c>
      <c r="S304" s="216" t="s">
        <v>1169</v>
      </c>
      <c r="T304" s="139" t="s">
        <v>754</v>
      </c>
    </row>
    <row r="305" spans="1:20" ht="15.95" thickBot="1">
      <c r="A305" s="276"/>
      <c r="B305" s="279"/>
      <c r="C305" s="271"/>
      <c r="D305" s="270"/>
      <c r="E305" s="285"/>
      <c r="F305" s="285"/>
      <c r="G305" s="285"/>
      <c r="H305" s="285"/>
      <c r="I305" s="285"/>
      <c r="J305" s="285"/>
      <c r="K305" s="289"/>
      <c r="L305" s="303"/>
      <c r="M305" s="140">
        <v>0</v>
      </c>
      <c r="N305" s="140">
        <v>10</v>
      </c>
      <c r="O305" s="140">
        <v>0</v>
      </c>
      <c r="P305" s="142">
        <v>10</v>
      </c>
      <c r="Q305" s="140">
        <v>0</v>
      </c>
      <c r="R305" s="297"/>
      <c r="S305" s="216" t="s">
        <v>880</v>
      </c>
      <c r="T305" s="139" t="s">
        <v>758</v>
      </c>
    </row>
    <row r="306" spans="1:20" ht="15.95" thickBot="1">
      <c r="A306" s="276"/>
      <c r="B306" s="279"/>
      <c r="C306" s="271"/>
      <c r="D306" s="139" t="s">
        <v>1170</v>
      </c>
      <c r="E306" s="140">
        <v>0</v>
      </c>
      <c r="F306" s="140">
        <v>0</v>
      </c>
      <c r="G306" s="140">
        <v>0</v>
      </c>
      <c r="H306" s="140">
        <v>0</v>
      </c>
      <c r="I306" s="140">
        <v>0</v>
      </c>
      <c r="J306" s="140">
        <v>0</v>
      </c>
      <c r="K306" s="141">
        <v>43970</v>
      </c>
      <c r="L306" s="141">
        <v>43970</v>
      </c>
      <c r="M306" s="140">
        <v>0</v>
      </c>
      <c r="N306" s="140">
        <v>24.709109519999998</v>
      </c>
      <c r="O306" s="140">
        <v>0</v>
      </c>
      <c r="P306" s="142">
        <v>24.709109519999998</v>
      </c>
      <c r="Q306" s="140">
        <v>0</v>
      </c>
      <c r="R306" s="297"/>
      <c r="S306" s="247" t="s">
        <v>1171</v>
      </c>
      <c r="T306" s="139" t="s">
        <v>754</v>
      </c>
    </row>
    <row r="307" spans="1:20" ht="15.95" thickBot="1">
      <c r="A307" s="276"/>
      <c r="B307" s="279"/>
      <c r="C307" s="271"/>
      <c r="D307" s="269" t="s">
        <v>1170</v>
      </c>
      <c r="E307" s="284">
        <v>0</v>
      </c>
      <c r="F307" s="284">
        <v>40</v>
      </c>
      <c r="G307" s="284">
        <v>5</v>
      </c>
      <c r="H307" s="284">
        <v>45</v>
      </c>
      <c r="I307" s="284">
        <v>0</v>
      </c>
      <c r="J307" s="284">
        <v>45</v>
      </c>
      <c r="K307" s="288">
        <v>43728</v>
      </c>
      <c r="L307" s="141">
        <v>43768</v>
      </c>
      <c r="M307" s="140">
        <v>0</v>
      </c>
      <c r="N307" s="140">
        <v>4.46</v>
      </c>
      <c r="O307" s="140">
        <v>0</v>
      </c>
      <c r="P307" s="142">
        <v>4.46</v>
      </c>
      <c r="Q307" s="140">
        <v>0</v>
      </c>
      <c r="R307" s="297"/>
      <c r="S307" s="139" t="s">
        <v>1165</v>
      </c>
      <c r="T307" s="139" t="s">
        <v>758</v>
      </c>
    </row>
    <row r="308" spans="1:20" ht="15.95" thickBot="1">
      <c r="A308" s="277"/>
      <c r="B308" s="280"/>
      <c r="C308" s="270"/>
      <c r="D308" s="270"/>
      <c r="E308" s="285"/>
      <c r="F308" s="285"/>
      <c r="G308" s="285"/>
      <c r="H308" s="285"/>
      <c r="I308" s="285"/>
      <c r="J308" s="285"/>
      <c r="K308" s="289"/>
      <c r="L308" s="141">
        <v>44491</v>
      </c>
      <c r="M308" s="140">
        <v>21</v>
      </c>
      <c r="N308" s="140">
        <v>0</v>
      </c>
      <c r="O308" s="140">
        <v>0</v>
      </c>
      <c r="P308" s="142">
        <v>21</v>
      </c>
      <c r="Q308" s="140">
        <v>0</v>
      </c>
      <c r="R308" s="285"/>
      <c r="S308" s="139" t="s">
        <v>751</v>
      </c>
      <c r="T308" s="139" t="s">
        <v>754</v>
      </c>
    </row>
    <row r="309" spans="1:20" ht="15.95" thickBot="1">
      <c r="A309" s="275" t="s">
        <v>1172</v>
      </c>
      <c r="B309" s="286" t="s">
        <v>107</v>
      </c>
      <c r="C309" s="269" t="s">
        <v>578</v>
      </c>
      <c r="D309" s="269" t="s">
        <v>1173</v>
      </c>
      <c r="E309" s="140">
        <v>0</v>
      </c>
      <c r="F309" s="140">
        <v>0</v>
      </c>
      <c r="G309" s="140">
        <v>0</v>
      </c>
      <c r="H309" s="140">
        <v>0</v>
      </c>
      <c r="I309" s="140">
        <v>0</v>
      </c>
      <c r="J309" s="140">
        <v>0</v>
      </c>
      <c r="K309" s="141">
        <v>44432</v>
      </c>
      <c r="L309" s="141">
        <v>44432</v>
      </c>
      <c r="M309" s="140">
        <v>0</v>
      </c>
      <c r="N309" s="140">
        <v>0</v>
      </c>
      <c r="O309" s="140">
        <v>0</v>
      </c>
      <c r="P309" s="142">
        <v>0</v>
      </c>
      <c r="Q309" s="140">
        <v>7.4999999999999997E-2</v>
      </c>
      <c r="R309" s="284">
        <v>0.57499999999999996</v>
      </c>
      <c r="S309" s="139" t="s">
        <v>837</v>
      </c>
      <c r="T309" s="139" t="s">
        <v>758</v>
      </c>
    </row>
    <row r="310" spans="1:20" ht="15.95" thickBot="1">
      <c r="A310" s="277"/>
      <c r="B310" s="287"/>
      <c r="C310" s="270"/>
      <c r="D310" s="270"/>
      <c r="E310" s="140">
        <v>0</v>
      </c>
      <c r="F310" s="140">
        <v>0</v>
      </c>
      <c r="G310" s="140">
        <v>0</v>
      </c>
      <c r="H310" s="140">
        <v>0</v>
      </c>
      <c r="I310" s="140">
        <v>0</v>
      </c>
      <c r="J310" s="140">
        <v>0</v>
      </c>
      <c r="K310" s="141">
        <v>44084</v>
      </c>
      <c r="L310" s="141">
        <v>44084</v>
      </c>
      <c r="M310" s="140">
        <v>0</v>
      </c>
      <c r="N310" s="140">
        <v>0</v>
      </c>
      <c r="O310" s="140">
        <v>0</v>
      </c>
      <c r="P310" s="142">
        <v>0</v>
      </c>
      <c r="Q310" s="140">
        <v>0.5</v>
      </c>
      <c r="R310" s="285"/>
      <c r="S310" s="139" t="s">
        <v>837</v>
      </c>
      <c r="T310" s="139" t="s">
        <v>758</v>
      </c>
    </row>
    <row r="311" spans="1:20" ht="15.95" thickBot="1">
      <c r="A311" s="272" t="s">
        <v>1174</v>
      </c>
      <c r="B311" s="273"/>
      <c r="C311" s="273"/>
      <c r="D311" s="274"/>
      <c r="E311" s="143">
        <v>0</v>
      </c>
      <c r="F311" s="143">
        <v>40</v>
      </c>
      <c r="G311" s="143">
        <v>5</v>
      </c>
      <c r="H311" s="144">
        <v>45</v>
      </c>
      <c r="I311" s="144">
        <v>0</v>
      </c>
      <c r="J311" s="144">
        <v>45</v>
      </c>
      <c r="K311" s="145"/>
      <c r="L311" s="146" t="s">
        <v>762</v>
      </c>
      <c r="M311" s="143">
        <v>21</v>
      </c>
      <c r="N311" s="143">
        <v>43.169109519999999</v>
      </c>
      <c r="O311" s="143">
        <v>0</v>
      </c>
      <c r="P311" s="147">
        <v>64.169109520000006</v>
      </c>
      <c r="Q311" s="144">
        <v>0.57499999999999996</v>
      </c>
      <c r="R311" s="144">
        <v>64.744109519999995</v>
      </c>
      <c r="S311" s="331"/>
      <c r="T311" s="332"/>
    </row>
    <row r="312" spans="1:20" ht="15.95" thickBot="1">
      <c r="A312" s="331"/>
      <c r="B312" s="333"/>
      <c r="C312" s="333"/>
      <c r="D312" s="332"/>
      <c r="E312" s="331"/>
      <c r="F312" s="333"/>
      <c r="G312" s="332"/>
      <c r="H312" s="148">
        <v>1</v>
      </c>
      <c r="I312" s="148">
        <v>1</v>
      </c>
      <c r="J312" s="149">
        <v>2</v>
      </c>
      <c r="K312" s="145"/>
      <c r="L312" s="150" t="s">
        <v>763</v>
      </c>
      <c r="M312" s="151">
        <v>1</v>
      </c>
      <c r="N312" s="151">
        <v>1</v>
      </c>
      <c r="O312" s="151">
        <v>0</v>
      </c>
      <c r="P312" s="149">
        <v>1</v>
      </c>
      <c r="Q312" s="148">
        <v>1</v>
      </c>
      <c r="R312" s="149">
        <v>2</v>
      </c>
      <c r="S312" s="299" t="s">
        <v>764</v>
      </c>
      <c r="T312" s="300"/>
    </row>
    <row r="313" spans="1:20" ht="15.95" thickBot="1">
      <c r="A313" s="281" t="s">
        <v>110</v>
      </c>
      <c r="B313" s="282"/>
      <c r="C313" s="282"/>
      <c r="D313" s="282"/>
      <c r="E313" s="282"/>
      <c r="F313" s="282"/>
      <c r="G313" s="282"/>
      <c r="H313" s="282"/>
      <c r="I313" s="282"/>
      <c r="J313" s="282"/>
      <c r="K313" s="282"/>
      <c r="L313" s="282"/>
      <c r="M313" s="282"/>
      <c r="N313" s="282"/>
      <c r="O313" s="282"/>
      <c r="P313" s="282"/>
      <c r="Q313" s="282"/>
      <c r="R313" s="282"/>
      <c r="S313" s="282"/>
      <c r="T313" s="283"/>
    </row>
    <row r="314" spans="1:20" ht="15.95" thickBot="1">
      <c r="A314" s="138" t="s">
        <v>1175</v>
      </c>
      <c r="B314" s="216" t="s">
        <v>110</v>
      </c>
      <c r="C314" s="139" t="s">
        <v>108</v>
      </c>
      <c r="D314" s="139" t="s">
        <v>815</v>
      </c>
      <c r="E314" s="140">
        <v>0</v>
      </c>
      <c r="F314" s="140">
        <v>25</v>
      </c>
      <c r="G314" s="140">
        <v>25</v>
      </c>
      <c r="H314" s="140">
        <v>50</v>
      </c>
      <c r="I314" s="140">
        <v>0</v>
      </c>
      <c r="J314" s="140">
        <v>50</v>
      </c>
      <c r="K314" s="141">
        <v>44102</v>
      </c>
      <c r="L314" s="141">
        <v>44102</v>
      </c>
      <c r="M314" s="140">
        <v>47.357453999999997</v>
      </c>
      <c r="N314" s="140">
        <v>0</v>
      </c>
      <c r="O314" s="140">
        <v>0</v>
      </c>
      <c r="P314" s="142">
        <v>47.357453999999997</v>
      </c>
      <c r="Q314" s="140">
        <v>0</v>
      </c>
      <c r="R314" s="140">
        <v>47.357453999999997</v>
      </c>
      <c r="S314" s="247" t="s">
        <v>810</v>
      </c>
      <c r="T314" s="139" t="s">
        <v>754</v>
      </c>
    </row>
    <row r="315" spans="1:20" ht="15" customHeight="1" thickBot="1">
      <c r="A315" s="275" t="s">
        <v>1176</v>
      </c>
      <c r="B315" s="278" t="s">
        <v>110</v>
      </c>
      <c r="C315" s="269" t="s">
        <v>108</v>
      </c>
      <c r="D315" s="269" t="s">
        <v>1177</v>
      </c>
      <c r="E315" s="284">
        <v>0</v>
      </c>
      <c r="F315" s="284">
        <v>38.21</v>
      </c>
      <c r="G315" s="284">
        <v>35.18</v>
      </c>
      <c r="H315" s="284">
        <v>73.39</v>
      </c>
      <c r="I315" s="284">
        <v>0</v>
      </c>
      <c r="J315" s="284">
        <v>73.39</v>
      </c>
      <c r="K315" s="288">
        <v>44055</v>
      </c>
      <c r="L315" s="288">
        <v>44102</v>
      </c>
      <c r="M315" s="140">
        <v>0</v>
      </c>
      <c r="N315" s="140">
        <v>10</v>
      </c>
      <c r="O315" s="140">
        <v>0</v>
      </c>
      <c r="P315" s="142">
        <v>10</v>
      </c>
      <c r="Q315" s="140">
        <v>0</v>
      </c>
      <c r="R315" s="284">
        <v>70</v>
      </c>
      <c r="S315" s="247" t="s">
        <v>1072</v>
      </c>
      <c r="T315" s="139" t="s">
        <v>758</v>
      </c>
    </row>
    <row r="316" spans="1:20" ht="15.95" thickBot="1">
      <c r="A316" s="276"/>
      <c r="B316" s="279"/>
      <c r="C316" s="271"/>
      <c r="D316" s="271"/>
      <c r="E316" s="297"/>
      <c r="F316" s="297"/>
      <c r="G316" s="297"/>
      <c r="H316" s="297"/>
      <c r="I316" s="297"/>
      <c r="J316" s="297"/>
      <c r="K316" s="298"/>
      <c r="L316" s="289"/>
      <c r="M316" s="140">
        <v>40</v>
      </c>
      <c r="N316" s="140">
        <v>0</v>
      </c>
      <c r="O316" s="140">
        <v>0</v>
      </c>
      <c r="P316" s="142">
        <v>40</v>
      </c>
      <c r="Q316" s="140">
        <v>0</v>
      </c>
      <c r="R316" s="297"/>
      <c r="S316" s="139" t="s">
        <v>785</v>
      </c>
      <c r="T316" s="139" t="s">
        <v>752</v>
      </c>
    </row>
    <row r="317" spans="1:20" ht="15.95" thickBot="1">
      <c r="A317" s="277"/>
      <c r="B317" s="280"/>
      <c r="C317" s="270"/>
      <c r="D317" s="270"/>
      <c r="E317" s="285"/>
      <c r="F317" s="285"/>
      <c r="G317" s="285"/>
      <c r="H317" s="285"/>
      <c r="I317" s="285"/>
      <c r="J317" s="285"/>
      <c r="K317" s="289"/>
      <c r="L317" s="141">
        <v>44254</v>
      </c>
      <c r="M317" s="140">
        <v>20</v>
      </c>
      <c r="N317" s="140">
        <v>0</v>
      </c>
      <c r="O317" s="140">
        <v>0</v>
      </c>
      <c r="P317" s="142">
        <v>20</v>
      </c>
      <c r="Q317" s="140">
        <v>0</v>
      </c>
      <c r="R317" s="285"/>
      <c r="S317" s="139" t="s">
        <v>1178</v>
      </c>
      <c r="T317" s="139" t="s">
        <v>754</v>
      </c>
    </row>
    <row r="318" spans="1:20" ht="15" customHeight="1" thickBot="1">
      <c r="A318" s="275" t="s">
        <v>1179</v>
      </c>
      <c r="B318" s="278" t="s">
        <v>110</v>
      </c>
      <c r="C318" s="269" t="s">
        <v>108</v>
      </c>
      <c r="D318" s="269" t="s">
        <v>360</v>
      </c>
      <c r="E318" s="284">
        <v>0</v>
      </c>
      <c r="F318" s="284">
        <v>8.5</v>
      </c>
      <c r="G318" s="284">
        <v>41.5</v>
      </c>
      <c r="H318" s="284">
        <v>50</v>
      </c>
      <c r="I318" s="284">
        <v>0</v>
      </c>
      <c r="J318" s="284">
        <v>50</v>
      </c>
      <c r="K318" s="288">
        <v>45181</v>
      </c>
      <c r="L318" s="301">
        <v>45272</v>
      </c>
      <c r="M318" s="140">
        <v>0</v>
      </c>
      <c r="N318" s="140">
        <v>3.8</v>
      </c>
      <c r="O318" s="140">
        <v>0</v>
      </c>
      <c r="P318" s="142">
        <v>3.8</v>
      </c>
      <c r="Q318" s="140">
        <v>0</v>
      </c>
      <c r="R318" s="284">
        <v>25</v>
      </c>
      <c r="S318" s="216" t="s">
        <v>1146</v>
      </c>
      <c r="T318" s="139" t="s">
        <v>758</v>
      </c>
    </row>
    <row r="319" spans="1:20" ht="15.95" thickBot="1">
      <c r="A319" s="276"/>
      <c r="B319" s="279"/>
      <c r="C319" s="271"/>
      <c r="D319" s="271"/>
      <c r="E319" s="297"/>
      <c r="F319" s="297"/>
      <c r="G319" s="297"/>
      <c r="H319" s="297"/>
      <c r="I319" s="297"/>
      <c r="J319" s="297"/>
      <c r="K319" s="298"/>
      <c r="L319" s="302"/>
      <c r="M319" s="140">
        <v>0</v>
      </c>
      <c r="N319" s="140">
        <v>5</v>
      </c>
      <c r="O319" s="140">
        <v>0</v>
      </c>
      <c r="P319" s="142">
        <v>5</v>
      </c>
      <c r="Q319" s="140">
        <v>0</v>
      </c>
      <c r="R319" s="297"/>
      <c r="S319" s="216" t="s">
        <v>987</v>
      </c>
      <c r="T319" s="139" t="s">
        <v>758</v>
      </c>
    </row>
    <row r="320" spans="1:20" ht="15.95" thickBot="1">
      <c r="A320" s="276"/>
      <c r="B320" s="279"/>
      <c r="C320" s="271"/>
      <c r="D320" s="271"/>
      <c r="E320" s="297"/>
      <c r="F320" s="297"/>
      <c r="G320" s="297"/>
      <c r="H320" s="297"/>
      <c r="I320" s="297"/>
      <c r="J320" s="297"/>
      <c r="K320" s="298"/>
      <c r="L320" s="302"/>
      <c r="M320" s="140">
        <v>0</v>
      </c>
      <c r="N320" s="140">
        <v>6.2</v>
      </c>
      <c r="O320" s="140">
        <v>0</v>
      </c>
      <c r="P320" s="142">
        <v>6.2</v>
      </c>
      <c r="Q320" s="140">
        <v>0</v>
      </c>
      <c r="R320" s="297"/>
      <c r="S320" s="247" t="s">
        <v>1072</v>
      </c>
      <c r="T320" s="139" t="s">
        <v>758</v>
      </c>
    </row>
    <row r="321" spans="1:20" ht="15.95" thickBot="1">
      <c r="A321" s="277"/>
      <c r="B321" s="280"/>
      <c r="C321" s="270"/>
      <c r="D321" s="270"/>
      <c r="E321" s="285"/>
      <c r="F321" s="285"/>
      <c r="G321" s="285"/>
      <c r="H321" s="285"/>
      <c r="I321" s="285"/>
      <c r="J321" s="285"/>
      <c r="K321" s="289"/>
      <c r="L321" s="303"/>
      <c r="M321" s="140">
        <v>10</v>
      </c>
      <c r="N321" s="140">
        <v>0</v>
      </c>
      <c r="O321" s="140">
        <v>0</v>
      </c>
      <c r="P321" s="142">
        <v>10</v>
      </c>
      <c r="Q321" s="140">
        <v>0</v>
      </c>
      <c r="R321" s="285"/>
      <c r="S321" s="216" t="s">
        <v>987</v>
      </c>
      <c r="T321" s="139" t="s">
        <v>758</v>
      </c>
    </row>
    <row r="322" spans="1:20" ht="15.95" thickBot="1">
      <c r="A322" s="138" t="s">
        <v>1180</v>
      </c>
      <c r="B322" s="217" t="s">
        <v>110</v>
      </c>
      <c r="C322" s="139" t="s">
        <v>108</v>
      </c>
      <c r="D322" s="139" t="s">
        <v>1018</v>
      </c>
      <c r="E322" s="140">
        <v>0</v>
      </c>
      <c r="F322" s="140">
        <v>0</v>
      </c>
      <c r="G322" s="140">
        <v>0</v>
      </c>
      <c r="H322" s="140">
        <v>0</v>
      </c>
      <c r="I322" s="140">
        <v>0</v>
      </c>
      <c r="J322" s="140">
        <v>0</v>
      </c>
      <c r="K322" s="141">
        <v>44510</v>
      </c>
      <c r="L322" s="141">
        <v>44532</v>
      </c>
      <c r="M322" s="140">
        <v>0</v>
      </c>
      <c r="N322" s="140">
        <v>0</v>
      </c>
      <c r="O322" s="140">
        <v>0</v>
      </c>
      <c r="P322" s="142">
        <v>0</v>
      </c>
      <c r="Q322" s="140">
        <v>2</v>
      </c>
      <c r="R322" s="140">
        <v>2</v>
      </c>
      <c r="S322" s="139" t="s">
        <v>800</v>
      </c>
      <c r="T322" s="139" t="s">
        <v>758</v>
      </c>
    </row>
    <row r="323" spans="1:20" ht="15.95" thickBot="1">
      <c r="A323" s="138" t="s">
        <v>1181</v>
      </c>
      <c r="B323" s="217" t="s">
        <v>110</v>
      </c>
      <c r="C323" s="139" t="s">
        <v>108</v>
      </c>
      <c r="D323" s="139" t="s">
        <v>1182</v>
      </c>
      <c r="E323" s="140">
        <v>0</v>
      </c>
      <c r="F323" s="140">
        <v>0</v>
      </c>
      <c r="G323" s="140">
        <v>0</v>
      </c>
      <c r="H323" s="140">
        <v>0</v>
      </c>
      <c r="I323" s="140">
        <v>0</v>
      </c>
      <c r="J323" s="140">
        <v>0</v>
      </c>
      <c r="K323" s="141">
        <v>43615</v>
      </c>
      <c r="L323" s="141">
        <v>43651</v>
      </c>
      <c r="M323" s="140">
        <v>0</v>
      </c>
      <c r="N323" s="140">
        <v>0</v>
      </c>
      <c r="O323" s="140">
        <v>0</v>
      </c>
      <c r="P323" s="142">
        <v>0</v>
      </c>
      <c r="Q323" s="140">
        <v>0.5</v>
      </c>
      <c r="R323" s="140">
        <v>0.5</v>
      </c>
      <c r="S323" s="139" t="s">
        <v>774</v>
      </c>
      <c r="T323" s="139" t="s">
        <v>758</v>
      </c>
    </row>
    <row r="324" spans="1:20" ht="15.95" thickBot="1">
      <c r="A324" s="272" t="s">
        <v>1183</v>
      </c>
      <c r="B324" s="273"/>
      <c r="C324" s="273"/>
      <c r="D324" s="274"/>
      <c r="E324" s="143">
        <v>0</v>
      </c>
      <c r="F324" s="143">
        <v>71.709999999999994</v>
      </c>
      <c r="G324" s="143">
        <v>101.68</v>
      </c>
      <c r="H324" s="144">
        <v>173.39</v>
      </c>
      <c r="I324" s="144">
        <v>0</v>
      </c>
      <c r="J324" s="144">
        <v>173.39</v>
      </c>
      <c r="K324" s="145"/>
      <c r="L324" s="146" t="s">
        <v>762</v>
      </c>
      <c r="M324" s="143">
        <v>117.357454</v>
      </c>
      <c r="N324" s="143">
        <v>25</v>
      </c>
      <c r="O324" s="143">
        <v>0</v>
      </c>
      <c r="P324" s="147">
        <v>142.35745399999999</v>
      </c>
      <c r="Q324" s="144">
        <v>2.5</v>
      </c>
      <c r="R324" s="144">
        <v>144.85745399999999</v>
      </c>
      <c r="S324" s="331"/>
      <c r="T324" s="332"/>
    </row>
    <row r="325" spans="1:20" ht="15.95" thickBot="1">
      <c r="A325" s="331"/>
      <c r="B325" s="333"/>
      <c r="C325" s="333"/>
      <c r="D325" s="332"/>
      <c r="E325" s="331"/>
      <c r="F325" s="333"/>
      <c r="G325" s="332"/>
      <c r="H325" s="148">
        <v>3</v>
      </c>
      <c r="I325" s="148">
        <v>2</v>
      </c>
      <c r="J325" s="149">
        <v>5</v>
      </c>
      <c r="K325" s="145"/>
      <c r="L325" s="150" t="s">
        <v>763</v>
      </c>
      <c r="M325" s="151">
        <v>3</v>
      </c>
      <c r="N325" s="151">
        <v>2</v>
      </c>
      <c r="O325" s="151">
        <v>0</v>
      </c>
      <c r="P325" s="149">
        <v>3</v>
      </c>
      <c r="Q325" s="148">
        <v>2</v>
      </c>
      <c r="R325" s="149">
        <v>5</v>
      </c>
      <c r="S325" s="299" t="s">
        <v>764</v>
      </c>
      <c r="T325" s="300"/>
    </row>
    <row r="326" spans="1:20" ht="15.95" thickBot="1">
      <c r="A326" s="281" t="s">
        <v>113</v>
      </c>
      <c r="B326" s="282"/>
      <c r="C326" s="282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  <c r="O326" s="282"/>
      <c r="P326" s="282"/>
      <c r="Q326" s="282"/>
      <c r="R326" s="282"/>
      <c r="S326" s="282"/>
      <c r="T326" s="283"/>
    </row>
    <row r="327" spans="1:20" ht="15.95" thickBot="1">
      <c r="A327" s="138" t="s">
        <v>1184</v>
      </c>
      <c r="B327" s="216" t="s">
        <v>113</v>
      </c>
      <c r="C327" s="139" t="s">
        <v>111</v>
      </c>
      <c r="D327" s="139" t="s">
        <v>1185</v>
      </c>
      <c r="E327" s="140">
        <v>0</v>
      </c>
      <c r="F327" s="140">
        <v>0</v>
      </c>
      <c r="G327" s="140">
        <v>0</v>
      </c>
      <c r="H327" s="140">
        <v>0</v>
      </c>
      <c r="I327" s="140">
        <v>0</v>
      </c>
      <c r="J327" s="140">
        <v>0</v>
      </c>
      <c r="K327" s="141">
        <v>43873</v>
      </c>
      <c r="L327" s="141">
        <v>43970</v>
      </c>
      <c r="M327" s="140">
        <v>0</v>
      </c>
      <c r="N327" s="140">
        <v>0.5</v>
      </c>
      <c r="O327" s="140">
        <v>0</v>
      </c>
      <c r="P327" s="142">
        <v>0.5</v>
      </c>
      <c r="Q327" s="140">
        <v>0</v>
      </c>
      <c r="R327" s="140">
        <v>0.5</v>
      </c>
      <c r="S327" s="139" t="s">
        <v>774</v>
      </c>
      <c r="T327" s="139" t="s">
        <v>758</v>
      </c>
    </row>
    <row r="328" spans="1:20" ht="15.95" thickBot="1">
      <c r="A328" s="138" t="s">
        <v>1186</v>
      </c>
      <c r="B328" s="217" t="s">
        <v>113</v>
      </c>
      <c r="C328" s="139" t="s">
        <v>111</v>
      </c>
      <c r="D328" s="139" t="s">
        <v>1187</v>
      </c>
      <c r="E328" s="140">
        <v>0</v>
      </c>
      <c r="F328" s="140">
        <v>0</v>
      </c>
      <c r="G328" s="140">
        <v>0</v>
      </c>
      <c r="H328" s="140">
        <v>0</v>
      </c>
      <c r="I328" s="140">
        <v>1</v>
      </c>
      <c r="J328" s="140">
        <v>1</v>
      </c>
      <c r="K328" s="141">
        <v>44894</v>
      </c>
      <c r="L328" s="141">
        <v>44914</v>
      </c>
      <c r="M328" s="140">
        <v>0</v>
      </c>
      <c r="N328" s="140">
        <v>0</v>
      </c>
      <c r="O328" s="140">
        <v>0</v>
      </c>
      <c r="P328" s="142">
        <v>0</v>
      </c>
      <c r="Q328" s="140">
        <v>1.5</v>
      </c>
      <c r="R328" s="140">
        <v>1.5</v>
      </c>
      <c r="S328" s="139" t="s">
        <v>800</v>
      </c>
      <c r="T328" s="139" t="s">
        <v>758</v>
      </c>
    </row>
    <row r="329" spans="1:20" ht="15.95" thickBot="1">
      <c r="A329" s="138" t="s">
        <v>1188</v>
      </c>
      <c r="B329" s="217" t="s">
        <v>113</v>
      </c>
      <c r="C329" s="139" t="s">
        <v>111</v>
      </c>
      <c r="D329" s="139" t="s">
        <v>1189</v>
      </c>
      <c r="E329" s="140">
        <v>0</v>
      </c>
      <c r="F329" s="140">
        <v>0</v>
      </c>
      <c r="G329" s="140">
        <v>0</v>
      </c>
      <c r="H329" s="140">
        <v>0</v>
      </c>
      <c r="I329" s="140">
        <v>0</v>
      </c>
      <c r="J329" s="140">
        <v>0</v>
      </c>
      <c r="K329" s="141">
        <v>45027</v>
      </c>
      <c r="L329" s="141">
        <v>45055</v>
      </c>
      <c r="M329" s="140">
        <v>0</v>
      </c>
      <c r="N329" s="140">
        <v>0</v>
      </c>
      <c r="O329" s="140">
        <v>0</v>
      </c>
      <c r="P329" s="142">
        <v>0</v>
      </c>
      <c r="Q329" s="140">
        <v>2</v>
      </c>
      <c r="R329" s="140">
        <v>2</v>
      </c>
      <c r="S329" s="139" t="s">
        <v>800</v>
      </c>
      <c r="T329" s="139" t="s">
        <v>758</v>
      </c>
    </row>
    <row r="330" spans="1:20" ht="15.95" thickBot="1">
      <c r="A330" s="138" t="s">
        <v>1190</v>
      </c>
      <c r="B330" s="217" t="s">
        <v>113</v>
      </c>
      <c r="C330" s="139" t="s">
        <v>111</v>
      </c>
      <c r="D330" s="139" t="s">
        <v>1191</v>
      </c>
      <c r="E330" s="140">
        <v>0</v>
      </c>
      <c r="F330" s="140">
        <v>0</v>
      </c>
      <c r="G330" s="140">
        <v>0</v>
      </c>
      <c r="H330" s="140">
        <v>0</v>
      </c>
      <c r="I330" s="140">
        <v>0</v>
      </c>
      <c r="J330" s="140">
        <v>0</v>
      </c>
      <c r="K330" s="141">
        <v>45132</v>
      </c>
      <c r="L330" s="141">
        <v>45175</v>
      </c>
      <c r="M330" s="140">
        <v>0</v>
      </c>
      <c r="N330" s="140">
        <v>0</v>
      </c>
      <c r="O330" s="140">
        <v>0</v>
      </c>
      <c r="P330" s="142">
        <v>0</v>
      </c>
      <c r="Q330" s="140">
        <v>0.5</v>
      </c>
      <c r="R330" s="140">
        <v>0.5</v>
      </c>
      <c r="S330" s="139" t="s">
        <v>773</v>
      </c>
      <c r="T330" s="139" t="s">
        <v>758</v>
      </c>
    </row>
    <row r="331" spans="1:20" ht="15.95" thickBot="1">
      <c r="A331" s="138" t="s">
        <v>1192</v>
      </c>
      <c r="B331" s="217" t="s">
        <v>113</v>
      </c>
      <c r="C331" s="139" t="s">
        <v>111</v>
      </c>
      <c r="D331" s="139" t="s">
        <v>1193</v>
      </c>
      <c r="E331" s="140">
        <v>0</v>
      </c>
      <c r="F331" s="140">
        <v>0</v>
      </c>
      <c r="G331" s="140">
        <v>0</v>
      </c>
      <c r="H331" s="140">
        <v>0</v>
      </c>
      <c r="I331" s="140">
        <v>0</v>
      </c>
      <c r="J331" s="140">
        <v>0</v>
      </c>
      <c r="K331" s="141">
        <v>45167</v>
      </c>
      <c r="L331" s="141">
        <v>45167</v>
      </c>
      <c r="M331" s="140">
        <v>0</v>
      </c>
      <c r="N331" s="140">
        <v>0</v>
      </c>
      <c r="O331" s="140">
        <v>0</v>
      </c>
      <c r="P331" s="142">
        <v>0</v>
      </c>
      <c r="Q331" s="140">
        <v>0.22500000000000001</v>
      </c>
      <c r="R331" s="140">
        <v>0.22500000000000001</v>
      </c>
      <c r="S331" s="139" t="s">
        <v>767</v>
      </c>
      <c r="T331" s="139" t="s">
        <v>758</v>
      </c>
    </row>
    <row r="332" spans="1:20" ht="15.95" thickBot="1">
      <c r="A332" s="138" t="s">
        <v>1194</v>
      </c>
      <c r="B332" s="216" t="s">
        <v>113</v>
      </c>
      <c r="C332" s="139" t="s">
        <v>111</v>
      </c>
      <c r="D332" s="139" t="s">
        <v>1195</v>
      </c>
      <c r="E332" s="140">
        <v>130</v>
      </c>
      <c r="F332" s="140">
        <v>0</v>
      </c>
      <c r="G332" s="140">
        <v>0</v>
      </c>
      <c r="H332" s="140">
        <v>130</v>
      </c>
      <c r="I332" s="140">
        <v>0</v>
      </c>
      <c r="J332" s="140">
        <v>130</v>
      </c>
      <c r="K332" s="141">
        <v>43516</v>
      </c>
      <c r="L332" s="141">
        <v>43516</v>
      </c>
      <c r="M332" s="140">
        <v>60</v>
      </c>
      <c r="N332" s="140">
        <v>0</v>
      </c>
      <c r="O332" s="140">
        <v>0</v>
      </c>
      <c r="P332" s="142">
        <v>60</v>
      </c>
      <c r="Q332" s="140">
        <v>0</v>
      </c>
      <c r="R332" s="140">
        <v>60</v>
      </c>
      <c r="S332" s="247" t="s">
        <v>824</v>
      </c>
      <c r="T332" s="139" t="s">
        <v>754</v>
      </c>
    </row>
    <row r="333" spans="1:20" ht="24.95" thickBot="1">
      <c r="A333" s="138" t="s">
        <v>1196</v>
      </c>
      <c r="B333" s="216" t="s">
        <v>113</v>
      </c>
      <c r="C333" s="139" t="s">
        <v>111</v>
      </c>
      <c r="D333" s="139" t="s">
        <v>1197</v>
      </c>
      <c r="E333" s="140">
        <v>60</v>
      </c>
      <c r="F333" s="140">
        <v>20</v>
      </c>
      <c r="G333" s="140">
        <v>0</v>
      </c>
      <c r="H333" s="140">
        <v>80</v>
      </c>
      <c r="I333" s="140">
        <v>0</v>
      </c>
      <c r="J333" s="140">
        <v>80</v>
      </c>
      <c r="K333" s="141">
        <v>43336</v>
      </c>
      <c r="L333" s="141">
        <v>43558</v>
      </c>
      <c r="M333" s="140">
        <v>95</v>
      </c>
      <c r="N333" s="140">
        <v>0</v>
      </c>
      <c r="O333" s="140">
        <v>0</v>
      </c>
      <c r="P333" s="142">
        <v>95</v>
      </c>
      <c r="Q333" s="140">
        <v>0</v>
      </c>
      <c r="R333" s="140">
        <v>95</v>
      </c>
      <c r="S333" s="139" t="s">
        <v>877</v>
      </c>
      <c r="T333" s="139" t="s">
        <v>758</v>
      </c>
    </row>
    <row r="334" spans="1:20" ht="15.95" thickBot="1">
      <c r="A334" s="138" t="s">
        <v>1198</v>
      </c>
      <c r="B334" s="216" t="s">
        <v>113</v>
      </c>
      <c r="C334" s="139" t="s">
        <v>111</v>
      </c>
      <c r="D334" s="139" t="s">
        <v>1199</v>
      </c>
      <c r="E334" s="140">
        <v>58.5</v>
      </c>
      <c r="F334" s="140">
        <v>0</v>
      </c>
      <c r="G334" s="140">
        <v>0</v>
      </c>
      <c r="H334" s="140">
        <v>58.5</v>
      </c>
      <c r="I334" s="140">
        <v>0</v>
      </c>
      <c r="J334" s="140">
        <v>58.5</v>
      </c>
      <c r="K334" s="141">
        <v>43605</v>
      </c>
      <c r="L334" s="141">
        <v>43740</v>
      </c>
      <c r="M334" s="140">
        <v>0</v>
      </c>
      <c r="N334" s="140">
        <v>1.5</v>
      </c>
      <c r="O334" s="140">
        <v>0</v>
      </c>
      <c r="P334" s="142">
        <v>1.5</v>
      </c>
      <c r="Q334" s="140">
        <v>0</v>
      </c>
      <c r="R334" s="140">
        <v>1.5</v>
      </c>
      <c r="S334" s="139" t="s">
        <v>774</v>
      </c>
      <c r="T334" s="139" t="s">
        <v>758</v>
      </c>
    </row>
    <row r="335" spans="1:20" ht="15.95" thickBot="1">
      <c r="A335" s="138" t="s">
        <v>1200</v>
      </c>
      <c r="B335" s="216" t="s">
        <v>113</v>
      </c>
      <c r="C335" s="139" t="s">
        <v>111</v>
      </c>
      <c r="D335" s="139" t="s">
        <v>1201</v>
      </c>
      <c r="E335" s="140">
        <v>66.14</v>
      </c>
      <c r="F335" s="140">
        <v>10</v>
      </c>
      <c r="G335" s="140">
        <v>0</v>
      </c>
      <c r="H335" s="140">
        <v>76.14</v>
      </c>
      <c r="I335" s="140">
        <v>0</v>
      </c>
      <c r="J335" s="140">
        <v>76.14</v>
      </c>
      <c r="K335" s="141">
        <v>43762</v>
      </c>
      <c r="L335" s="141">
        <v>43826</v>
      </c>
      <c r="M335" s="140">
        <v>0</v>
      </c>
      <c r="N335" s="140">
        <v>3.48</v>
      </c>
      <c r="O335" s="140">
        <v>0</v>
      </c>
      <c r="P335" s="142">
        <v>3.48</v>
      </c>
      <c r="Q335" s="140">
        <v>0</v>
      </c>
      <c r="R335" s="140">
        <v>3.48</v>
      </c>
      <c r="S335" s="247" t="s">
        <v>1072</v>
      </c>
      <c r="T335" s="139" t="s">
        <v>758</v>
      </c>
    </row>
    <row r="336" spans="1:20" ht="15.95" thickBot="1">
      <c r="A336" s="138" t="s">
        <v>1202</v>
      </c>
      <c r="B336" s="216" t="s">
        <v>113</v>
      </c>
      <c r="C336" s="139" t="s">
        <v>111</v>
      </c>
      <c r="D336" s="139" t="s">
        <v>1203</v>
      </c>
      <c r="E336" s="140">
        <v>100</v>
      </c>
      <c r="F336" s="140">
        <v>0</v>
      </c>
      <c r="G336" s="140">
        <v>0</v>
      </c>
      <c r="H336" s="140">
        <v>100</v>
      </c>
      <c r="I336" s="140">
        <v>0</v>
      </c>
      <c r="J336" s="140">
        <v>100</v>
      </c>
      <c r="K336" s="141">
        <v>43943</v>
      </c>
      <c r="L336" s="141">
        <v>43965</v>
      </c>
      <c r="M336" s="140">
        <v>0</v>
      </c>
      <c r="N336" s="140">
        <v>3</v>
      </c>
      <c r="O336" s="140">
        <v>0</v>
      </c>
      <c r="P336" s="142">
        <v>3</v>
      </c>
      <c r="Q336" s="140">
        <v>0</v>
      </c>
      <c r="R336" s="140">
        <v>3</v>
      </c>
      <c r="S336" s="139" t="s">
        <v>774</v>
      </c>
      <c r="T336" s="139" t="s">
        <v>758</v>
      </c>
    </row>
    <row r="337" spans="1:20" ht="15.95" thickBot="1">
      <c r="A337" s="138" t="s">
        <v>1204</v>
      </c>
      <c r="B337" s="216" t="s">
        <v>113</v>
      </c>
      <c r="C337" s="139" t="s">
        <v>111</v>
      </c>
      <c r="D337" s="139" t="s">
        <v>1205</v>
      </c>
      <c r="E337" s="140">
        <v>14.7</v>
      </c>
      <c r="F337" s="140">
        <v>25.3</v>
      </c>
      <c r="G337" s="140">
        <v>0</v>
      </c>
      <c r="H337" s="140">
        <v>40</v>
      </c>
      <c r="I337" s="140">
        <v>0</v>
      </c>
      <c r="J337" s="140">
        <v>40</v>
      </c>
      <c r="K337" s="141">
        <v>43888</v>
      </c>
      <c r="L337" s="141">
        <v>43956</v>
      </c>
      <c r="M337" s="140">
        <v>0</v>
      </c>
      <c r="N337" s="140">
        <v>2</v>
      </c>
      <c r="O337" s="140">
        <v>0</v>
      </c>
      <c r="P337" s="142">
        <v>2</v>
      </c>
      <c r="Q337" s="140">
        <v>0</v>
      </c>
      <c r="R337" s="140">
        <v>2</v>
      </c>
      <c r="S337" s="247" t="s">
        <v>800</v>
      </c>
      <c r="T337" s="139" t="s">
        <v>758</v>
      </c>
    </row>
    <row r="338" spans="1:20" ht="15.95" thickBot="1">
      <c r="A338" s="138" t="s">
        <v>1206</v>
      </c>
      <c r="B338" s="216" t="s">
        <v>113</v>
      </c>
      <c r="C338" s="139" t="s">
        <v>111</v>
      </c>
      <c r="D338" s="139" t="s">
        <v>1207</v>
      </c>
      <c r="E338" s="140">
        <v>100</v>
      </c>
      <c r="F338" s="140">
        <v>0</v>
      </c>
      <c r="G338" s="140">
        <v>0</v>
      </c>
      <c r="H338" s="140">
        <v>100</v>
      </c>
      <c r="I338" s="140">
        <v>0</v>
      </c>
      <c r="J338" s="140">
        <v>100</v>
      </c>
      <c r="K338" s="141">
        <v>43963</v>
      </c>
      <c r="L338" s="141">
        <v>43998</v>
      </c>
      <c r="M338" s="140">
        <v>100</v>
      </c>
      <c r="N338" s="140">
        <v>0</v>
      </c>
      <c r="O338" s="140">
        <v>0</v>
      </c>
      <c r="P338" s="142">
        <v>100</v>
      </c>
      <c r="Q338" s="140">
        <v>0</v>
      </c>
      <c r="R338" s="140">
        <v>100</v>
      </c>
      <c r="S338" s="139" t="s">
        <v>785</v>
      </c>
      <c r="T338" s="139" t="s">
        <v>754</v>
      </c>
    </row>
    <row r="339" spans="1:20" ht="15.95" thickBot="1">
      <c r="A339" s="138" t="s">
        <v>1208</v>
      </c>
      <c r="B339" s="216" t="s">
        <v>113</v>
      </c>
      <c r="C339" s="139" t="s">
        <v>111</v>
      </c>
      <c r="D339" s="139" t="s">
        <v>1209</v>
      </c>
      <c r="E339" s="140">
        <v>0</v>
      </c>
      <c r="F339" s="140">
        <v>26.4</v>
      </c>
      <c r="G339" s="140">
        <v>0</v>
      </c>
      <c r="H339" s="140">
        <v>26.4</v>
      </c>
      <c r="I339" s="140">
        <v>0</v>
      </c>
      <c r="J339" s="140">
        <v>26.4</v>
      </c>
      <c r="K339" s="141">
        <v>44001</v>
      </c>
      <c r="L339" s="141">
        <v>44014</v>
      </c>
      <c r="M339" s="140">
        <v>5</v>
      </c>
      <c r="N339" s="140">
        <v>0</v>
      </c>
      <c r="O339" s="140">
        <v>0</v>
      </c>
      <c r="P339" s="142">
        <v>5</v>
      </c>
      <c r="Q339" s="140">
        <v>0</v>
      </c>
      <c r="R339" s="140">
        <v>5</v>
      </c>
      <c r="S339" s="139" t="s">
        <v>753</v>
      </c>
      <c r="T339" s="139" t="s">
        <v>754</v>
      </c>
    </row>
    <row r="340" spans="1:20" ht="15.95" thickBot="1">
      <c r="A340" s="138" t="s">
        <v>1210</v>
      </c>
      <c r="B340" s="216" t="s">
        <v>113</v>
      </c>
      <c r="C340" s="139" t="s">
        <v>111</v>
      </c>
      <c r="D340" s="139" t="s">
        <v>1211</v>
      </c>
      <c r="E340" s="140">
        <v>25.05</v>
      </c>
      <c r="F340" s="140">
        <v>18.600000000000001</v>
      </c>
      <c r="G340" s="140">
        <v>0</v>
      </c>
      <c r="H340" s="140">
        <v>43.65</v>
      </c>
      <c r="I340" s="140">
        <v>0</v>
      </c>
      <c r="J340" s="140">
        <v>43.65</v>
      </c>
      <c r="K340" s="141">
        <v>44008</v>
      </c>
      <c r="L340" s="141">
        <v>44195</v>
      </c>
      <c r="M340" s="140">
        <v>18.649999999999999</v>
      </c>
      <c r="N340" s="140">
        <v>0</v>
      </c>
      <c r="O340" s="140">
        <v>0</v>
      </c>
      <c r="P340" s="142">
        <v>18.649999999999999</v>
      </c>
      <c r="Q340" s="140">
        <v>0</v>
      </c>
      <c r="R340" s="140">
        <v>18.649999999999999</v>
      </c>
      <c r="S340" s="139" t="s">
        <v>1212</v>
      </c>
      <c r="T340" s="139" t="s">
        <v>754</v>
      </c>
    </row>
    <row r="341" spans="1:20" ht="15.95" thickBot="1">
      <c r="A341" s="138" t="s">
        <v>1213</v>
      </c>
      <c r="B341" s="216" t="s">
        <v>113</v>
      </c>
      <c r="C341" s="139" t="s">
        <v>111</v>
      </c>
      <c r="D341" s="139" t="s">
        <v>1214</v>
      </c>
      <c r="E341" s="140">
        <v>9.5</v>
      </c>
      <c r="F341" s="140">
        <v>9.5</v>
      </c>
      <c r="G341" s="140">
        <v>0</v>
      </c>
      <c r="H341" s="140">
        <v>19</v>
      </c>
      <c r="I341" s="140">
        <v>0</v>
      </c>
      <c r="J341" s="140">
        <v>19</v>
      </c>
      <c r="K341" s="141">
        <v>44344</v>
      </c>
      <c r="L341" s="141">
        <v>44344</v>
      </c>
      <c r="M341" s="140">
        <v>21</v>
      </c>
      <c r="N341" s="140">
        <v>0</v>
      </c>
      <c r="O341" s="140">
        <v>0</v>
      </c>
      <c r="P341" s="142">
        <v>21</v>
      </c>
      <c r="Q341" s="140">
        <v>0</v>
      </c>
      <c r="R341" s="140">
        <v>21</v>
      </c>
      <c r="S341" s="139" t="s">
        <v>785</v>
      </c>
      <c r="T341" s="139" t="s">
        <v>752</v>
      </c>
    </row>
    <row r="342" spans="1:20" ht="15.95" thickBot="1">
      <c r="A342" s="138" t="s">
        <v>1215</v>
      </c>
      <c r="B342" s="216" t="s">
        <v>113</v>
      </c>
      <c r="C342" s="139" t="s">
        <v>111</v>
      </c>
      <c r="D342" s="139" t="s">
        <v>1216</v>
      </c>
      <c r="E342" s="140">
        <v>30</v>
      </c>
      <c r="F342" s="140">
        <v>0</v>
      </c>
      <c r="G342" s="140">
        <v>0</v>
      </c>
      <c r="H342" s="140">
        <v>30</v>
      </c>
      <c r="I342" s="140">
        <v>0</v>
      </c>
      <c r="J342" s="140">
        <v>30</v>
      </c>
      <c r="K342" s="141">
        <v>44495</v>
      </c>
      <c r="L342" s="141">
        <v>44872</v>
      </c>
      <c r="M342" s="140">
        <v>0</v>
      </c>
      <c r="N342" s="140">
        <v>2</v>
      </c>
      <c r="O342" s="140">
        <v>0</v>
      </c>
      <c r="P342" s="142">
        <v>2</v>
      </c>
      <c r="Q342" s="140">
        <v>0</v>
      </c>
      <c r="R342" s="140">
        <v>2</v>
      </c>
      <c r="S342" s="247" t="s">
        <v>800</v>
      </c>
      <c r="T342" s="139" t="s">
        <v>758</v>
      </c>
    </row>
    <row r="343" spans="1:20" ht="15.95" thickBot="1">
      <c r="A343" s="138" t="s">
        <v>1217</v>
      </c>
      <c r="B343" s="216" t="s">
        <v>113</v>
      </c>
      <c r="C343" s="139" t="s">
        <v>111</v>
      </c>
      <c r="D343" s="139" t="s">
        <v>1218</v>
      </c>
      <c r="E343" s="140">
        <v>100</v>
      </c>
      <c r="F343" s="140">
        <v>0</v>
      </c>
      <c r="G343" s="140">
        <v>0</v>
      </c>
      <c r="H343" s="140">
        <v>100</v>
      </c>
      <c r="I343" s="140">
        <v>0</v>
      </c>
      <c r="J343" s="140">
        <v>100</v>
      </c>
      <c r="K343" s="141">
        <v>44861</v>
      </c>
      <c r="L343" s="141">
        <v>44861</v>
      </c>
      <c r="M343" s="140">
        <v>100</v>
      </c>
      <c r="N343" s="140">
        <v>0</v>
      </c>
      <c r="O343" s="140">
        <v>0</v>
      </c>
      <c r="P343" s="142">
        <v>100</v>
      </c>
      <c r="Q343" s="140">
        <v>0</v>
      </c>
      <c r="R343" s="140">
        <v>100</v>
      </c>
      <c r="S343" s="139" t="s">
        <v>785</v>
      </c>
      <c r="T343" s="139" t="s">
        <v>754</v>
      </c>
    </row>
    <row r="344" spans="1:20" ht="15.95" thickBot="1">
      <c r="A344" s="138" t="s">
        <v>1219</v>
      </c>
      <c r="B344" s="217" t="s">
        <v>113</v>
      </c>
      <c r="C344" s="139" t="s">
        <v>111</v>
      </c>
      <c r="D344" s="139" t="s">
        <v>1220</v>
      </c>
      <c r="E344" s="140">
        <v>0</v>
      </c>
      <c r="F344" s="140">
        <v>0</v>
      </c>
      <c r="G344" s="140">
        <v>0</v>
      </c>
      <c r="H344" s="140">
        <v>0</v>
      </c>
      <c r="I344" s="140">
        <v>0.55000000000000004</v>
      </c>
      <c r="J344" s="140">
        <v>0.55000000000000004</v>
      </c>
      <c r="K344" s="141">
        <v>44026</v>
      </c>
      <c r="L344" s="141">
        <v>44042</v>
      </c>
      <c r="M344" s="140">
        <v>0</v>
      </c>
      <c r="N344" s="140">
        <v>0</v>
      </c>
      <c r="O344" s="140">
        <v>0</v>
      </c>
      <c r="P344" s="142">
        <v>0</v>
      </c>
      <c r="Q344" s="140">
        <v>0.5</v>
      </c>
      <c r="R344" s="140">
        <v>0.5</v>
      </c>
      <c r="S344" s="139" t="s">
        <v>800</v>
      </c>
      <c r="T344" s="139" t="s">
        <v>758</v>
      </c>
    </row>
    <row r="345" spans="1:20" ht="15.95" thickBot="1">
      <c r="A345" s="138" t="s">
        <v>1221</v>
      </c>
      <c r="B345" s="217" t="s">
        <v>113</v>
      </c>
      <c r="C345" s="139" t="s">
        <v>111</v>
      </c>
      <c r="D345" s="139" t="s">
        <v>1222</v>
      </c>
      <c r="E345" s="140">
        <v>0</v>
      </c>
      <c r="F345" s="140">
        <v>0</v>
      </c>
      <c r="G345" s="140">
        <v>0</v>
      </c>
      <c r="H345" s="140">
        <v>0</v>
      </c>
      <c r="I345" s="140">
        <v>0</v>
      </c>
      <c r="J345" s="140">
        <v>0</v>
      </c>
      <c r="K345" s="141">
        <v>44348</v>
      </c>
      <c r="L345" s="141">
        <v>44914</v>
      </c>
      <c r="M345" s="140">
        <v>0</v>
      </c>
      <c r="N345" s="140">
        <v>0</v>
      </c>
      <c r="O345" s="140">
        <v>0</v>
      </c>
      <c r="P345" s="142">
        <v>0</v>
      </c>
      <c r="Q345" s="140">
        <v>1</v>
      </c>
      <c r="R345" s="140">
        <v>1</v>
      </c>
      <c r="S345" s="139" t="s">
        <v>800</v>
      </c>
      <c r="T345" s="139" t="s">
        <v>758</v>
      </c>
    </row>
    <row r="346" spans="1:20" ht="15.95" thickBot="1">
      <c r="A346" s="138" t="s">
        <v>1223</v>
      </c>
      <c r="B346" s="217" t="s">
        <v>113</v>
      </c>
      <c r="C346" s="139" t="s">
        <v>111</v>
      </c>
      <c r="D346" s="139" t="s">
        <v>1224</v>
      </c>
      <c r="E346" s="140">
        <v>0</v>
      </c>
      <c r="F346" s="140">
        <v>0</v>
      </c>
      <c r="G346" s="140">
        <v>0</v>
      </c>
      <c r="H346" s="140">
        <v>0</v>
      </c>
      <c r="I346" s="140">
        <v>0.05</v>
      </c>
      <c r="J346" s="140">
        <v>0.05</v>
      </c>
      <c r="K346" s="141">
        <v>44515</v>
      </c>
      <c r="L346" s="141">
        <v>44540</v>
      </c>
      <c r="M346" s="140">
        <v>0</v>
      </c>
      <c r="N346" s="140">
        <v>0</v>
      </c>
      <c r="O346" s="140">
        <v>0</v>
      </c>
      <c r="P346" s="142">
        <v>0</v>
      </c>
      <c r="Q346" s="140">
        <v>0.5</v>
      </c>
      <c r="R346" s="140">
        <v>0.5</v>
      </c>
      <c r="S346" s="139" t="s">
        <v>773</v>
      </c>
      <c r="T346" s="139" t="s">
        <v>758</v>
      </c>
    </row>
    <row r="347" spans="1:20" ht="15.95" thickBot="1">
      <c r="A347" s="275" t="s">
        <v>1225</v>
      </c>
      <c r="B347" s="286" t="s">
        <v>113</v>
      </c>
      <c r="C347" s="269" t="s">
        <v>111</v>
      </c>
      <c r="D347" s="269" t="s">
        <v>1226</v>
      </c>
      <c r="E347" s="284">
        <v>0</v>
      </c>
      <c r="F347" s="284">
        <v>0</v>
      </c>
      <c r="G347" s="284">
        <v>0</v>
      </c>
      <c r="H347" s="284">
        <v>0</v>
      </c>
      <c r="I347" s="284">
        <v>0</v>
      </c>
      <c r="J347" s="284">
        <v>0</v>
      </c>
      <c r="K347" s="288">
        <v>44530</v>
      </c>
      <c r="L347" s="288">
        <v>44554</v>
      </c>
      <c r="M347" s="140">
        <v>0</v>
      </c>
      <c r="N347" s="140">
        <v>0</v>
      </c>
      <c r="O347" s="140">
        <v>0</v>
      </c>
      <c r="P347" s="142">
        <v>0</v>
      </c>
      <c r="Q347" s="140">
        <v>0.35</v>
      </c>
      <c r="R347" s="284">
        <v>0.85</v>
      </c>
      <c r="S347" s="139" t="s">
        <v>773</v>
      </c>
      <c r="T347" s="139" t="s">
        <v>758</v>
      </c>
    </row>
    <row r="348" spans="1:20" ht="15.95" thickBot="1">
      <c r="A348" s="277"/>
      <c r="B348" s="287"/>
      <c r="C348" s="270"/>
      <c r="D348" s="270"/>
      <c r="E348" s="285"/>
      <c r="F348" s="285"/>
      <c r="G348" s="285"/>
      <c r="H348" s="285"/>
      <c r="I348" s="285"/>
      <c r="J348" s="285"/>
      <c r="K348" s="289"/>
      <c r="L348" s="289"/>
      <c r="M348" s="140">
        <v>0</v>
      </c>
      <c r="N348" s="140">
        <v>0</v>
      </c>
      <c r="O348" s="140">
        <v>0</v>
      </c>
      <c r="P348" s="142">
        <v>0</v>
      </c>
      <c r="Q348" s="140">
        <v>0.5</v>
      </c>
      <c r="R348" s="285"/>
      <c r="S348" s="139" t="s">
        <v>777</v>
      </c>
      <c r="T348" s="139" t="s">
        <v>758</v>
      </c>
    </row>
    <row r="349" spans="1:20" ht="15.95" thickBot="1">
      <c r="A349" s="138" t="s">
        <v>1227</v>
      </c>
      <c r="B349" s="217" t="s">
        <v>113</v>
      </c>
      <c r="C349" s="139" t="s">
        <v>111</v>
      </c>
      <c r="D349" s="139" t="s">
        <v>1228</v>
      </c>
      <c r="E349" s="140">
        <v>0</v>
      </c>
      <c r="F349" s="140">
        <v>0</v>
      </c>
      <c r="G349" s="140">
        <v>0</v>
      </c>
      <c r="H349" s="140">
        <v>0</v>
      </c>
      <c r="I349" s="140">
        <v>0</v>
      </c>
      <c r="J349" s="140">
        <v>0</v>
      </c>
      <c r="K349" s="141">
        <v>44873</v>
      </c>
      <c r="L349" s="141">
        <v>44914</v>
      </c>
      <c r="M349" s="140">
        <v>0</v>
      </c>
      <c r="N349" s="140">
        <v>0</v>
      </c>
      <c r="O349" s="140">
        <v>0</v>
      </c>
      <c r="P349" s="142">
        <v>0</v>
      </c>
      <c r="Q349" s="140">
        <v>0.65</v>
      </c>
      <c r="R349" s="140">
        <v>0.65</v>
      </c>
      <c r="S349" s="139" t="s">
        <v>774</v>
      </c>
      <c r="T349" s="139" t="s">
        <v>758</v>
      </c>
    </row>
    <row r="350" spans="1:20" ht="15.95" thickBot="1">
      <c r="A350" s="138" t="s">
        <v>1229</v>
      </c>
      <c r="B350" s="216" t="s">
        <v>113</v>
      </c>
      <c r="C350" s="139" t="s">
        <v>111</v>
      </c>
      <c r="D350" s="139" t="s">
        <v>1230</v>
      </c>
      <c r="E350" s="140">
        <v>0</v>
      </c>
      <c r="F350" s="140">
        <v>0</v>
      </c>
      <c r="G350" s="140">
        <v>0</v>
      </c>
      <c r="H350" s="140">
        <v>0</v>
      </c>
      <c r="I350" s="140">
        <v>0</v>
      </c>
      <c r="J350" s="140">
        <v>0</v>
      </c>
      <c r="K350" s="141">
        <v>43745</v>
      </c>
      <c r="L350" s="141">
        <v>43847</v>
      </c>
      <c r="M350" s="140">
        <v>0</v>
      </c>
      <c r="N350" s="140">
        <v>3</v>
      </c>
      <c r="O350" s="140">
        <v>0</v>
      </c>
      <c r="P350" s="142">
        <v>3</v>
      </c>
      <c r="Q350" s="140">
        <v>0</v>
      </c>
      <c r="R350" s="140">
        <v>3</v>
      </c>
      <c r="S350" s="247" t="s">
        <v>800</v>
      </c>
      <c r="T350" s="139" t="s">
        <v>758</v>
      </c>
    </row>
    <row r="351" spans="1:20" ht="15.95" thickBot="1">
      <c r="A351" s="138" t="s">
        <v>1231</v>
      </c>
      <c r="B351" s="216" t="s">
        <v>113</v>
      </c>
      <c r="C351" s="139" t="s">
        <v>111</v>
      </c>
      <c r="D351" s="139" t="s">
        <v>1232</v>
      </c>
      <c r="E351" s="140">
        <v>0</v>
      </c>
      <c r="F351" s="140">
        <v>0</v>
      </c>
      <c r="G351" s="140">
        <v>0</v>
      </c>
      <c r="H351" s="140">
        <v>0</v>
      </c>
      <c r="I351" s="140">
        <v>0</v>
      </c>
      <c r="J351" s="140">
        <v>0</v>
      </c>
      <c r="K351" s="141">
        <v>43809</v>
      </c>
      <c r="L351" s="141">
        <v>43970</v>
      </c>
      <c r="M351" s="140">
        <v>0</v>
      </c>
      <c r="N351" s="140">
        <v>2</v>
      </c>
      <c r="O351" s="140">
        <v>0</v>
      </c>
      <c r="P351" s="142">
        <v>2</v>
      </c>
      <c r="Q351" s="140">
        <v>0</v>
      </c>
      <c r="R351" s="140">
        <v>2</v>
      </c>
      <c r="S351" s="247" t="s">
        <v>800</v>
      </c>
      <c r="T351" s="139" t="s">
        <v>758</v>
      </c>
    </row>
    <row r="352" spans="1:20" ht="15.95" thickBot="1">
      <c r="A352" s="138" t="s">
        <v>1233</v>
      </c>
      <c r="B352" s="216" t="s">
        <v>113</v>
      </c>
      <c r="C352" s="139" t="s">
        <v>111</v>
      </c>
      <c r="D352" s="139" t="s">
        <v>1234</v>
      </c>
      <c r="E352" s="140">
        <v>0</v>
      </c>
      <c r="F352" s="140">
        <v>0</v>
      </c>
      <c r="G352" s="140">
        <v>0</v>
      </c>
      <c r="H352" s="140">
        <v>0</v>
      </c>
      <c r="I352" s="140">
        <v>0</v>
      </c>
      <c r="J352" s="140">
        <v>0</v>
      </c>
      <c r="K352" s="141">
        <v>43990</v>
      </c>
      <c r="L352" s="141">
        <v>44014</v>
      </c>
      <c r="M352" s="140">
        <v>0</v>
      </c>
      <c r="N352" s="140">
        <v>2</v>
      </c>
      <c r="O352" s="140">
        <v>0</v>
      </c>
      <c r="P352" s="142">
        <v>2</v>
      </c>
      <c r="Q352" s="140">
        <v>0</v>
      </c>
      <c r="R352" s="140">
        <v>2</v>
      </c>
      <c r="S352" s="247" t="s">
        <v>800</v>
      </c>
      <c r="T352" s="139" t="s">
        <v>758</v>
      </c>
    </row>
    <row r="353" spans="1:20" ht="15.95" thickBot="1">
      <c r="A353" s="138" t="s">
        <v>1235</v>
      </c>
      <c r="B353" s="216" t="s">
        <v>113</v>
      </c>
      <c r="C353" s="139" t="s">
        <v>111</v>
      </c>
      <c r="D353" s="139" t="s">
        <v>1236</v>
      </c>
      <c r="E353" s="140">
        <v>0</v>
      </c>
      <c r="F353" s="140">
        <v>0</v>
      </c>
      <c r="G353" s="140">
        <v>0</v>
      </c>
      <c r="H353" s="140">
        <v>0</v>
      </c>
      <c r="I353" s="140">
        <v>0</v>
      </c>
      <c r="J353" s="140">
        <v>0</v>
      </c>
      <c r="K353" s="141">
        <v>44015</v>
      </c>
      <c r="L353" s="141">
        <v>44089</v>
      </c>
      <c r="M353" s="140">
        <v>0</v>
      </c>
      <c r="N353" s="140">
        <v>2</v>
      </c>
      <c r="O353" s="140">
        <v>0</v>
      </c>
      <c r="P353" s="142">
        <v>2</v>
      </c>
      <c r="Q353" s="140">
        <v>0</v>
      </c>
      <c r="R353" s="140">
        <v>2</v>
      </c>
      <c r="S353" s="247" t="s">
        <v>800</v>
      </c>
      <c r="T353" s="139" t="s">
        <v>758</v>
      </c>
    </row>
    <row r="354" spans="1:20" ht="15.95" thickBot="1">
      <c r="A354" s="138" t="s">
        <v>1237</v>
      </c>
      <c r="B354" s="216" t="s">
        <v>113</v>
      </c>
      <c r="C354" s="139" t="s">
        <v>111</v>
      </c>
      <c r="D354" s="139" t="s">
        <v>1238</v>
      </c>
      <c r="E354" s="140">
        <v>0</v>
      </c>
      <c r="F354" s="140">
        <v>0</v>
      </c>
      <c r="G354" s="140">
        <v>0</v>
      </c>
      <c r="H354" s="140">
        <v>0</v>
      </c>
      <c r="I354" s="140">
        <v>0</v>
      </c>
      <c r="J354" s="140">
        <v>0</v>
      </c>
      <c r="K354" s="141">
        <v>44376</v>
      </c>
      <c r="L354" s="141">
        <v>44386</v>
      </c>
      <c r="M354" s="140">
        <v>0</v>
      </c>
      <c r="N354" s="140">
        <v>5</v>
      </c>
      <c r="O354" s="140">
        <v>0</v>
      </c>
      <c r="P354" s="142">
        <v>5</v>
      </c>
      <c r="Q354" s="140">
        <v>0</v>
      </c>
      <c r="R354" s="140">
        <v>5</v>
      </c>
      <c r="S354" s="247" t="s">
        <v>800</v>
      </c>
      <c r="T354" s="139" t="s">
        <v>758</v>
      </c>
    </row>
    <row r="355" spans="1:20" ht="15.95" thickBot="1">
      <c r="A355" s="138" t="s">
        <v>1239</v>
      </c>
      <c r="B355" s="216" t="s">
        <v>113</v>
      </c>
      <c r="C355" s="139" t="s">
        <v>111</v>
      </c>
      <c r="D355" s="139" t="s">
        <v>1240</v>
      </c>
      <c r="E355" s="140">
        <v>0</v>
      </c>
      <c r="F355" s="140">
        <v>0</v>
      </c>
      <c r="G355" s="140">
        <v>0</v>
      </c>
      <c r="H355" s="140">
        <v>0</v>
      </c>
      <c r="I355" s="140">
        <v>0</v>
      </c>
      <c r="J355" s="140">
        <v>0</v>
      </c>
      <c r="K355" s="141">
        <v>44432</v>
      </c>
      <c r="L355" s="141">
        <v>44446</v>
      </c>
      <c r="M355" s="140">
        <v>0</v>
      </c>
      <c r="N355" s="140">
        <v>1</v>
      </c>
      <c r="O355" s="140">
        <v>0</v>
      </c>
      <c r="P355" s="142">
        <v>1</v>
      </c>
      <c r="Q355" s="140">
        <v>0</v>
      </c>
      <c r="R355" s="140">
        <v>1</v>
      </c>
      <c r="S355" s="247" t="s">
        <v>800</v>
      </c>
      <c r="T355" s="139" t="s">
        <v>758</v>
      </c>
    </row>
    <row r="356" spans="1:20" ht="15.95" thickBot="1">
      <c r="A356" s="138" t="s">
        <v>1241</v>
      </c>
      <c r="B356" s="216" t="s">
        <v>113</v>
      </c>
      <c r="C356" s="139" t="s">
        <v>111</v>
      </c>
      <c r="D356" s="139" t="s">
        <v>1242</v>
      </c>
      <c r="E356" s="140">
        <v>0</v>
      </c>
      <c r="F356" s="140">
        <v>0</v>
      </c>
      <c r="G356" s="140">
        <v>0</v>
      </c>
      <c r="H356" s="140">
        <v>0</v>
      </c>
      <c r="I356" s="140">
        <v>0</v>
      </c>
      <c r="J356" s="140">
        <v>0</v>
      </c>
      <c r="K356" s="141">
        <v>44851</v>
      </c>
      <c r="L356" s="141">
        <v>44915</v>
      </c>
      <c r="M356" s="140">
        <v>0</v>
      </c>
      <c r="N356" s="140">
        <v>2</v>
      </c>
      <c r="O356" s="140">
        <v>0</v>
      </c>
      <c r="P356" s="142">
        <v>2</v>
      </c>
      <c r="Q356" s="140">
        <v>0</v>
      </c>
      <c r="R356" s="140">
        <v>2</v>
      </c>
      <c r="S356" s="247" t="s">
        <v>800</v>
      </c>
      <c r="T356" s="139" t="s">
        <v>758</v>
      </c>
    </row>
    <row r="357" spans="1:20" ht="15.95" thickBot="1">
      <c r="A357" s="138" t="s">
        <v>1243</v>
      </c>
      <c r="B357" s="217" t="s">
        <v>113</v>
      </c>
      <c r="C357" s="139" t="s">
        <v>111</v>
      </c>
      <c r="D357" s="139" t="s">
        <v>1244</v>
      </c>
      <c r="E357" s="140">
        <v>0</v>
      </c>
      <c r="F357" s="140">
        <v>0</v>
      </c>
      <c r="G357" s="140">
        <v>0</v>
      </c>
      <c r="H357" s="140">
        <v>0</v>
      </c>
      <c r="I357" s="140">
        <v>0</v>
      </c>
      <c r="J357" s="140">
        <v>0</v>
      </c>
      <c r="K357" s="141">
        <v>43440</v>
      </c>
      <c r="L357" s="141">
        <v>43475</v>
      </c>
      <c r="M357" s="140">
        <v>0</v>
      </c>
      <c r="N357" s="140">
        <v>0</v>
      </c>
      <c r="O357" s="140">
        <v>0</v>
      </c>
      <c r="P357" s="142">
        <v>0</v>
      </c>
      <c r="Q357" s="140">
        <v>2</v>
      </c>
      <c r="R357" s="140">
        <v>2</v>
      </c>
      <c r="S357" s="139" t="s">
        <v>800</v>
      </c>
      <c r="T357" s="139" t="s">
        <v>758</v>
      </c>
    </row>
    <row r="358" spans="1:20" ht="15.95" thickBot="1">
      <c r="A358" s="138" t="s">
        <v>1245</v>
      </c>
      <c r="B358" s="217" t="s">
        <v>113</v>
      </c>
      <c r="C358" s="139" t="s">
        <v>111</v>
      </c>
      <c r="D358" s="139" t="s">
        <v>1246</v>
      </c>
      <c r="E358" s="140">
        <v>0</v>
      </c>
      <c r="F358" s="140">
        <v>0</v>
      </c>
      <c r="G358" s="140">
        <v>0</v>
      </c>
      <c r="H358" s="140">
        <v>0</v>
      </c>
      <c r="I358" s="140">
        <v>0</v>
      </c>
      <c r="J358" s="140">
        <v>0</v>
      </c>
      <c r="K358" s="141">
        <v>43458</v>
      </c>
      <c r="L358" s="141">
        <v>43475</v>
      </c>
      <c r="M358" s="140">
        <v>0</v>
      </c>
      <c r="N358" s="140">
        <v>0</v>
      </c>
      <c r="O358" s="140">
        <v>0</v>
      </c>
      <c r="P358" s="142">
        <v>0</v>
      </c>
      <c r="Q358" s="140">
        <v>1</v>
      </c>
      <c r="R358" s="140">
        <v>1</v>
      </c>
      <c r="S358" s="139" t="s">
        <v>800</v>
      </c>
      <c r="T358" s="139" t="s">
        <v>758</v>
      </c>
    </row>
    <row r="359" spans="1:20" ht="15.95" thickBot="1">
      <c r="A359" s="138" t="s">
        <v>1247</v>
      </c>
      <c r="B359" s="217" t="s">
        <v>113</v>
      </c>
      <c r="C359" s="139" t="s">
        <v>111</v>
      </c>
      <c r="D359" s="139" t="s">
        <v>1248</v>
      </c>
      <c r="E359" s="140">
        <v>0</v>
      </c>
      <c r="F359" s="140">
        <v>0</v>
      </c>
      <c r="G359" s="140">
        <v>0</v>
      </c>
      <c r="H359" s="140">
        <v>0</v>
      </c>
      <c r="I359" s="140">
        <v>0.65</v>
      </c>
      <c r="J359" s="140">
        <v>0.65</v>
      </c>
      <c r="K359" s="141">
        <v>43587</v>
      </c>
      <c r="L359" s="141">
        <v>43617</v>
      </c>
      <c r="M359" s="140">
        <v>0</v>
      </c>
      <c r="N359" s="140">
        <v>0</v>
      </c>
      <c r="O359" s="140">
        <v>0</v>
      </c>
      <c r="P359" s="142">
        <v>0</v>
      </c>
      <c r="Q359" s="140">
        <v>0.5</v>
      </c>
      <c r="R359" s="140">
        <v>0.5</v>
      </c>
      <c r="S359" s="139" t="s">
        <v>773</v>
      </c>
      <c r="T359" s="139" t="s">
        <v>758</v>
      </c>
    </row>
    <row r="360" spans="1:20" ht="15.95" thickBot="1">
      <c r="A360" s="138" t="s">
        <v>1249</v>
      </c>
      <c r="B360" s="217" t="s">
        <v>113</v>
      </c>
      <c r="C360" s="139" t="s">
        <v>111</v>
      </c>
      <c r="D360" s="139" t="s">
        <v>1250</v>
      </c>
      <c r="E360" s="140">
        <v>0</v>
      </c>
      <c r="F360" s="140">
        <v>0</v>
      </c>
      <c r="G360" s="140">
        <v>0</v>
      </c>
      <c r="H360" s="140">
        <v>0</v>
      </c>
      <c r="I360" s="140">
        <v>0</v>
      </c>
      <c r="J360" s="140">
        <v>0</v>
      </c>
      <c r="K360" s="141">
        <v>43644</v>
      </c>
      <c r="L360" s="141">
        <v>43665</v>
      </c>
      <c r="M360" s="140">
        <v>0</v>
      </c>
      <c r="N360" s="140">
        <v>0</v>
      </c>
      <c r="O360" s="140">
        <v>0</v>
      </c>
      <c r="P360" s="142">
        <v>0</v>
      </c>
      <c r="Q360" s="140">
        <v>0.5</v>
      </c>
      <c r="R360" s="140">
        <v>0.5</v>
      </c>
      <c r="S360" s="139" t="s">
        <v>800</v>
      </c>
      <c r="T360" s="139" t="s">
        <v>758</v>
      </c>
    </row>
    <row r="361" spans="1:20" ht="15.95" thickBot="1">
      <c r="A361" s="138" t="s">
        <v>1251</v>
      </c>
      <c r="B361" s="217" t="s">
        <v>113</v>
      </c>
      <c r="C361" s="139" t="s">
        <v>111</v>
      </c>
      <c r="D361" s="139" t="s">
        <v>1252</v>
      </c>
      <c r="E361" s="140">
        <v>0</v>
      </c>
      <c r="F361" s="140">
        <v>0</v>
      </c>
      <c r="G361" s="140">
        <v>0</v>
      </c>
      <c r="H361" s="140">
        <v>0</v>
      </c>
      <c r="I361" s="140">
        <v>0</v>
      </c>
      <c r="J361" s="140">
        <v>0</v>
      </c>
      <c r="K361" s="141">
        <v>43734</v>
      </c>
      <c r="L361" s="141">
        <v>43759</v>
      </c>
      <c r="M361" s="140">
        <v>0</v>
      </c>
      <c r="N361" s="140">
        <v>0</v>
      </c>
      <c r="O361" s="140">
        <v>0</v>
      </c>
      <c r="P361" s="142">
        <v>0</v>
      </c>
      <c r="Q361" s="140">
        <v>0.75</v>
      </c>
      <c r="R361" s="140">
        <v>0.75</v>
      </c>
      <c r="S361" s="139" t="s">
        <v>1253</v>
      </c>
      <c r="T361" s="139" t="s">
        <v>758</v>
      </c>
    </row>
    <row r="362" spans="1:20" ht="15.95" thickBot="1">
      <c r="A362" s="275" t="s">
        <v>1254</v>
      </c>
      <c r="B362" s="286" t="s">
        <v>113</v>
      </c>
      <c r="C362" s="269" t="s">
        <v>111</v>
      </c>
      <c r="D362" s="139" t="s">
        <v>1255</v>
      </c>
      <c r="E362" s="140">
        <v>0</v>
      </c>
      <c r="F362" s="140">
        <v>0</v>
      </c>
      <c r="G362" s="140">
        <v>0</v>
      </c>
      <c r="H362" s="140">
        <v>0</v>
      </c>
      <c r="I362" s="140">
        <v>0</v>
      </c>
      <c r="J362" s="140">
        <v>0</v>
      </c>
      <c r="K362" s="141">
        <v>43801</v>
      </c>
      <c r="L362" s="141">
        <v>43938</v>
      </c>
      <c r="M362" s="140">
        <v>0</v>
      </c>
      <c r="N362" s="140">
        <v>0</v>
      </c>
      <c r="O362" s="140">
        <v>0</v>
      </c>
      <c r="P362" s="142">
        <v>0</v>
      </c>
      <c r="Q362" s="140">
        <v>2</v>
      </c>
      <c r="R362" s="284">
        <v>2.2999999999999998</v>
      </c>
      <c r="S362" s="139" t="s">
        <v>800</v>
      </c>
      <c r="T362" s="139" t="s">
        <v>758</v>
      </c>
    </row>
    <row r="363" spans="1:20" ht="15.95" thickBot="1">
      <c r="A363" s="277"/>
      <c r="B363" s="287"/>
      <c r="C363" s="270"/>
      <c r="D363" s="139" t="s">
        <v>1256</v>
      </c>
      <c r="E363" s="140">
        <v>0</v>
      </c>
      <c r="F363" s="140">
        <v>0</v>
      </c>
      <c r="G363" s="140">
        <v>0</v>
      </c>
      <c r="H363" s="140">
        <v>0</v>
      </c>
      <c r="I363" s="140">
        <v>0</v>
      </c>
      <c r="J363" s="140">
        <v>0</v>
      </c>
      <c r="K363" s="141">
        <v>45100</v>
      </c>
      <c r="L363" s="141">
        <v>45100</v>
      </c>
      <c r="M363" s="140">
        <v>0</v>
      </c>
      <c r="N363" s="140">
        <v>0</v>
      </c>
      <c r="O363" s="140">
        <v>0</v>
      </c>
      <c r="P363" s="142">
        <v>0</v>
      </c>
      <c r="Q363" s="140">
        <v>0.3</v>
      </c>
      <c r="R363" s="285"/>
      <c r="S363" s="139" t="s">
        <v>774</v>
      </c>
      <c r="T363" s="139" t="s">
        <v>758</v>
      </c>
    </row>
    <row r="364" spans="1:20" ht="15.95" thickBot="1">
      <c r="A364" s="275" t="s">
        <v>1257</v>
      </c>
      <c r="B364" s="286" t="s">
        <v>113</v>
      </c>
      <c r="C364" s="269" t="s">
        <v>111</v>
      </c>
      <c r="D364" s="269" t="s">
        <v>1258</v>
      </c>
      <c r="E364" s="284">
        <v>0</v>
      </c>
      <c r="F364" s="284">
        <v>0</v>
      </c>
      <c r="G364" s="284">
        <v>0</v>
      </c>
      <c r="H364" s="284">
        <v>0</v>
      </c>
      <c r="I364" s="284">
        <v>0</v>
      </c>
      <c r="J364" s="284">
        <v>0</v>
      </c>
      <c r="K364" s="288">
        <v>43801</v>
      </c>
      <c r="L364" s="288">
        <v>43827</v>
      </c>
      <c r="M364" s="140">
        <v>0</v>
      </c>
      <c r="N364" s="140">
        <v>0</v>
      </c>
      <c r="O364" s="140">
        <v>0</v>
      </c>
      <c r="P364" s="142">
        <v>0</v>
      </c>
      <c r="Q364" s="140">
        <v>0.5</v>
      </c>
      <c r="R364" s="284">
        <v>1.5</v>
      </c>
      <c r="S364" s="139" t="s">
        <v>846</v>
      </c>
      <c r="T364" s="139" t="s">
        <v>758</v>
      </c>
    </row>
    <row r="365" spans="1:20" ht="15.95" thickBot="1">
      <c r="A365" s="277"/>
      <c r="B365" s="287"/>
      <c r="C365" s="270"/>
      <c r="D365" s="270"/>
      <c r="E365" s="285"/>
      <c r="F365" s="285"/>
      <c r="G365" s="285"/>
      <c r="H365" s="285"/>
      <c r="I365" s="285"/>
      <c r="J365" s="285"/>
      <c r="K365" s="289"/>
      <c r="L365" s="289"/>
      <c r="M365" s="140">
        <v>0</v>
      </c>
      <c r="N365" s="140">
        <v>0</v>
      </c>
      <c r="O365" s="140">
        <v>0</v>
      </c>
      <c r="P365" s="142">
        <v>0</v>
      </c>
      <c r="Q365" s="140">
        <v>1</v>
      </c>
      <c r="R365" s="285"/>
      <c r="S365" s="139" t="s">
        <v>774</v>
      </c>
      <c r="T365" s="139" t="s">
        <v>758</v>
      </c>
    </row>
    <row r="366" spans="1:20" ht="15.95" thickBot="1">
      <c r="A366" s="275" t="s">
        <v>1259</v>
      </c>
      <c r="B366" s="286" t="s">
        <v>113</v>
      </c>
      <c r="C366" s="269" t="s">
        <v>111</v>
      </c>
      <c r="D366" s="139" t="s">
        <v>1260</v>
      </c>
      <c r="E366" s="140">
        <v>0</v>
      </c>
      <c r="F366" s="140">
        <v>0</v>
      </c>
      <c r="G366" s="140">
        <v>0</v>
      </c>
      <c r="H366" s="140">
        <v>0</v>
      </c>
      <c r="I366" s="140">
        <v>0</v>
      </c>
      <c r="J366" s="140">
        <v>0</v>
      </c>
      <c r="K366" s="141">
        <v>44069</v>
      </c>
      <c r="L366" s="141">
        <v>44069</v>
      </c>
      <c r="M366" s="140">
        <v>0</v>
      </c>
      <c r="N366" s="140">
        <v>0</v>
      </c>
      <c r="O366" s="140">
        <v>0</v>
      </c>
      <c r="P366" s="142">
        <v>0</v>
      </c>
      <c r="Q366" s="140">
        <v>0.4</v>
      </c>
      <c r="R366" s="284">
        <v>1.4</v>
      </c>
      <c r="S366" s="139" t="s">
        <v>774</v>
      </c>
      <c r="T366" s="139" t="s">
        <v>758</v>
      </c>
    </row>
    <row r="367" spans="1:20" ht="15.95" thickBot="1">
      <c r="A367" s="277"/>
      <c r="B367" s="287"/>
      <c r="C367" s="270"/>
      <c r="D367" s="139" t="s">
        <v>1261</v>
      </c>
      <c r="E367" s="140">
        <v>0</v>
      </c>
      <c r="F367" s="140">
        <v>0</v>
      </c>
      <c r="G367" s="140">
        <v>0</v>
      </c>
      <c r="H367" s="140">
        <v>0</v>
      </c>
      <c r="I367" s="140">
        <v>0</v>
      </c>
      <c r="J367" s="140">
        <v>0</v>
      </c>
      <c r="K367" s="141">
        <v>43801</v>
      </c>
      <c r="L367" s="141">
        <v>43826</v>
      </c>
      <c r="M367" s="140">
        <v>0</v>
      </c>
      <c r="N367" s="140">
        <v>0</v>
      </c>
      <c r="O367" s="140">
        <v>0</v>
      </c>
      <c r="P367" s="142">
        <v>0</v>
      </c>
      <c r="Q367" s="140">
        <v>1</v>
      </c>
      <c r="R367" s="285"/>
      <c r="S367" s="139" t="s">
        <v>800</v>
      </c>
      <c r="T367" s="139" t="s">
        <v>758</v>
      </c>
    </row>
    <row r="368" spans="1:20" ht="15.95" thickBot="1">
      <c r="A368" s="138" t="s">
        <v>1262</v>
      </c>
      <c r="B368" s="217" t="s">
        <v>113</v>
      </c>
      <c r="C368" s="139" t="s">
        <v>111</v>
      </c>
      <c r="D368" s="139" t="s">
        <v>1263</v>
      </c>
      <c r="E368" s="140">
        <v>0</v>
      </c>
      <c r="F368" s="140">
        <v>0</v>
      </c>
      <c r="G368" s="140">
        <v>0</v>
      </c>
      <c r="H368" s="140">
        <v>0</v>
      </c>
      <c r="I368" s="140">
        <v>0</v>
      </c>
      <c r="J368" s="140">
        <v>0</v>
      </c>
      <c r="K368" s="141">
        <v>43811</v>
      </c>
      <c r="L368" s="141">
        <v>44258</v>
      </c>
      <c r="M368" s="140">
        <v>0</v>
      </c>
      <c r="N368" s="140">
        <v>0</v>
      </c>
      <c r="O368" s="140">
        <v>0</v>
      </c>
      <c r="P368" s="142">
        <v>0</v>
      </c>
      <c r="Q368" s="140">
        <v>0.8</v>
      </c>
      <c r="R368" s="140">
        <v>0.8</v>
      </c>
      <c r="S368" s="139" t="s">
        <v>800</v>
      </c>
      <c r="T368" s="139" t="s">
        <v>758</v>
      </c>
    </row>
    <row r="369" spans="1:20" ht="15.95" thickBot="1">
      <c r="A369" s="138" t="s">
        <v>1264</v>
      </c>
      <c r="B369" s="217" t="s">
        <v>113</v>
      </c>
      <c r="C369" s="139" t="s">
        <v>111</v>
      </c>
      <c r="D369" s="139" t="s">
        <v>1232</v>
      </c>
      <c r="E369" s="140">
        <v>0</v>
      </c>
      <c r="F369" s="140">
        <v>0</v>
      </c>
      <c r="G369" s="140">
        <v>0</v>
      </c>
      <c r="H369" s="140">
        <v>0</v>
      </c>
      <c r="I369" s="140">
        <v>0</v>
      </c>
      <c r="J369" s="140">
        <v>0</v>
      </c>
      <c r="K369" s="141">
        <v>43809</v>
      </c>
      <c r="L369" s="141">
        <v>43839</v>
      </c>
      <c r="M369" s="140">
        <v>0</v>
      </c>
      <c r="N369" s="140">
        <v>0</v>
      </c>
      <c r="O369" s="140">
        <v>0</v>
      </c>
      <c r="P369" s="142">
        <v>0</v>
      </c>
      <c r="Q369" s="140">
        <v>0.5</v>
      </c>
      <c r="R369" s="140">
        <v>0.5</v>
      </c>
      <c r="S369" s="139" t="s">
        <v>773</v>
      </c>
      <c r="T369" s="139" t="s">
        <v>758</v>
      </c>
    </row>
    <row r="370" spans="1:20" ht="15.95" thickBot="1">
      <c r="A370" s="275" t="s">
        <v>1265</v>
      </c>
      <c r="B370" s="286" t="s">
        <v>113</v>
      </c>
      <c r="C370" s="269" t="s">
        <v>111</v>
      </c>
      <c r="D370" s="269" t="s">
        <v>1266</v>
      </c>
      <c r="E370" s="284">
        <v>0</v>
      </c>
      <c r="F370" s="284">
        <v>0</v>
      </c>
      <c r="G370" s="284">
        <v>0</v>
      </c>
      <c r="H370" s="284">
        <v>0</v>
      </c>
      <c r="I370" s="284">
        <v>0</v>
      </c>
      <c r="J370" s="284">
        <v>0</v>
      </c>
      <c r="K370" s="288">
        <v>43825</v>
      </c>
      <c r="L370" s="288">
        <v>43855</v>
      </c>
      <c r="M370" s="140">
        <v>0</v>
      </c>
      <c r="N370" s="140">
        <v>0</v>
      </c>
      <c r="O370" s="140">
        <v>0</v>
      </c>
      <c r="P370" s="142">
        <v>0</v>
      </c>
      <c r="Q370" s="140">
        <v>0.5</v>
      </c>
      <c r="R370" s="284">
        <v>1</v>
      </c>
      <c r="S370" s="139" t="s">
        <v>813</v>
      </c>
      <c r="T370" s="139" t="s">
        <v>758</v>
      </c>
    </row>
    <row r="371" spans="1:20" ht="15.95" thickBot="1">
      <c r="A371" s="277"/>
      <c r="B371" s="287"/>
      <c r="C371" s="270"/>
      <c r="D371" s="270"/>
      <c r="E371" s="285"/>
      <c r="F371" s="285"/>
      <c r="G371" s="285"/>
      <c r="H371" s="285"/>
      <c r="I371" s="285"/>
      <c r="J371" s="285"/>
      <c r="K371" s="289"/>
      <c r="L371" s="289"/>
      <c r="M371" s="140">
        <v>0</v>
      </c>
      <c r="N371" s="140">
        <v>0</v>
      </c>
      <c r="O371" s="140">
        <v>0</v>
      </c>
      <c r="P371" s="142">
        <v>0</v>
      </c>
      <c r="Q371" s="140">
        <v>0.5</v>
      </c>
      <c r="R371" s="285"/>
      <c r="S371" s="139" t="s">
        <v>773</v>
      </c>
      <c r="T371" s="139" t="s">
        <v>758</v>
      </c>
    </row>
    <row r="372" spans="1:20" ht="15.95" thickBot="1">
      <c r="A372" s="138" t="s">
        <v>1267</v>
      </c>
      <c r="B372" s="217" t="s">
        <v>113</v>
      </c>
      <c r="C372" s="139" t="s">
        <v>111</v>
      </c>
      <c r="D372" s="139" t="s">
        <v>1268</v>
      </c>
      <c r="E372" s="140">
        <v>0</v>
      </c>
      <c r="F372" s="140">
        <v>0</v>
      </c>
      <c r="G372" s="140">
        <v>0</v>
      </c>
      <c r="H372" s="140">
        <v>0</v>
      </c>
      <c r="I372" s="140">
        <v>0</v>
      </c>
      <c r="J372" s="140">
        <v>0</v>
      </c>
      <c r="K372" s="141">
        <v>43846</v>
      </c>
      <c r="L372" s="141">
        <v>43872</v>
      </c>
      <c r="M372" s="140">
        <v>0</v>
      </c>
      <c r="N372" s="140">
        <v>0</v>
      </c>
      <c r="O372" s="140">
        <v>0</v>
      </c>
      <c r="P372" s="142">
        <v>0</v>
      </c>
      <c r="Q372" s="140">
        <v>1.3</v>
      </c>
      <c r="R372" s="140">
        <v>1.3</v>
      </c>
      <c r="S372" s="139" t="s">
        <v>846</v>
      </c>
      <c r="T372" s="139" t="s">
        <v>758</v>
      </c>
    </row>
    <row r="373" spans="1:20" ht="15.95" thickBot="1">
      <c r="A373" s="272" t="s">
        <v>1269</v>
      </c>
      <c r="B373" s="273"/>
      <c r="C373" s="273"/>
      <c r="D373" s="274"/>
      <c r="E373" s="143">
        <v>693.89</v>
      </c>
      <c r="F373" s="143">
        <v>109.8</v>
      </c>
      <c r="G373" s="143">
        <v>0</v>
      </c>
      <c r="H373" s="144">
        <v>803.69</v>
      </c>
      <c r="I373" s="144">
        <v>2.25</v>
      </c>
      <c r="J373" s="144">
        <v>805.94</v>
      </c>
      <c r="K373" s="145"/>
      <c r="L373" s="146" t="s">
        <v>762</v>
      </c>
      <c r="M373" s="143">
        <v>399.65</v>
      </c>
      <c r="N373" s="143">
        <v>29.48</v>
      </c>
      <c r="O373" s="143">
        <v>0</v>
      </c>
      <c r="P373" s="147">
        <v>429.13</v>
      </c>
      <c r="Q373" s="144">
        <v>21.274999999999999</v>
      </c>
      <c r="R373" s="144">
        <v>450.40499999999997</v>
      </c>
      <c r="S373" s="331"/>
      <c r="T373" s="332"/>
    </row>
    <row r="374" spans="1:20" ht="15.95" thickBot="1">
      <c r="A374" s="331"/>
      <c r="B374" s="333"/>
      <c r="C374" s="333"/>
      <c r="D374" s="332"/>
      <c r="E374" s="331"/>
      <c r="F374" s="333"/>
      <c r="G374" s="332"/>
      <c r="H374" s="148">
        <v>20</v>
      </c>
      <c r="I374" s="148">
        <v>21</v>
      </c>
      <c r="J374" s="149">
        <v>41</v>
      </c>
      <c r="K374" s="145"/>
      <c r="L374" s="150" t="s">
        <v>763</v>
      </c>
      <c r="M374" s="151">
        <v>7</v>
      </c>
      <c r="N374" s="151">
        <v>13</v>
      </c>
      <c r="O374" s="151">
        <v>0</v>
      </c>
      <c r="P374" s="149">
        <v>20</v>
      </c>
      <c r="Q374" s="148">
        <v>21</v>
      </c>
      <c r="R374" s="149">
        <v>41</v>
      </c>
      <c r="S374" s="299" t="s">
        <v>764</v>
      </c>
      <c r="T374" s="300"/>
    </row>
    <row r="375" spans="1:20" ht="15.95" thickBot="1">
      <c r="A375" s="281" t="s">
        <v>116</v>
      </c>
      <c r="B375" s="282"/>
      <c r="C375" s="282"/>
      <c r="D375" s="282"/>
      <c r="E375" s="282"/>
      <c r="F375" s="282"/>
      <c r="G375" s="282"/>
      <c r="H375" s="282"/>
      <c r="I375" s="282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3"/>
    </row>
    <row r="376" spans="1:20" ht="15" customHeight="1" thickBot="1">
      <c r="A376" s="275" t="s">
        <v>1270</v>
      </c>
      <c r="B376" s="278" t="s">
        <v>116</v>
      </c>
      <c r="C376" s="269" t="s">
        <v>114</v>
      </c>
      <c r="D376" s="269" t="s">
        <v>1271</v>
      </c>
      <c r="E376" s="284">
        <v>0</v>
      </c>
      <c r="F376" s="284">
        <v>0</v>
      </c>
      <c r="G376" s="284">
        <v>23</v>
      </c>
      <c r="H376" s="284">
        <v>23</v>
      </c>
      <c r="I376" s="284">
        <v>0</v>
      </c>
      <c r="J376" s="284">
        <v>23</v>
      </c>
      <c r="K376" s="288">
        <v>45076</v>
      </c>
      <c r="L376" s="301">
        <v>45093</v>
      </c>
      <c r="M376" s="140">
        <v>0</v>
      </c>
      <c r="N376" s="140">
        <v>3</v>
      </c>
      <c r="O376" s="140">
        <v>0</v>
      </c>
      <c r="P376" s="142">
        <v>3</v>
      </c>
      <c r="Q376" s="140">
        <v>0</v>
      </c>
      <c r="R376" s="284">
        <v>6.2179913100000004</v>
      </c>
      <c r="S376" s="247" t="s">
        <v>800</v>
      </c>
      <c r="T376" s="139" t="s">
        <v>758</v>
      </c>
    </row>
    <row r="377" spans="1:20" ht="15.95" thickBot="1">
      <c r="A377" s="277"/>
      <c r="B377" s="280"/>
      <c r="C377" s="270"/>
      <c r="D377" s="270"/>
      <c r="E377" s="285"/>
      <c r="F377" s="285"/>
      <c r="G377" s="285"/>
      <c r="H377" s="285"/>
      <c r="I377" s="285"/>
      <c r="J377" s="285"/>
      <c r="K377" s="289"/>
      <c r="L377" s="303"/>
      <c r="M377" s="140">
        <v>0</v>
      </c>
      <c r="N377" s="140">
        <v>3.2179913099999999</v>
      </c>
      <c r="O377" s="140">
        <v>0</v>
      </c>
      <c r="P377" s="142">
        <v>3.2179913099999999</v>
      </c>
      <c r="Q377" s="140">
        <v>0</v>
      </c>
      <c r="R377" s="285"/>
      <c r="S377" s="247" t="s">
        <v>865</v>
      </c>
      <c r="T377" s="139" t="s">
        <v>758</v>
      </c>
    </row>
    <row r="378" spans="1:20" ht="15.95" thickBot="1">
      <c r="A378" s="138" t="s">
        <v>1272</v>
      </c>
      <c r="B378" s="216" t="s">
        <v>116</v>
      </c>
      <c r="C378" s="139" t="s">
        <v>114</v>
      </c>
      <c r="D378" s="139" t="s">
        <v>1273</v>
      </c>
      <c r="E378" s="140">
        <v>0</v>
      </c>
      <c r="F378" s="140">
        <v>80</v>
      </c>
      <c r="G378" s="140">
        <v>0</v>
      </c>
      <c r="H378" s="140">
        <v>80</v>
      </c>
      <c r="I378" s="140">
        <v>0</v>
      </c>
      <c r="J378" s="140">
        <v>80</v>
      </c>
      <c r="K378" s="141">
        <v>43885</v>
      </c>
      <c r="L378" s="141">
        <v>43885</v>
      </c>
      <c r="M378" s="140">
        <v>23.4</v>
      </c>
      <c r="N378" s="140">
        <v>0</v>
      </c>
      <c r="O378" s="140">
        <v>0</v>
      </c>
      <c r="P378" s="142">
        <v>23.4</v>
      </c>
      <c r="Q378" s="140">
        <v>0</v>
      </c>
      <c r="R378" s="140">
        <v>23.4</v>
      </c>
      <c r="S378" s="139" t="s">
        <v>1274</v>
      </c>
      <c r="T378" s="139" t="s">
        <v>754</v>
      </c>
    </row>
    <row r="379" spans="1:20" ht="24.95" thickBot="1">
      <c r="A379" s="138" t="s">
        <v>1275</v>
      </c>
      <c r="B379" s="216" t="s">
        <v>116</v>
      </c>
      <c r="C379" s="139" t="s">
        <v>114</v>
      </c>
      <c r="D379" s="139" t="s">
        <v>1276</v>
      </c>
      <c r="E379" s="140">
        <v>0</v>
      </c>
      <c r="F379" s="140">
        <v>185</v>
      </c>
      <c r="G379" s="140">
        <v>10</v>
      </c>
      <c r="H379" s="140">
        <v>195</v>
      </c>
      <c r="I379" s="140">
        <v>0</v>
      </c>
      <c r="J379" s="140">
        <v>195</v>
      </c>
      <c r="K379" s="141">
        <v>43795</v>
      </c>
      <c r="L379" s="141">
        <v>43805</v>
      </c>
      <c r="M379" s="140">
        <v>0</v>
      </c>
      <c r="N379" s="140">
        <v>3</v>
      </c>
      <c r="O379" s="140">
        <v>0</v>
      </c>
      <c r="P379" s="142">
        <v>3</v>
      </c>
      <c r="Q379" s="140">
        <v>0</v>
      </c>
      <c r="R379" s="140">
        <v>3</v>
      </c>
      <c r="S379" s="247" t="s">
        <v>800</v>
      </c>
      <c r="T379" s="139" t="s">
        <v>758</v>
      </c>
    </row>
    <row r="380" spans="1:20" ht="15.95" thickBot="1">
      <c r="A380" s="138" t="s">
        <v>1277</v>
      </c>
      <c r="B380" s="216" t="s">
        <v>116</v>
      </c>
      <c r="C380" s="139" t="s">
        <v>114</v>
      </c>
      <c r="D380" s="139" t="s">
        <v>1278</v>
      </c>
      <c r="E380" s="140">
        <v>0</v>
      </c>
      <c r="F380" s="140">
        <v>483.8</v>
      </c>
      <c r="G380" s="140">
        <v>0</v>
      </c>
      <c r="H380" s="140">
        <v>483.8</v>
      </c>
      <c r="I380" s="140">
        <v>0</v>
      </c>
      <c r="J380" s="140">
        <v>483.8</v>
      </c>
      <c r="K380" s="141">
        <v>44133</v>
      </c>
      <c r="L380" s="141">
        <v>44161</v>
      </c>
      <c r="M380" s="140">
        <v>254.8</v>
      </c>
      <c r="N380" s="140">
        <v>0</v>
      </c>
      <c r="O380" s="140">
        <v>0</v>
      </c>
      <c r="P380" s="142">
        <v>254.8</v>
      </c>
      <c r="Q380" s="140">
        <v>0</v>
      </c>
      <c r="R380" s="140">
        <v>254.8</v>
      </c>
      <c r="S380" s="247" t="s">
        <v>810</v>
      </c>
      <c r="T380" s="139" t="s">
        <v>754</v>
      </c>
    </row>
    <row r="381" spans="1:20" ht="15.95" thickBot="1">
      <c r="A381" s="138" t="s">
        <v>1279</v>
      </c>
      <c r="B381" s="217" t="s">
        <v>116</v>
      </c>
      <c r="C381" s="139" t="s">
        <v>114</v>
      </c>
      <c r="D381" s="139" t="s">
        <v>1280</v>
      </c>
      <c r="E381" s="140">
        <v>0</v>
      </c>
      <c r="F381" s="140">
        <v>0</v>
      </c>
      <c r="G381" s="140">
        <v>0</v>
      </c>
      <c r="H381" s="140">
        <v>0</v>
      </c>
      <c r="I381" s="140">
        <v>0</v>
      </c>
      <c r="J381" s="140">
        <v>0</v>
      </c>
      <c r="K381" s="141">
        <v>43712</v>
      </c>
      <c r="L381" s="141">
        <v>43712</v>
      </c>
      <c r="M381" s="140">
        <v>0</v>
      </c>
      <c r="N381" s="140">
        <v>0</v>
      </c>
      <c r="O381" s="140">
        <v>0</v>
      </c>
      <c r="P381" s="142">
        <v>0</v>
      </c>
      <c r="Q381" s="140">
        <v>0.11666700000000001</v>
      </c>
      <c r="R381" s="140">
        <v>0.11666700000000001</v>
      </c>
      <c r="S381" s="139" t="s">
        <v>999</v>
      </c>
      <c r="T381" s="139" t="s">
        <v>758</v>
      </c>
    </row>
    <row r="382" spans="1:20" ht="15.95" thickBot="1">
      <c r="A382" s="138" t="s">
        <v>1281</v>
      </c>
      <c r="B382" s="217" t="s">
        <v>116</v>
      </c>
      <c r="C382" s="139" t="s">
        <v>114</v>
      </c>
      <c r="D382" s="139" t="s">
        <v>1282</v>
      </c>
      <c r="E382" s="140">
        <v>0</v>
      </c>
      <c r="F382" s="140">
        <v>0</v>
      </c>
      <c r="G382" s="140">
        <v>0</v>
      </c>
      <c r="H382" s="140">
        <v>0</v>
      </c>
      <c r="I382" s="140">
        <v>0.2</v>
      </c>
      <c r="J382" s="140">
        <v>0.2</v>
      </c>
      <c r="K382" s="141">
        <v>43451</v>
      </c>
      <c r="L382" s="141">
        <v>43525</v>
      </c>
      <c r="M382" s="140">
        <v>0</v>
      </c>
      <c r="N382" s="140">
        <v>0</v>
      </c>
      <c r="O382" s="140">
        <v>0</v>
      </c>
      <c r="P382" s="142">
        <v>0</v>
      </c>
      <c r="Q382" s="140">
        <v>0.99493699999999996</v>
      </c>
      <c r="R382" s="140">
        <v>0.99493699999999996</v>
      </c>
      <c r="S382" s="139" t="s">
        <v>880</v>
      </c>
      <c r="T382" s="139" t="s">
        <v>758</v>
      </c>
    </row>
    <row r="383" spans="1:20" ht="15.95" thickBot="1">
      <c r="A383" s="138" t="s">
        <v>1283</v>
      </c>
      <c r="B383" s="217" t="s">
        <v>116</v>
      </c>
      <c r="C383" s="139" t="s">
        <v>114</v>
      </c>
      <c r="D383" s="139" t="s">
        <v>1284</v>
      </c>
      <c r="E383" s="140">
        <v>0</v>
      </c>
      <c r="F383" s="140">
        <v>0</v>
      </c>
      <c r="G383" s="140">
        <v>0</v>
      </c>
      <c r="H383" s="140">
        <v>0</v>
      </c>
      <c r="I383" s="140">
        <v>0</v>
      </c>
      <c r="J383" s="140">
        <v>0</v>
      </c>
      <c r="K383" s="141">
        <v>43612</v>
      </c>
      <c r="L383" s="141">
        <v>43657</v>
      </c>
      <c r="M383" s="140">
        <v>0</v>
      </c>
      <c r="N383" s="140">
        <v>0</v>
      </c>
      <c r="O383" s="140">
        <v>0</v>
      </c>
      <c r="P383" s="142">
        <v>0</v>
      </c>
      <c r="Q383" s="140">
        <v>0.99995000000000001</v>
      </c>
      <c r="R383" s="140">
        <v>0.99995000000000001</v>
      </c>
      <c r="S383" s="139" t="s">
        <v>800</v>
      </c>
      <c r="T383" s="139" t="s">
        <v>758</v>
      </c>
    </row>
    <row r="384" spans="1:20" ht="15.95" thickBot="1">
      <c r="A384" s="138" t="s">
        <v>1285</v>
      </c>
      <c r="B384" s="217" t="s">
        <v>116</v>
      </c>
      <c r="C384" s="139" t="s">
        <v>114</v>
      </c>
      <c r="D384" s="139" t="s">
        <v>1286</v>
      </c>
      <c r="E384" s="140">
        <v>0</v>
      </c>
      <c r="F384" s="140">
        <v>0</v>
      </c>
      <c r="G384" s="140">
        <v>0</v>
      </c>
      <c r="H384" s="140">
        <v>0</v>
      </c>
      <c r="I384" s="140">
        <v>0</v>
      </c>
      <c r="J384" s="140">
        <v>0</v>
      </c>
      <c r="K384" s="141">
        <v>43801</v>
      </c>
      <c r="L384" s="141">
        <v>44104</v>
      </c>
      <c r="M384" s="140">
        <v>0</v>
      </c>
      <c r="N384" s="140">
        <v>0</v>
      </c>
      <c r="O384" s="140">
        <v>0</v>
      </c>
      <c r="P384" s="142">
        <v>0</v>
      </c>
      <c r="Q384" s="140">
        <v>26</v>
      </c>
      <c r="R384" s="140">
        <v>26</v>
      </c>
      <c r="S384" s="139" t="s">
        <v>1165</v>
      </c>
      <c r="T384" s="139" t="s">
        <v>758</v>
      </c>
    </row>
    <row r="385" spans="1:20" ht="15.95" thickBot="1">
      <c r="A385" s="272" t="s">
        <v>1287</v>
      </c>
      <c r="B385" s="273"/>
      <c r="C385" s="273"/>
      <c r="D385" s="274"/>
      <c r="E385" s="143">
        <v>0</v>
      </c>
      <c r="F385" s="143">
        <v>748.8</v>
      </c>
      <c r="G385" s="143">
        <v>33</v>
      </c>
      <c r="H385" s="144">
        <v>781.8</v>
      </c>
      <c r="I385" s="144">
        <v>0.2</v>
      </c>
      <c r="J385" s="144">
        <v>782</v>
      </c>
      <c r="K385" s="145"/>
      <c r="L385" s="146" t="s">
        <v>762</v>
      </c>
      <c r="M385" s="143">
        <v>278.2</v>
      </c>
      <c r="N385" s="143">
        <v>9.2179913100000004</v>
      </c>
      <c r="O385" s="143">
        <v>0</v>
      </c>
      <c r="P385" s="147">
        <v>287.41799130999999</v>
      </c>
      <c r="Q385" s="144">
        <v>28.111554000000002</v>
      </c>
      <c r="R385" s="144">
        <v>315.52954531</v>
      </c>
      <c r="S385" s="331"/>
      <c r="T385" s="332"/>
    </row>
    <row r="386" spans="1:20" ht="15.95" thickBot="1">
      <c r="A386" s="331"/>
      <c r="B386" s="333"/>
      <c r="C386" s="333"/>
      <c r="D386" s="332"/>
      <c r="E386" s="331"/>
      <c r="F386" s="333"/>
      <c r="G386" s="332"/>
      <c r="H386" s="148">
        <v>4</v>
      </c>
      <c r="I386" s="148">
        <v>4</v>
      </c>
      <c r="J386" s="149">
        <v>8</v>
      </c>
      <c r="K386" s="145"/>
      <c r="L386" s="150" t="s">
        <v>763</v>
      </c>
      <c r="M386" s="151">
        <v>2</v>
      </c>
      <c r="N386" s="151">
        <v>2</v>
      </c>
      <c r="O386" s="151">
        <v>0</v>
      </c>
      <c r="P386" s="149">
        <v>4</v>
      </c>
      <c r="Q386" s="148">
        <v>4</v>
      </c>
      <c r="R386" s="149">
        <v>8</v>
      </c>
      <c r="S386" s="299" t="s">
        <v>764</v>
      </c>
      <c r="T386" s="300"/>
    </row>
    <row r="387" spans="1:20" ht="15.95" thickBot="1">
      <c r="A387" s="281" t="s">
        <v>119</v>
      </c>
      <c r="B387" s="282"/>
      <c r="C387" s="282"/>
      <c r="D387" s="282"/>
      <c r="E387" s="282"/>
      <c r="F387" s="282"/>
      <c r="G387" s="282"/>
      <c r="H387" s="282"/>
      <c r="I387" s="282"/>
      <c r="J387" s="282"/>
      <c r="K387" s="282"/>
      <c r="L387" s="282"/>
      <c r="M387" s="282"/>
      <c r="N387" s="282"/>
      <c r="O387" s="282"/>
      <c r="P387" s="282"/>
      <c r="Q387" s="282"/>
      <c r="R387" s="282"/>
      <c r="S387" s="282"/>
      <c r="T387" s="283"/>
    </row>
    <row r="388" spans="1:20" ht="15.95" thickBot="1">
      <c r="A388" s="138" t="s">
        <v>1288</v>
      </c>
      <c r="B388" s="216" t="s">
        <v>119</v>
      </c>
      <c r="C388" s="139" t="s">
        <v>117</v>
      </c>
      <c r="D388" s="139" t="s">
        <v>1289</v>
      </c>
      <c r="E388" s="140">
        <v>0</v>
      </c>
      <c r="F388" s="140">
        <v>0</v>
      </c>
      <c r="G388" s="140">
        <v>5</v>
      </c>
      <c r="H388" s="140">
        <v>5</v>
      </c>
      <c r="I388" s="140">
        <v>0</v>
      </c>
      <c r="J388" s="140">
        <v>5</v>
      </c>
      <c r="K388" s="141">
        <v>43985</v>
      </c>
      <c r="L388" s="141">
        <v>43993</v>
      </c>
      <c r="M388" s="140">
        <v>0</v>
      </c>
      <c r="N388" s="140">
        <v>0.32</v>
      </c>
      <c r="O388" s="140">
        <v>0</v>
      </c>
      <c r="P388" s="142">
        <v>0.32</v>
      </c>
      <c r="Q388" s="140">
        <v>0</v>
      </c>
      <c r="R388" s="140">
        <v>0.32</v>
      </c>
      <c r="S388" s="247" t="s">
        <v>924</v>
      </c>
      <c r="T388" s="139" t="s">
        <v>754</v>
      </c>
    </row>
    <row r="389" spans="1:20" ht="15.95" thickBot="1">
      <c r="A389" s="138" t="s">
        <v>1290</v>
      </c>
      <c r="B389" s="217" t="s">
        <v>119</v>
      </c>
      <c r="C389" s="139" t="s">
        <v>117</v>
      </c>
      <c r="D389" s="139" t="s">
        <v>1291</v>
      </c>
      <c r="E389" s="140">
        <v>0</v>
      </c>
      <c r="F389" s="140">
        <v>0</v>
      </c>
      <c r="G389" s="140">
        <v>0</v>
      </c>
      <c r="H389" s="140">
        <v>0</v>
      </c>
      <c r="I389" s="140">
        <v>0.75</v>
      </c>
      <c r="J389" s="140">
        <v>0.75</v>
      </c>
      <c r="K389" s="141">
        <v>45205</v>
      </c>
      <c r="L389" s="141">
        <v>45233</v>
      </c>
      <c r="M389" s="140">
        <v>0</v>
      </c>
      <c r="N389" s="140">
        <v>0</v>
      </c>
      <c r="O389" s="140">
        <v>0</v>
      </c>
      <c r="P389" s="142">
        <v>0</v>
      </c>
      <c r="Q389" s="140">
        <v>0.75</v>
      </c>
      <c r="R389" s="140">
        <v>0.75</v>
      </c>
      <c r="S389" s="139" t="s">
        <v>924</v>
      </c>
      <c r="T389" s="139" t="s">
        <v>758</v>
      </c>
    </row>
    <row r="390" spans="1:20" ht="15.95" thickBot="1">
      <c r="A390" s="138" t="s">
        <v>1292</v>
      </c>
      <c r="B390" s="217" t="s">
        <v>119</v>
      </c>
      <c r="C390" s="139" t="s">
        <v>117</v>
      </c>
      <c r="D390" s="139" t="s">
        <v>1293</v>
      </c>
      <c r="E390" s="140">
        <v>0</v>
      </c>
      <c r="F390" s="140">
        <v>0</v>
      </c>
      <c r="G390" s="140">
        <v>0</v>
      </c>
      <c r="H390" s="140">
        <v>0</v>
      </c>
      <c r="I390" s="140">
        <v>0</v>
      </c>
      <c r="J390" s="140">
        <v>0</v>
      </c>
      <c r="K390" s="141">
        <v>43972</v>
      </c>
      <c r="L390" s="141">
        <v>43972</v>
      </c>
      <c r="M390" s="140">
        <v>0</v>
      </c>
      <c r="N390" s="140">
        <v>0</v>
      </c>
      <c r="O390" s="140">
        <v>0</v>
      </c>
      <c r="P390" s="142">
        <v>0</v>
      </c>
      <c r="Q390" s="140">
        <v>0.22500000000000001</v>
      </c>
      <c r="R390" s="140">
        <v>0.22500000000000001</v>
      </c>
      <c r="S390" s="139" t="s">
        <v>774</v>
      </c>
      <c r="T390" s="139" t="s">
        <v>758</v>
      </c>
    </row>
    <row r="391" spans="1:20" ht="15.95" thickBot="1">
      <c r="A391" s="272" t="s">
        <v>1294</v>
      </c>
      <c r="B391" s="273"/>
      <c r="C391" s="273"/>
      <c r="D391" s="274"/>
      <c r="E391" s="143">
        <v>0</v>
      </c>
      <c r="F391" s="143">
        <v>0</v>
      </c>
      <c r="G391" s="143">
        <v>5</v>
      </c>
      <c r="H391" s="144">
        <v>5</v>
      </c>
      <c r="I391" s="144">
        <v>0.75</v>
      </c>
      <c r="J391" s="144">
        <v>5.75</v>
      </c>
      <c r="K391" s="145"/>
      <c r="L391" s="146" t="s">
        <v>762</v>
      </c>
      <c r="M391" s="143">
        <v>0</v>
      </c>
      <c r="N391" s="143">
        <v>0.32</v>
      </c>
      <c r="O391" s="143">
        <v>0</v>
      </c>
      <c r="P391" s="147">
        <v>0.32</v>
      </c>
      <c r="Q391" s="144">
        <v>0.97499999999999998</v>
      </c>
      <c r="R391" s="144">
        <v>1.2949999999999999</v>
      </c>
      <c r="S391" s="331"/>
      <c r="T391" s="332"/>
    </row>
    <row r="392" spans="1:20" ht="15.95" thickBot="1">
      <c r="A392" s="331"/>
      <c r="B392" s="333"/>
      <c r="C392" s="333"/>
      <c r="D392" s="332"/>
      <c r="E392" s="331"/>
      <c r="F392" s="333"/>
      <c r="G392" s="332"/>
      <c r="H392" s="148">
        <v>1</v>
      </c>
      <c r="I392" s="148">
        <v>2</v>
      </c>
      <c r="J392" s="149">
        <v>3</v>
      </c>
      <c r="K392" s="145"/>
      <c r="L392" s="150" t="s">
        <v>763</v>
      </c>
      <c r="M392" s="151">
        <v>0</v>
      </c>
      <c r="N392" s="151">
        <v>1</v>
      </c>
      <c r="O392" s="151">
        <v>0</v>
      </c>
      <c r="P392" s="149">
        <v>1</v>
      </c>
      <c r="Q392" s="148">
        <v>2</v>
      </c>
      <c r="R392" s="149">
        <v>3</v>
      </c>
      <c r="S392" s="299" t="s">
        <v>764</v>
      </c>
      <c r="T392" s="300"/>
    </row>
    <row r="393" spans="1:20" ht="15.95" thickBot="1">
      <c r="A393" s="281" t="s">
        <v>122</v>
      </c>
      <c r="B393" s="282"/>
      <c r="C393" s="282"/>
      <c r="D393" s="282"/>
      <c r="E393" s="282"/>
      <c r="F393" s="282"/>
      <c r="G393" s="282"/>
      <c r="H393" s="282"/>
      <c r="I393" s="282"/>
      <c r="J393" s="282"/>
      <c r="K393" s="282"/>
      <c r="L393" s="282"/>
      <c r="M393" s="282"/>
      <c r="N393" s="282"/>
      <c r="O393" s="282"/>
      <c r="P393" s="282"/>
      <c r="Q393" s="282"/>
      <c r="R393" s="282"/>
      <c r="S393" s="282"/>
      <c r="T393" s="283"/>
    </row>
    <row r="394" spans="1:20" ht="15.95" thickBot="1">
      <c r="A394" s="275" t="s">
        <v>1295</v>
      </c>
      <c r="B394" s="286" t="s">
        <v>122</v>
      </c>
      <c r="C394" s="269" t="s">
        <v>120</v>
      </c>
      <c r="D394" s="269" t="s">
        <v>1296</v>
      </c>
      <c r="E394" s="140">
        <v>0</v>
      </c>
      <c r="F394" s="140">
        <v>0</v>
      </c>
      <c r="G394" s="140">
        <v>0</v>
      </c>
      <c r="H394" s="140">
        <v>0</v>
      </c>
      <c r="I394" s="140">
        <v>0</v>
      </c>
      <c r="J394" s="140">
        <v>0</v>
      </c>
      <c r="K394" s="141">
        <v>45222</v>
      </c>
      <c r="L394" s="141">
        <v>45222</v>
      </c>
      <c r="M394" s="140">
        <v>0</v>
      </c>
      <c r="N394" s="140">
        <v>0</v>
      </c>
      <c r="O394" s="140">
        <v>0</v>
      </c>
      <c r="P394" s="142">
        <v>0</v>
      </c>
      <c r="Q394" s="140">
        <v>0.75</v>
      </c>
      <c r="R394" s="284">
        <v>2.1</v>
      </c>
      <c r="S394" s="139" t="s">
        <v>773</v>
      </c>
      <c r="T394" s="139" t="s">
        <v>758</v>
      </c>
    </row>
    <row r="395" spans="1:20" ht="15.95" thickBot="1">
      <c r="A395" s="276"/>
      <c r="B395" s="296"/>
      <c r="C395" s="271"/>
      <c r="D395" s="270"/>
      <c r="E395" s="140">
        <v>0</v>
      </c>
      <c r="F395" s="140">
        <v>0</v>
      </c>
      <c r="G395" s="140">
        <v>0</v>
      </c>
      <c r="H395" s="140">
        <v>0</v>
      </c>
      <c r="I395" s="140">
        <v>0</v>
      </c>
      <c r="J395" s="140">
        <v>0</v>
      </c>
      <c r="K395" s="141">
        <v>45189</v>
      </c>
      <c r="L395" s="141">
        <v>45189</v>
      </c>
      <c r="M395" s="140">
        <v>0</v>
      </c>
      <c r="N395" s="140">
        <v>0</v>
      </c>
      <c r="O395" s="140">
        <v>0</v>
      </c>
      <c r="P395" s="142">
        <v>0</v>
      </c>
      <c r="Q395" s="140">
        <v>0.75</v>
      </c>
      <c r="R395" s="297"/>
      <c r="S395" s="139" t="s">
        <v>800</v>
      </c>
      <c r="T395" s="139" t="s">
        <v>758</v>
      </c>
    </row>
    <row r="396" spans="1:20" ht="15.95" thickBot="1">
      <c r="A396" s="277"/>
      <c r="B396" s="287"/>
      <c r="C396" s="270"/>
      <c r="D396" s="139" t="s">
        <v>1297</v>
      </c>
      <c r="E396" s="140">
        <v>0</v>
      </c>
      <c r="F396" s="140">
        <v>0</v>
      </c>
      <c r="G396" s="140">
        <v>0</v>
      </c>
      <c r="H396" s="140">
        <v>0</v>
      </c>
      <c r="I396" s="140">
        <v>1</v>
      </c>
      <c r="J396" s="140">
        <v>1</v>
      </c>
      <c r="K396" s="141">
        <v>44901</v>
      </c>
      <c r="L396" s="141">
        <v>44926</v>
      </c>
      <c r="M396" s="140">
        <v>0</v>
      </c>
      <c r="N396" s="140">
        <v>0</v>
      </c>
      <c r="O396" s="140">
        <v>0</v>
      </c>
      <c r="P396" s="142">
        <v>0</v>
      </c>
      <c r="Q396" s="140">
        <v>0.6</v>
      </c>
      <c r="R396" s="285"/>
      <c r="S396" s="139" t="s">
        <v>1298</v>
      </c>
      <c r="T396" s="139" t="s">
        <v>758</v>
      </c>
    </row>
    <row r="397" spans="1:20" ht="15.95" thickBot="1">
      <c r="A397" s="138" t="s">
        <v>1299</v>
      </c>
      <c r="B397" s="217" t="s">
        <v>122</v>
      </c>
      <c r="C397" s="139" t="s">
        <v>120</v>
      </c>
      <c r="D397" s="139" t="s">
        <v>1300</v>
      </c>
      <c r="E397" s="140">
        <v>0</v>
      </c>
      <c r="F397" s="140">
        <v>0</v>
      </c>
      <c r="G397" s="140">
        <v>0</v>
      </c>
      <c r="H397" s="140">
        <v>0</v>
      </c>
      <c r="I397" s="140">
        <v>0.75</v>
      </c>
      <c r="J397" s="140">
        <v>0.75</v>
      </c>
      <c r="K397" s="141">
        <v>45275</v>
      </c>
      <c r="L397" s="141">
        <v>45289</v>
      </c>
      <c r="M397" s="140">
        <v>0</v>
      </c>
      <c r="N397" s="140">
        <v>0</v>
      </c>
      <c r="O397" s="140">
        <v>0</v>
      </c>
      <c r="P397" s="142">
        <v>0</v>
      </c>
      <c r="Q397" s="140">
        <v>0.5</v>
      </c>
      <c r="R397" s="140">
        <v>0.5</v>
      </c>
      <c r="S397" s="139" t="s">
        <v>790</v>
      </c>
      <c r="T397" s="139" t="s">
        <v>758</v>
      </c>
    </row>
    <row r="398" spans="1:20" ht="15.95" thickBot="1">
      <c r="A398" s="138" t="s">
        <v>1301</v>
      </c>
      <c r="B398" s="216" t="s">
        <v>122</v>
      </c>
      <c r="C398" s="139" t="s">
        <v>120</v>
      </c>
      <c r="D398" s="139" t="s">
        <v>1302</v>
      </c>
      <c r="E398" s="140">
        <v>0</v>
      </c>
      <c r="F398" s="140">
        <v>120</v>
      </c>
      <c r="G398" s="140">
        <v>0</v>
      </c>
      <c r="H398" s="140">
        <v>120</v>
      </c>
      <c r="I398" s="140">
        <v>0</v>
      </c>
      <c r="J398" s="140">
        <v>120</v>
      </c>
      <c r="K398" s="141">
        <v>42676</v>
      </c>
      <c r="L398" s="141">
        <v>43530</v>
      </c>
      <c r="M398" s="140">
        <v>0</v>
      </c>
      <c r="N398" s="140">
        <v>5.5</v>
      </c>
      <c r="O398" s="140">
        <v>0</v>
      </c>
      <c r="P398" s="142">
        <v>5.5</v>
      </c>
      <c r="Q398" s="140">
        <v>0</v>
      </c>
      <c r="R398" s="140">
        <v>5.5</v>
      </c>
      <c r="S398" s="247" t="s">
        <v>1303</v>
      </c>
      <c r="T398" s="139" t="s">
        <v>754</v>
      </c>
    </row>
    <row r="399" spans="1:20" ht="15.95" thickBot="1">
      <c r="A399" s="138" t="s">
        <v>1304</v>
      </c>
      <c r="B399" s="216" t="s">
        <v>122</v>
      </c>
      <c r="C399" s="139" t="s">
        <v>120</v>
      </c>
      <c r="D399" s="139" t="s">
        <v>1305</v>
      </c>
      <c r="E399" s="140">
        <v>0</v>
      </c>
      <c r="F399" s="140">
        <v>200</v>
      </c>
      <c r="G399" s="140">
        <v>0</v>
      </c>
      <c r="H399" s="140">
        <v>200</v>
      </c>
      <c r="I399" s="140">
        <v>0</v>
      </c>
      <c r="J399" s="140">
        <v>200</v>
      </c>
      <c r="K399" s="141">
        <v>44008</v>
      </c>
      <c r="L399" s="141">
        <v>44070</v>
      </c>
      <c r="M399" s="140">
        <v>0</v>
      </c>
      <c r="N399" s="140">
        <v>35</v>
      </c>
      <c r="O399" s="140">
        <v>0</v>
      </c>
      <c r="P399" s="142">
        <v>35</v>
      </c>
      <c r="Q399" s="140">
        <v>0</v>
      </c>
      <c r="R399" s="140">
        <v>35</v>
      </c>
      <c r="S399" s="247" t="s">
        <v>1298</v>
      </c>
      <c r="T399" s="139" t="s">
        <v>758</v>
      </c>
    </row>
    <row r="400" spans="1:20" ht="15" customHeight="1" thickBot="1">
      <c r="A400" s="275" t="s">
        <v>1306</v>
      </c>
      <c r="B400" s="278" t="s">
        <v>122</v>
      </c>
      <c r="C400" s="269" t="s">
        <v>120</v>
      </c>
      <c r="D400" s="269" t="s">
        <v>1307</v>
      </c>
      <c r="E400" s="284">
        <v>0</v>
      </c>
      <c r="F400" s="284">
        <v>60</v>
      </c>
      <c r="G400" s="284">
        <v>10</v>
      </c>
      <c r="H400" s="284">
        <v>70</v>
      </c>
      <c r="I400" s="284">
        <v>0</v>
      </c>
      <c r="J400" s="284">
        <v>70</v>
      </c>
      <c r="K400" s="288">
        <v>44816</v>
      </c>
      <c r="L400" s="141">
        <v>44872</v>
      </c>
      <c r="M400" s="140">
        <v>0</v>
      </c>
      <c r="N400" s="140">
        <v>9</v>
      </c>
      <c r="O400" s="140">
        <v>0</v>
      </c>
      <c r="P400" s="142">
        <v>9</v>
      </c>
      <c r="Q400" s="140">
        <v>0</v>
      </c>
      <c r="R400" s="284">
        <v>12</v>
      </c>
      <c r="S400" s="139" t="s">
        <v>880</v>
      </c>
      <c r="T400" s="139" t="s">
        <v>758</v>
      </c>
    </row>
    <row r="401" spans="1:20" ht="15.95" thickBot="1">
      <c r="A401" s="277"/>
      <c r="B401" s="280"/>
      <c r="C401" s="270"/>
      <c r="D401" s="270"/>
      <c r="E401" s="285"/>
      <c r="F401" s="285"/>
      <c r="G401" s="285"/>
      <c r="H401" s="285"/>
      <c r="I401" s="285"/>
      <c r="J401" s="285"/>
      <c r="K401" s="289"/>
      <c r="L401" s="222">
        <v>45091</v>
      </c>
      <c r="M401" s="140">
        <v>0</v>
      </c>
      <c r="N401" s="140">
        <v>3</v>
      </c>
      <c r="O401" s="140">
        <v>0</v>
      </c>
      <c r="P401" s="142">
        <v>3</v>
      </c>
      <c r="Q401" s="140">
        <v>0</v>
      </c>
      <c r="R401" s="285"/>
      <c r="S401" s="216" t="s">
        <v>1169</v>
      </c>
      <c r="T401" s="139" t="s">
        <v>754</v>
      </c>
    </row>
    <row r="402" spans="1:20" ht="15.95" thickBot="1">
      <c r="A402" s="275" t="s">
        <v>1308</v>
      </c>
      <c r="B402" s="278" t="s">
        <v>122</v>
      </c>
      <c r="C402" s="269" t="s">
        <v>120</v>
      </c>
      <c r="D402" s="269" t="s">
        <v>1309</v>
      </c>
      <c r="E402" s="284">
        <v>0</v>
      </c>
      <c r="F402" s="284">
        <v>200</v>
      </c>
      <c r="G402" s="284">
        <v>0</v>
      </c>
      <c r="H402" s="284">
        <v>200</v>
      </c>
      <c r="I402" s="284">
        <v>0</v>
      </c>
      <c r="J402" s="284">
        <v>200</v>
      </c>
      <c r="K402" s="288">
        <v>44901</v>
      </c>
      <c r="L402" s="288">
        <v>44922</v>
      </c>
      <c r="M402" s="140">
        <v>0</v>
      </c>
      <c r="N402" s="140">
        <v>0.94</v>
      </c>
      <c r="O402" s="140">
        <v>0</v>
      </c>
      <c r="P402" s="142">
        <v>0.94</v>
      </c>
      <c r="Q402" s="140">
        <v>0</v>
      </c>
      <c r="R402" s="284">
        <v>196.98</v>
      </c>
      <c r="S402" s="139" t="s">
        <v>809</v>
      </c>
      <c r="T402" s="139" t="s">
        <v>754</v>
      </c>
    </row>
    <row r="403" spans="1:20" ht="15.95" thickBot="1">
      <c r="A403" s="276"/>
      <c r="B403" s="279"/>
      <c r="C403" s="271"/>
      <c r="D403" s="271"/>
      <c r="E403" s="297"/>
      <c r="F403" s="297"/>
      <c r="G403" s="297"/>
      <c r="H403" s="297"/>
      <c r="I403" s="297"/>
      <c r="J403" s="297"/>
      <c r="K403" s="298"/>
      <c r="L403" s="298"/>
      <c r="M403" s="140">
        <v>0</v>
      </c>
      <c r="N403" s="140">
        <v>6.76</v>
      </c>
      <c r="O403" s="140">
        <v>0</v>
      </c>
      <c r="P403" s="142">
        <v>6.76</v>
      </c>
      <c r="Q403" s="140">
        <v>0</v>
      </c>
      <c r="R403" s="297"/>
      <c r="S403" s="247" t="s">
        <v>1298</v>
      </c>
      <c r="T403" s="139" t="s">
        <v>754</v>
      </c>
    </row>
    <row r="404" spans="1:20" ht="15.95" thickBot="1">
      <c r="A404" s="276"/>
      <c r="B404" s="279"/>
      <c r="C404" s="271"/>
      <c r="D404" s="271"/>
      <c r="E404" s="297"/>
      <c r="F404" s="297"/>
      <c r="G404" s="297"/>
      <c r="H404" s="297"/>
      <c r="I404" s="297"/>
      <c r="J404" s="297"/>
      <c r="K404" s="298"/>
      <c r="L404" s="289"/>
      <c r="M404" s="140">
        <v>0</v>
      </c>
      <c r="N404" s="140">
        <v>7.51</v>
      </c>
      <c r="O404" s="140">
        <v>0</v>
      </c>
      <c r="P404" s="142">
        <v>7.51</v>
      </c>
      <c r="Q404" s="140">
        <v>0</v>
      </c>
      <c r="R404" s="297"/>
      <c r="S404" s="247" t="s">
        <v>1310</v>
      </c>
      <c r="T404" s="139" t="s">
        <v>754</v>
      </c>
    </row>
    <row r="405" spans="1:20" ht="15.95" thickBot="1">
      <c r="A405" s="276"/>
      <c r="B405" s="279"/>
      <c r="C405" s="271"/>
      <c r="D405" s="271"/>
      <c r="E405" s="297"/>
      <c r="F405" s="297"/>
      <c r="G405" s="297"/>
      <c r="H405" s="297"/>
      <c r="I405" s="297"/>
      <c r="J405" s="297"/>
      <c r="K405" s="298"/>
      <c r="L405" s="222">
        <v>45077</v>
      </c>
      <c r="M405" s="140">
        <v>160</v>
      </c>
      <c r="N405" s="140">
        <v>0</v>
      </c>
      <c r="O405" s="140">
        <v>0</v>
      </c>
      <c r="P405" s="142">
        <v>160</v>
      </c>
      <c r="Q405" s="140">
        <v>0</v>
      </c>
      <c r="R405" s="297"/>
      <c r="S405" s="216" t="s">
        <v>753</v>
      </c>
      <c r="T405" s="139" t="s">
        <v>754</v>
      </c>
    </row>
    <row r="406" spans="1:20" ht="15.95" thickBot="1">
      <c r="A406" s="276"/>
      <c r="B406" s="279"/>
      <c r="C406" s="271"/>
      <c r="D406" s="271"/>
      <c r="E406" s="297"/>
      <c r="F406" s="297"/>
      <c r="G406" s="297"/>
      <c r="H406" s="297"/>
      <c r="I406" s="297"/>
      <c r="J406" s="297"/>
      <c r="K406" s="298"/>
      <c r="L406" s="222">
        <v>45118</v>
      </c>
      <c r="M406" s="140">
        <v>0</v>
      </c>
      <c r="N406" s="140">
        <v>15.39</v>
      </c>
      <c r="O406" s="140">
        <v>0</v>
      </c>
      <c r="P406" s="142">
        <v>15.39</v>
      </c>
      <c r="Q406" s="140">
        <v>0</v>
      </c>
      <c r="R406" s="297"/>
      <c r="S406" s="216" t="s">
        <v>1165</v>
      </c>
      <c r="T406" s="139" t="s">
        <v>754</v>
      </c>
    </row>
    <row r="407" spans="1:20" ht="15.95" thickBot="1">
      <c r="A407" s="277"/>
      <c r="B407" s="280"/>
      <c r="C407" s="270"/>
      <c r="D407" s="270"/>
      <c r="E407" s="285"/>
      <c r="F407" s="285"/>
      <c r="G407" s="285"/>
      <c r="H407" s="285"/>
      <c r="I407" s="285"/>
      <c r="J407" s="285"/>
      <c r="K407" s="289"/>
      <c r="L407" s="222">
        <v>45159</v>
      </c>
      <c r="M407" s="140">
        <v>0</v>
      </c>
      <c r="N407" s="140">
        <v>6.38</v>
      </c>
      <c r="O407" s="140">
        <v>0</v>
      </c>
      <c r="P407" s="142">
        <v>6.38</v>
      </c>
      <c r="Q407" s="140">
        <v>0</v>
      </c>
      <c r="R407" s="285"/>
      <c r="S407" s="247" t="s">
        <v>1303</v>
      </c>
      <c r="T407" s="139" t="s">
        <v>754</v>
      </c>
    </row>
    <row r="408" spans="1:20" ht="15.95" thickBot="1">
      <c r="A408" s="138" t="s">
        <v>1311</v>
      </c>
      <c r="B408" s="217" t="s">
        <v>122</v>
      </c>
      <c r="C408" s="139" t="s">
        <v>120</v>
      </c>
      <c r="D408" s="139" t="s">
        <v>1305</v>
      </c>
      <c r="E408" s="140">
        <v>0</v>
      </c>
      <c r="F408" s="140">
        <v>0</v>
      </c>
      <c r="G408" s="140">
        <v>0</v>
      </c>
      <c r="H408" s="140">
        <v>0</v>
      </c>
      <c r="I408" s="140">
        <v>0</v>
      </c>
      <c r="J408" s="140">
        <v>0</v>
      </c>
      <c r="K408" s="141">
        <v>44008</v>
      </c>
      <c r="L408" s="141">
        <v>44042</v>
      </c>
      <c r="M408" s="140">
        <v>0</v>
      </c>
      <c r="N408" s="140">
        <v>0</v>
      </c>
      <c r="O408" s="140">
        <v>0</v>
      </c>
      <c r="P408" s="142">
        <v>0</v>
      </c>
      <c r="Q408" s="140">
        <v>5</v>
      </c>
      <c r="R408" s="140">
        <v>5</v>
      </c>
      <c r="S408" s="139" t="s">
        <v>1298</v>
      </c>
      <c r="T408" s="139" t="s">
        <v>758</v>
      </c>
    </row>
    <row r="409" spans="1:20" ht="15.95" thickBot="1">
      <c r="A409" s="138" t="s">
        <v>1312</v>
      </c>
      <c r="B409" s="217" t="s">
        <v>122</v>
      </c>
      <c r="C409" s="139" t="s">
        <v>120</v>
      </c>
      <c r="D409" s="139" t="s">
        <v>1313</v>
      </c>
      <c r="E409" s="140">
        <v>0</v>
      </c>
      <c r="F409" s="140">
        <v>0</v>
      </c>
      <c r="G409" s="140">
        <v>0</v>
      </c>
      <c r="H409" s="140">
        <v>0</v>
      </c>
      <c r="I409" s="140">
        <v>0.5</v>
      </c>
      <c r="J409" s="140">
        <v>0.5</v>
      </c>
      <c r="K409" s="141">
        <v>44102</v>
      </c>
      <c r="L409" s="141">
        <v>44127</v>
      </c>
      <c r="M409" s="140">
        <v>0</v>
      </c>
      <c r="N409" s="140">
        <v>0</v>
      </c>
      <c r="O409" s="140">
        <v>0</v>
      </c>
      <c r="P409" s="142">
        <v>0</v>
      </c>
      <c r="Q409" s="140">
        <v>0.75</v>
      </c>
      <c r="R409" s="140">
        <v>0.75</v>
      </c>
      <c r="S409" s="139" t="s">
        <v>837</v>
      </c>
      <c r="T409" s="139" t="s">
        <v>758</v>
      </c>
    </row>
    <row r="410" spans="1:20" ht="15.95" thickBot="1">
      <c r="A410" s="138" t="s">
        <v>1314</v>
      </c>
      <c r="B410" s="217" t="s">
        <v>122</v>
      </c>
      <c r="C410" s="139" t="s">
        <v>120</v>
      </c>
      <c r="D410" s="139" t="s">
        <v>1315</v>
      </c>
      <c r="E410" s="140">
        <v>0</v>
      </c>
      <c r="F410" s="140">
        <v>0</v>
      </c>
      <c r="G410" s="140">
        <v>0</v>
      </c>
      <c r="H410" s="140">
        <v>0</v>
      </c>
      <c r="I410" s="140">
        <v>0</v>
      </c>
      <c r="J410" s="140">
        <v>0</v>
      </c>
      <c r="K410" s="141">
        <v>44253</v>
      </c>
      <c r="L410" s="141">
        <v>44253</v>
      </c>
      <c r="M410" s="140">
        <v>0</v>
      </c>
      <c r="N410" s="140">
        <v>0</v>
      </c>
      <c r="O410" s="140">
        <v>0</v>
      </c>
      <c r="P410" s="142">
        <v>0</v>
      </c>
      <c r="Q410" s="140">
        <v>0.2</v>
      </c>
      <c r="R410" s="140">
        <v>0.2</v>
      </c>
      <c r="S410" s="139" t="s">
        <v>774</v>
      </c>
      <c r="T410" s="139" t="s">
        <v>758</v>
      </c>
    </row>
    <row r="411" spans="1:20" ht="15.95" thickBot="1">
      <c r="A411" s="138" t="s">
        <v>1316</v>
      </c>
      <c r="B411" s="217" t="s">
        <v>122</v>
      </c>
      <c r="C411" s="139" t="s">
        <v>120</v>
      </c>
      <c r="D411" s="139" t="s">
        <v>1317</v>
      </c>
      <c r="E411" s="140">
        <v>0</v>
      </c>
      <c r="F411" s="140">
        <v>0</v>
      </c>
      <c r="G411" s="140">
        <v>0</v>
      </c>
      <c r="H411" s="140">
        <v>0</v>
      </c>
      <c r="I411" s="140">
        <v>0</v>
      </c>
      <c r="J411" s="140">
        <v>0</v>
      </c>
      <c r="K411" s="141">
        <v>44789</v>
      </c>
      <c r="L411" s="141">
        <v>44789</v>
      </c>
      <c r="M411" s="140">
        <v>0</v>
      </c>
      <c r="N411" s="140">
        <v>0</v>
      </c>
      <c r="O411" s="140">
        <v>0</v>
      </c>
      <c r="P411" s="142">
        <v>0</v>
      </c>
      <c r="Q411" s="140">
        <v>0.4</v>
      </c>
      <c r="R411" s="140">
        <v>0.4</v>
      </c>
      <c r="S411" s="139" t="s">
        <v>774</v>
      </c>
      <c r="T411" s="139" t="s">
        <v>758</v>
      </c>
    </row>
    <row r="412" spans="1:20" ht="15.95" thickBot="1">
      <c r="A412" s="138" t="s">
        <v>1318</v>
      </c>
      <c r="B412" s="217" t="s">
        <v>122</v>
      </c>
      <c r="C412" s="139" t="s">
        <v>120</v>
      </c>
      <c r="D412" s="139" t="s">
        <v>1319</v>
      </c>
      <c r="E412" s="140">
        <v>0</v>
      </c>
      <c r="F412" s="140">
        <v>0</v>
      </c>
      <c r="G412" s="140">
        <v>0</v>
      </c>
      <c r="H412" s="140">
        <v>0</v>
      </c>
      <c r="I412" s="140">
        <v>0</v>
      </c>
      <c r="J412" s="140">
        <v>0</v>
      </c>
      <c r="K412" s="141">
        <v>43503</v>
      </c>
      <c r="L412" s="141">
        <v>43503</v>
      </c>
      <c r="M412" s="140">
        <v>0</v>
      </c>
      <c r="N412" s="140">
        <v>0</v>
      </c>
      <c r="O412" s="140">
        <v>0</v>
      </c>
      <c r="P412" s="142">
        <v>0</v>
      </c>
      <c r="Q412" s="140">
        <v>0.39130700000000002</v>
      </c>
      <c r="R412" s="140">
        <v>0.39130700000000002</v>
      </c>
      <c r="S412" s="139" t="s">
        <v>1298</v>
      </c>
      <c r="T412" s="139" t="s">
        <v>758</v>
      </c>
    </row>
    <row r="413" spans="1:20" ht="15.95" thickBot="1">
      <c r="A413" s="138" t="s">
        <v>1320</v>
      </c>
      <c r="B413" s="216" t="s">
        <v>122</v>
      </c>
      <c r="C413" s="139" t="s">
        <v>120</v>
      </c>
      <c r="D413" s="139" t="s">
        <v>1321</v>
      </c>
      <c r="E413" s="140">
        <v>0</v>
      </c>
      <c r="F413" s="140">
        <v>0</v>
      </c>
      <c r="G413" s="140">
        <v>0</v>
      </c>
      <c r="H413" s="140">
        <v>0</v>
      </c>
      <c r="I413" s="140">
        <v>0</v>
      </c>
      <c r="J413" s="140">
        <v>0</v>
      </c>
      <c r="K413" s="141">
        <v>44377</v>
      </c>
      <c r="L413" s="141">
        <v>44406</v>
      </c>
      <c r="M413" s="140">
        <v>0</v>
      </c>
      <c r="N413" s="140">
        <v>5</v>
      </c>
      <c r="O413" s="140">
        <v>0</v>
      </c>
      <c r="P413" s="142">
        <v>5</v>
      </c>
      <c r="Q413" s="140">
        <v>0</v>
      </c>
      <c r="R413" s="140">
        <v>5</v>
      </c>
      <c r="S413" s="247" t="s">
        <v>800</v>
      </c>
      <c r="T413" s="139" t="s">
        <v>758</v>
      </c>
    </row>
    <row r="414" spans="1:20" ht="15.95" thickBot="1">
      <c r="A414" s="272" t="s">
        <v>1322</v>
      </c>
      <c r="B414" s="273"/>
      <c r="C414" s="273"/>
      <c r="D414" s="274"/>
      <c r="E414" s="143">
        <v>0</v>
      </c>
      <c r="F414" s="143">
        <v>580</v>
      </c>
      <c r="G414" s="143">
        <v>10</v>
      </c>
      <c r="H414" s="144">
        <v>590</v>
      </c>
      <c r="I414" s="144">
        <v>2.25</v>
      </c>
      <c r="J414" s="144">
        <v>592.25</v>
      </c>
      <c r="K414" s="145"/>
      <c r="L414" s="146" t="s">
        <v>762</v>
      </c>
      <c r="M414" s="143">
        <v>160</v>
      </c>
      <c r="N414" s="143">
        <v>94.48</v>
      </c>
      <c r="O414" s="143">
        <v>0</v>
      </c>
      <c r="P414" s="147">
        <v>254.48</v>
      </c>
      <c r="Q414" s="144">
        <v>9.3413070000000005</v>
      </c>
      <c r="R414" s="144">
        <v>263.82130699999999</v>
      </c>
      <c r="S414" s="331"/>
      <c r="T414" s="332"/>
    </row>
    <row r="415" spans="1:20" ht="15.95" thickBot="1">
      <c r="A415" s="331"/>
      <c r="B415" s="333"/>
      <c r="C415" s="333"/>
      <c r="D415" s="332"/>
      <c r="E415" s="331"/>
      <c r="F415" s="333"/>
      <c r="G415" s="332"/>
      <c r="H415" s="148">
        <v>5</v>
      </c>
      <c r="I415" s="148">
        <v>7</v>
      </c>
      <c r="J415" s="149">
        <v>12</v>
      </c>
      <c r="K415" s="145"/>
      <c r="L415" s="150" t="s">
        <v>763</v>
      </c>
      <c r="M415" s="151">
        <v>1</v>
      </c>
      <c r="N415" s="151">
        <v>5</v>
      </c>
      <c r="O415" s="151">
        <v>0</v>
      </c>
      <c r="P415" s="149">
        <v>5</v>
      </c>
      <c r="Q415" s="148">
        <v>7</v>
      </c>
      <c r="R415" s="149">
        <v>12</v>
      </c>
      <c r="S415" s="299" t="s">
        <v>764</v>
      </c>
      <c r="T415" s="300"/>
    </row>
    <row r="416" spans="1:20" ht="15.95" thickBot="1">
      <c r="A416" s="281" t="s">
        <v>124</v>
      </c>
      <c r="B416" s="282"/>
      <c r="C416" s="282"/>
      <c r="D416" s="282"/>
      <c r="E416" s="282"/>
      <c r="F416" s="282"/>
      <c r="G416" s="282"/>
      <c r="H416" s="282"/>
      <c r="I416" s="282"/>
      <c r="J416" s="282"/>
      <c r="K416" s="282"/>
      <c r="L416" s="282"/>
      <c r="M416" s="282"/>
      <c r="N416" s="282"/>
      <c r="O416" s="282"/>
      <c r="P416" s="282"/>
      <c r="Q416" s="282"/>
      <c r="R416" s="282"/>
      <c r="S416" s="282"/>
      <c r="T416" s="283"/>
    </row>
    <row r="417" spans="1:20" ht="15.95" thickBot="1">
      <c r="A417" s="138" t="s">
        <v>1323</v>
      </c>
      <c r="B417" s="217" t="s">
        <v>124</v>
      </c>
      <c r="C417" s="139" t="s">
        <v>123</v>
      </c>
      <c r="D417" s="139" t="s">
        <v>1324</v>
      </c>
      <c r="E417" s="140">
        <v>0</v>
      </c>
      <c r="F417" s="140">
        <v>0</v>
      </c>
      <c r="G417" s="140">
        <v>0</v>
      </c>
      <c r="H417" s="140">
        <v>0</v>
      </c>
      <c r="I417" s="140">
        <v>0</v>
      </c>
      <c r="J417" s="140">
        <v>0</v>
      </c>
      <c r="K417" s="141">
        <v>44907</v>
      </c>
      <c r="L417" s="141">
        <v>44926</v>
      </c>
      <c r="M417" s="140">
        <v>0</v>
      </c>
      <c r="N417" s="140">
        <v>0</v>
      </c>
      <c r="O417" s="140">
        <v>0</v>
      </c>
      <c r="P417" s="142">
        <v>0</v>
      </c>
      <c r="Q417" s="140">
        <v>2</v>
      </c>
      <c r="R417" s="140">
        <v>2</v>
      </c>
      <c r="S417" s="139" t="s">
        <v>800</v>
      </c>
      <c r="T417" s="139" t="s">
        <v>758</v>
      </c>
    </row>
    <row r="418" spans="1:20" ht="15.95" thickBot="1">
      <c r="A418" s="138" t="s">
        <v>1325</v>
      </c>
      <c r="B418" s="217" t="s">
        <v>124</v>
      </c>
      <c r="C418" s="139" t="s">
        <v>123</v>
      </c>
      <c r="D418" s="139" t="s">
        <v>1326</v>
      </c>
      <c r="E418" s="140">
        <v>0</v>
      </c>
      <c r="F418" s="140">
        <v>0</v>
      </c>
      <c r="G418" s="140">
        <v>0</v>
      </c>
      <c r="H418" s="140">
        <v>0</v>
      </c>
      <c r="I418" s="140">
        <v>0</v>
      </c>
      <c r="J418" s="140">
        <v>0</v>
      </c>
      <c r="K418" s="141">
        <v>45210</v>
      </c>
      <c r="L418" s="141">
        <v>45240</v>
      </c>
      <c r="M418" s="140">
        <v>0</v>
      </c>
      <c r="N418" s="140">
        <v>0</v>
      </c>
      <c r="O418" s="140">
        <v>0</v>
      </c>
      <c r="P418" s="142">
        <v>0</v>
      </c>
      <c r="Q418" s="140">
        <v>2</v>
      </c>
      <c r="R418" s="140">
        <v>2</v>
      </c>
      <c r="S418" s="139" t="s">
        <v>800</v>
      </c>
      <c r="T418" s="139" t="s">
        <v>758</v>
      </c>
    </row>
    <row r="419" spans="1:20" ht="15.95" thickBot="1">
      <c r="A419" s="138" t="s">
        <v>1327</v>
      </c>
      <c r="B419" s="217" t="s">
        <v>124</v>
      </c>
      <c r="C419" s="139" t="s">
        <v>123</v>
      </c>
      <c r="D419" s="139" t="s">
        <v>1328</v>
      </c>
      <c r="E419" s="140">
        <v>0</v>
      </c>
      <c r="F419" s="140">
        <v>0</v>
      </c>
      <c r="G419" s="140">
        <v>0</v>
      </c>
      <c r="H419" s="140">
        <v>0</v>
      </c>
      <c r="I419" s="140">
        <v>0.8</v>
      </c>
      <c r="J419" s="140">
        <v>0.8</v>
      </c>
      <c r="K419" s="141">
        <v>45254</v>
      </c>
      <c r="L419" s="141">
        <v>45276</v>
      </c>
      <c r="M419" s="140">
        <v>0</v>
      </c>
      <c r="N419" s="140">
        <v>0</v>
      </c>
      <c r="O419" s="140">
        <v>0</v>
      </c>
      <c r="P419" s="142">
        <v>0</v>
      </c>
      <c r="Q419" s="140">
        <v>1</v>
      </c>
      <c r="R419" s="140">
        <v>1</v>
      </c>
      <c r="S419" s="139" t="s">
        <v>1064</v>
      </c>
      <c r="T419" s="139" t="s">
        <v>758</v>
      </c>
    </row>
    <row r="420" spans="1:20" ht="15.95" thickBot="1">
      <c r="A420" s="138" t="s">
        <v>1329</v>
      </c>
      <c r="B420" s="217" t="s">
        <v>124</v>
      </c>
      <c r="C420" s="139" t="s">
        <v>123</v>
      </c>
      <c r="D420" s="139" t="s">
        <v>1330</v>
      </c>
      <c r="E420" s="140">
        <v>0</v>
      </c>
      <c r="F420" s="140">
        <v>0</v>
      </c>
      <c r="G420" s="140">
        <v>0</v>
      </c>
      <c r="H420" s="140">
        <v>0</v>
      </c>
      <c r="I420" s="140">
        <v>0</v>
      </c>
      <c r="J420" s="140">
        <v>0</v>
      </c>
      <c r="K420" s="141">
        <v>45257</v>
      </c>
      <c r="L420" s="141">
        <v>45281</v>
      </c>
      <c r="M420" s="140">
        <v>0</v>
      </c>
      <c r="N420" s="140">
        <v>0</v>
      </c>
      <c r="O420" s="140">
        <v>0</v>
      </c>
      <c r="P420" s="142">
        <v>0</v>
      </c>
      <c r="Q420" s="140">
        <v>1</v>
      </c>
      <c r="R420" s="140">
        <v>1</v>
      </c>
      <c r="S420" s="139" t="s">
        <v>773</v>
      </c>
      <c r="T420" s="139" t="s">
        <v>758</v>
      </c>
    </row>
    <row r="421" spans="1:20" ht="24.95" thickBot="1">
      <c r="A421" s="138" t="s">
        <v>1331</v>
      </c>
      <c r="B421" s="216" t="s">
        <v>124</v>
      </c>
      <c r="C421" s="139" t="s">
        <v>123</v>
      </c>
      <c r="D421" s="139" t="s">
        <v>1332</v>
      </c>
      <c r="E421" s="140">
        <v>0</v>
      </c>
      <c r="F421" s="140">
        <v>0</v>
      </c>
      <c r="G421" s="140">
        <v>0</v>
      </c>
      <c r="H421" s="140">
        <v>0</v>
      </c>
      <c r="I421" s="140">
        <v>0</v>
      </c>
      <c r="J421" s="140">
        <v>0</v>
      </c>
      <c r="K421" s="141">
        <v>43483</v>
      </c>
      <c r="L421" s="141">
        <v>43546</v>
      </c>
      <c r="M421" s="140">
        <v>0</v>
      </c>
      <c r="N421" s="140">
        <v>1.5</v>
      </c>
      <c r="O421" s="140">
        <v>0</v>
      </c>
      <c r="P421" s="142">
        <v>1.5</v>
      </c>
      <c r="Q421" s="140">
        <v>0</v>
      </c>
      <c r="R421" s="140">
        <v>1.5</v>
      </c>
      <c r="S421" s="247" t="s">
        <v>1333</v>
      </c>
      <c r="T421" s="139" t="s">
        <v>758</v>
      </c>
    </row>
    <row r="422" spans="1:20" ht="15" customHeight="1" thickBot="1">
      <c r="A422" s="275" t="s">
        <v>1334</v>
      </c>
      <c r="B422" s="278" t="s">
        <v>124</v>
      </c>
      <c r="C422" s="269" t="s">
        <v>123</v>
      </c>
      <c r="D422" s="269" t="s">
        <v>1335</v>
      </c>
      <c r="E422" s="284">
        <v>0</v>
      </c>
      <c r="F422" s="284">
        <v>100</v>
      </c>
      <c r="G422" s="284">
        <v>0</v>
      </c>
      <c r="H422" s="284">
        <v>100</v>
      </c>
      <c r="I422" s="284">
        <v>0</v>
      </c>
      <c r="J422" s="284">
        <v>100</v>
      </c>
      <c r="K422" s="288">
        <v>43343</v>
      </c>
      <c r="L422" s="288">
        <v>43470</v>
      </c>
      <c r="M422" s="140">
        <v>0</v>
      </c>
      <c r="N422" s="140">
        <v>2</v>
      </c>
      <c r="O422" s="140">
        <v>0</v>
      </c>
      <c r="P422" s="142">
        <v>2</v>
      </c>
      <c r="Q422" s="140">
        <v>0</v>
      </c>
      <c r="R422" s="284">
        <v>5</v>
      </c>
      <c r="S422" s="139" t="s">
        <v>774</v>
      </c>
      <c r="T422" s="139" t="s">
        <v>758</v>
      </c>
    </row>
    <row r="423" spans="1:20" ht="15.95" thickBot="1">
      <c r="A423" s="277"/>
      <c r="B423" s="280"/>
      <c r="C423" s="270"/>
      <c r="D423" s="270"/>
      <c r="E423" s="285"/>
      <c r="F423" s="285"/>
      <c r="G423" s="285"/>
      <c r="H423" s="285"/>
      <c r="I423" s="285"/>
      <c r="J423" s="285"/>
      <c r="K423" s="289"/>
      <c r="L423" s="289"/>
      <c r="M423" s="140">
        <v>0</v>
      </c>
      <c r="N423" s="140">
        <v>3</v>
      </c>
      <c r="O423" s="140">
        <v>0</v>
      </c>
      <c r="P423" s="142">
        <v>3</v>
      </c>
      <c r="Q423" s="140">
        <v>0</v>
      </c>
      <c r="R423" s="285"/>
      <c r="S423" s="247" t="s">
        <v>800</v>
      </c>
      <c r="T423" s="139" t="s">
        <v>758</v>
      </c>
    </row>
    <row r="424" spans="1:20" ht="15" customHeight="1" thickBot="1">
      <c r="A424" s="275" t="s">
        <v>1336</v>
      </c>
      <c r="B424" s="278" t="s">
        <v>124</v>
      </c>
      <c r="C424" s="269" t="s">
        <v>123</v>
      </c>
      <c r="D424" s="269" t="s">
        <v>1337</v>
      </c>
      <c r="E424" s="284">
        <v>235</v>
      </c>
      <c r="F424" s="284">
        <v>0</v>
      </c>
      <c r="G424" s="284">
        <v>0</v>
      </c>
      <c r="H424" s="284">
        <v>235</v>
      </c>
      <c r="I424" s="284">
        <v>0</v>
      </c>
      <c r="J424" s="284">
        <v>235</v>
      </c>
      <c r="K424" s="288">
        <v>43651</v>
      </c>
      <c r="L424" s="288">
        <v>44001</v>
      </c>
      <c r="M424" s="140">
        <v>0</v>
      </c>
      <c r="N424" s="140">
        <v>11.8</v>
      </c>
      <c r="O424" s="140">
        <v>0</v>
      </c>
      <c r="P424" s="142">
        <v>11.8</v>
      </c>
      <c r="Q424" s="140">
        <v>0</v>
      </c>
      <c r="R424" s="284">
        <v>192.6</v>
      </c>
      <c r="S424" s="139" t="s">
        <v>877</v>
      </c>
      <c r="T424" s="139" t="s">
        <v>758</v>
      </c>
    </row>
    <row r="425" spans="1:20" ht="15.95" thickBot="1">
      <c r="A425" s="276"/>
      <c r="B425" s="279"/>
      <c r="C425" s="271"/>
      <c r="D425" s="271"/>
      <c r="E425" s="297"/>
      <c r="F425" s="297"/>
      <c r="G425" s="297"/>
      <c r="H425" s="297"/>
      <c r="I425" s="297"/>
      <c r="J425" s="297"/>
      <c r="K425" s="298"/>
      <c r="L425" s="298"/>
      <c r="M425" s="140">
        <v>37.200000000000003</v>
      </c>
      <c r="N425" s="140">
        <v>0</v>
      </c>
      <c r="O425" s="140">
        <v>0</v>
      </c>
      <c r="P425" s="142">
        <v>37.200000000000003</v>
      </c>
      <c r="Q425" s="140">
        <v>0</v>
      </c>
      <c r="R425" s="297"/>
      <c r="S425" s="139" t="s">
        <v>877</v>
      </c>
      <c r="T425" s="139" t="s">
        <v>758</v>
      </c>
    </row>
    <row r="426" spans="1:20" ht="15.95" thickBot="1">
      <c r="A426" s="276"/>
      <c r="B426" s="279"/>
      <c r="C426" s="271"/>
      <c r="D426" s="271"/>
      <c r="E426" s="297"/>
      <c r="F426" s="297"/>
      <c r="G426" s="297"/>
      <c r="H426" s="297"/>
      <c r="I426" s="297"/>
      <c r="J426" s="297"/>
      <c r="K426" s="298"/>
      <c r="L426" s="289"/>
      <c r="M426" s="140">
        <v>71.8</v>
      </c>
      <c r="N426" s="140">
        <v>0</v>
      </c>
      <c r="O426" s="140">
        <v>0</v>
      </c>
      <c r="P426" s="142">
        <v>71.8</v>
      </c>
      <c r="Q426" s="140">
        <v>0</v>
      </c>
      <c r="R426" s="297"/>
      <c r="S426" s="247" t="s">
        <v>770</v>
      </c>
      <c r="T426" s="139" t="s">
        <v>752</v>
      </c>
    </row>
    <row r="427" spans="1:20" ht="15.95" thickBot="1">
      <c r="A427" s="277"/>
      <c r="B427" s="280"/>
      <c r="C427" s="270"/>
      <c r="D427" s="270"/>
      <c r="E427" s="285"/>
      <c r="F427" s="285"/>
      <c r="G427" s="285"/>
      <c r="H427" s="285"/>
      <c r="I427" s="285"/>
      <c r="J427" s="285"/>
      <c r="K427" s="289"/>
      <c r="L427" s="141">
        <v>44145</v>
      </c>
      <c r="M427" s="140">
        <v>71.8</v>
      </c>
      <c r="N427" s="140">
        <v>0</v>
      </c>
      <c r="O427" s="140">
        <v>0</v>
      </c>
      <c r="P427" s="142">
        <v>71.8</v>
      </c>
      <c r="Q427" s="140">
        <v>0</v>
      </c>
      <c r="R427" s="285"/>
      <c r="S427" s="139" t="s">
        <v>785</v>
      </c>
      <c r="T427" s="139" t="s">
        <v>752</v>
      </c>
    </row>
    <row r="428" spans="1:20" ht="15.95" thickBot="1">
      <c r="A428" s="138" t="s">
        <v>1338</v>
      </c>
      <c r="B428" s="216" t="s">
        <v>124</v>
      </c>
      <c r="C428" s="139" t="s">
        <v>123</v>
      </c>
      <c r="D428" s="139" t="s">
        <v>1339</v>
      </c>
      <c r="E428" s="140">
        <v>0</v>
      </c>
      <c r="F428" s="140">
        <v>300</v>
      </c>
      <c r="G428" s="140">
        <v>0</v>
      </c>
      <c r="H428" s="140">
        <v>300</v>
      </c>
      <c r="I428" s="140">
        <v>0</v>
      </c>
      <c r="J428" s="140">
        <v>300</v>
      </c>
      <c r="K428" s="141">
        <v>43805</v>
      </c>
      <c r="L428" s="141">
        <v>43830</v>
      </c>
      <c r="M428" s="140">
        <v>80</v>
      </c>
      <c r="N428" s="140">
        <v>0</v>
      </c>
      <c r="O428" s="140">
        <v>0</v>
      </c>
      <c r="P428" s="142">
        <v>80</v>
      </c>
      <c r="Q428" s="140">
        <v>0</v>
      </c>
      <c r="R428" s="140">
        <v>80</v>
      </c>
      <c r="S428" s="247" t="s">
        <v>824</v>
      </c>
      <c r="T428" s="139" t="s">
        <v>754</v>
      </c>
    </row>
    <row r="429" spans="1:20" ht="15.95" thickBot="1">
      <c r="A429" s="275" t="s">
        <v>1340</v>
      </c>
      <c r="B429" s="278" t="s">
        <v>124</v>
      </c>
      <c r="C429" s="269" t="s">
        <v>123</v>
      </c>
      <c r="D429" s="139" t="s">
        <v>1341</v>
      </c>
      <c r="E429" s="140">
        <v>0</v>
      </c>
      <c r="F429" s="140">
        <v>0</v>
      </c>
      <c r="G429" s="140">
        <v>0</v>
      </c>
      <c r="H429" s="140">
        <v>0</v>
      </c>
      <c r="I429" s="140">
        <v>0</v>
      </c>
      <c r="J429" s="140">
        <v>0</v>
      </c>
      <c r="K429" s="141">
        <v>44021</v>
      </c>
      <c r="L429" s="141">
        <v>44021</v>
      </c>
      <c r="M429" s="140">
        <v>21.153599809999999</v>
      </c>
      <c r="N429" s="140">
        <v>0</v>
      </c>
      <c r="O429" s="140">
        <v>0</v>
      </c>
      <c r="P429" s="142">
        <v>21.153599809999999</v>
      </c>
      <c r="Q429" s="140">
        <v>0</v>
      </c>
      <c r="R429" s="284">
        <v>226.43436847000001</v>
      </c>
      <c r="S429" s="247" t="s">
        <v>770</v>
      </c>
      <c r="T429" s="139" t="s">
        <v>754</v>
      </c>
    </row>
    <row r="430" spans="1:20" ht="15.95" thickBot="1">
      <c r="A430" s="276"/>
      <c r="B430" s="279"/>
      <c r="C430" s="271"/>
      <c r="D430" s="269" t="s">
        <v>1341</v>
      </c>
      <c r="E430" s="284">
        <v>300</v>
      </c>
      <c r="F430" s="284">
        <v>0</v>
      </c>
      <c r="G430" s="284">
        <v>0</v>
      </c>
      <c r="H430" s="284">
        <v>300</v>
      </c>
      <c r="I430" s="284">
        <v>0</v>
      </c>
      <c r="J430" s="284">
        <v>300</v>
      </c>
      <c r="K430" s="288">
        <v>43970</v>
      </c>
      <c r="L430" s="288">
        <v>43987</v>
      </c>
      <c r="M430" s="140">
        <v>0</v>
      </c>
      <c r="N430" s="140">
        <v>5.2807686599999997</v>
      </c>
      <c r="O430" s="140">
        <v>0</v>
      </c>
      <c r="P430" s="142">
        <v>5.2807686599999997</v>
      </c>
      <c r="Q430" s="140">
        <v>0</v>
      </c>
      <c r="R430" s="297"/>
      <c r="S430" s="247" t="s">
        <v>1298</v>
      </c>
      <c r="T430" s="139" t="s">
        <v>758</v>
      </c>
    </row>
    <row r="431" spans="1:20" ht="15.95" thickBot="1">
      <c r="A431" s="277"/>
      <c r="B431" s="280"/>
      <c r="C431" s="270"/>
      <c r="D431" s="270"/>
      <c r="E431" s="285"/>
      <c r="F431" s="285"/>
      <c r="G431" s="285"/>
      <c r="H431" s="285"/>
      <c r="I431" s="285"/>
      <c r="J431" s="285"/>
      <c r="K431" s="289"/>
      <c r="L431" s="289"/>
      <c r="M431" s="140">
        <v>200</v>
      </c>
      <c r="N431" s="140">
        <v>0</v>
      </c>
      <c r="O431" s="140">
        <v>0</v>
      </c>
      <c r="P431" s="142">
        <v>200</v>
      </c>
      <c r="Q431" s="140">
        <v>0</v>
      </c>
      <c r="R431" s="285"/>
      <c r="S431" s="139" t="s">
        <v>753</v>
      </c>
      <c r="T431" s="139" t="s">
        <v>754</v>
      </c>
    </row>
    <row r="432" spans="1:20" ht="15.95" thickBot="1">
      <c r="A432" s="275" t="s">
        <v>1342</v>
      </c>
      <c r="B432" s="278" t="s">
        <v>124</v>
      </c>
      <c r="C432" s="269" t="s">
        <v>123</v>
      </c>
      <c r="D432" s="139" t="s">
        <v>815</v>
      </c>
      <c r="E432" s="140">
        <v>0</v>
      </c>
      <c r="F432" s="140">
        <v>0</v>
      </c>
      <c r="G432" s="140">
        <v>0</v>
      </c>
      <c r="H432" s="140">
        <v>0</v>
      </c>
      <c r="I432" s="140">
        <v>0</v>
      </c>
      <c r="J432" s="140">
        <v>0</v>
      </c>
      <c r="K432" s="141">
        <v>44127</v>
      </c>
      <c r="L432" s="141">
        <v>44127</v>
      </c>
      <c r="M432" s="140">
        <v>50</v>
      </c>
      <c r="N432" s="140">
        <v>0</v>
      </c>
      <c r="O432" s="140">
        <v>0</v>
      </c>
      <c r="P432" s="142">
        <v>50</v>
      </c>
      <c r="Q432" s="140">
        <v>0</v>
      </c>
      <c r="R432" s="284">
        <v>1050</v>
      </c>
      <c r="S432" s="139" t="s">
        <v>816</v>
      </c>
      <c r="T432" s="139" t="s">
        <v>754</v>
      </c>
    </row>
    <row r="433" spans="1:20" ht="15.95" thickBot="1">
      <c r="A433" s="276"/>
      <c r="B433" s="279"/>
      <c r="C433" s="271"/>
      <c r="D433" s="269" t="s">
        <v>815</v>
      </c>
      <c r="E433" s="284">
        <v>500</v>
      </c>
      <c r="F433" s="284">
        <v>0</v>
      </c>
      <c r="G433" s="284">
        <v>0</v>
      </c>
      <c r="H433" s="284">
        <v>500</v>
      </c>
      <c r="I433" s="284">
        <v>0</v>
      </c>
      <c r="J433" s="284">
        <v>500</v>
      </c>
      <c r="K433" s="288">
        <v>43992</v>
      </c>
      <c r="L433" s="288">
        <v>44001</v>
      </c>
      <c r="M433" s="140">
        <v>500</v>
      </c>
      <c r="N433" s="140">
        <v>0</v>
      </c>
      <c r="O433" s="140">
        <v>0</v>
      </c>
      <c r="P433" s="142">
        <v>500</v>
      </c>
      <c r="Q433" s="140">
        <v>0</v>
      </c>
      <c r="R433" s="297"/>
      <c r="S433" s="139" t="s">
        <v>785</v>
      </c>
      <c r="T433" s="139" t="s">
        <v>754</v>
      </c>
    </row>
    <row r="434" spans="1:20" ht="15.95" thickBot="1">
      <c r="A434" s="277"/>
      <c r="B434" s="280"/>
      <c r="C434" s="270"/>
      <c r="D434" s="270"/>
      <c r="E434" s="285"/>
      <c r="F434" s="285"/>
      <c r="G434" s="285"/>
      <c r="H434" s="285"/>
      <c r="I434" s="285"/>
      <c r="J434" s="285"/>
      <c r="K434" s="289"/>
      <c r="L434" s="289"/>
      <c r="M434" s="140">
        <v>500</v>
      </c>
      <c r="N434" s="140">
        <v>0</v>
      </c>
      <c r="O434" s="140">
        <v>0</v>
      </c>
      <c r="P434" s="142">
        <v>500</v>
      </c>
      <c r="Q434" s="140">
        <v>0</v>
      </c>
      <c r="R434" s="285"/>
      <c r="S434" s="139" t="s">
        <v>753</v>
      </c>
      <c r="T434" s="139" t="s">
        <v>754</v>
      </c>
    </row>
    <row r="435" spans="1:20" ht="15.95" thickBot="1">
      <c r="A435" s="138" t="s">
        <v>1343</v>
      </c>
      <c r="B435" s="216" t="s">
        <v>124</v>
      </c>
      <c r="C435" s="139" t="s">
        <v>123</v>
      </c>
      <c r="D435" s="139" t="s">
        <v>1344</v>
      </c>
      <c r="E435" s="140">
        <v>300</v>
      </c>
      <c r="F435" s="140">
        <v>0</v>
      </c>
      <c r="G435" s="140">
        <v>0</v>
      </c>
      <c r="H435" s="140">
        <v>300</v>
      </c>
      <c r="I435" s="140">
        <v>0</v>
      </c>
      <c r="J435" s="140">
        <v>300</v>
      </c>
      <c r="K435" s="141">
        <v>44285</v>
      </c>
      <c r="L435" s="141">
        <v>44337</v>
      </c>
      <c r="M435" s="140">
        <v>250</v>
      </c>
      <c r="N435" s="140">
        <v>0</v>
      </c>
      <c r="O435" s="140">
        <v>0</v>
      </c>
      <c r="P435" s="142">
        <v>250</v>
      </c>
      <c r="Q435" s="140">
        <v>0</v>
      </c>
      <c r="R435" s="140">
        <v>250</v>
      </c>
      <c r="S435" s="139" t="s">
        <v>785</v>
      </c>
      <c r="T435" s="139" t="s">
        <v>752</v>
      </c>
    </row>
    <row r="436" spans="1:20" ht="15.95" thickBot="1">
      <c r="A436" s="138" t="s">
        <v>1345</v>
      </c>
      <c r="B436" s="216" t="s">
        <v>124</v>
      </c>
      <c r="C436" s="139" t="s">
        <v>123</v>
      </c>
      <c r="D436" s="139" t="s">
        <v>1346</v>
      </c>
      <c r="E436" s="140">
        <v>600</v>
      </c>
      <c r="F436" s="140">
        <v>0</v>
      </c>
      <c r="G436" s="140">
        <v>3</v>
      </c>
      <c r="H436" s="140">
        <v>603</v>
      </c>
      <c r="I436" s="140">
        <v>0</v>
      </c>
      <c r="J436" s="140">
        <v>603</v>
      </c>
      <c r="K436" s="141">
        <v>44538</v>
      </c>
      <c r="L436" s="141">
        <v>44540</v>
      </c>
      <c r="M436" s="140">
        <v>0</v>
      </c>
      <c r="N436" s="140">
        <v>24.48</v>
      </c>
      <c r="O436" s="140">
        <v>0</v>
      </c>
      <c r="P436" s="142">
        <v>24.48</v>
      </c>
      <c r="Q436" s="140">
        <v>0</v>
      </c>
      <c r="R436" s="140">
        <v>24.48</v>
      </c>
      <c r="S436" s="139" t="s">
        <v>807</v>
      </c>
      <c r="T436" s="139" t="s">
        <v>758</v>
      </c>
    </row>
    <row r="437" spans="1:20" ht="15.95" thickBot="1">
      <c r="A437" s="138" t="s">
        <v>1347</v>
      </c>
      <c r="B437" s="216" t="s">
        <v>124</v>
      </c>
      <c r="C437" s="139" t="s">
        <v>123</v>
      </c>
      <c r="D437" s="139" t="s">
        <v>1348</v>
      </c>
      <c r="E437" s="140">
        <v>380</v>
      </c>
      <c r="F437" s="140">
        <v>0</v>
      </c>
      <c r="G437" s="140">
        <v>5</v>
      </c>
      <c r="H437" s="140">
        <v>385</v>
      </c>
      <c r="I437" s="140">
        <v>0</v>
      </c>
      <c r="J437" s="140">
        <v>385</v>
      </c>
      <c r="K437" s="141">
        <v>44540</v>
      </c>
      <c r="L437" s="141">
        <v>44545</v>
      </c>
      <c r="M437" s="140">
        <v>200</v>
      </c>
      <c r="N437" s="140">
        <v>0</v>
      </c>
      <c r="O437" s="140">
        <v>0</v>
      </c>
      <c r="P437" s="142">
        <v>200</v>
      </c>
      <c r="Q437" s="140">
        <v>0</v>
      </c>
      <c r="R437" s="140">
        <v>200</v>
      </c>
      <c r="S437" s="139" t="s">
        <v>785</v>
      </c>
      <c r="T437" s="139" t="s">
        <v>752</v>
      </c>
    </row>
    <row r="438" spans="1:20" ht="15.95" thickBot="1">
      <c r="A438" s="138" t="s">
        <v>1349</v>
      </c>
      <c r="B438" s="216" t="s">
        <v>124</v>
      </c>
      <c r="C438" s="139" t="s">
        <v>123</v>
      </c>
      <c r="D438" s="139" t="s">
        <v>1350</v>
      </c>
      <c r="E438" s="140">
        <v>1250</v>
      </c>
      <c r="F438" s="140">
        <v>250</v>
      </c>
      <c r="G438" s="140">
        <v>0</v>
      </c>
      <c r="H438" s="140">
        <v>1500</v>
      </c>
      <c r="I438" s="140">
        <v>0</v>
      </c>
      <c r="J438" s="140">
        <v>1500</v>
      </c>
      <c r="K438" s="141">
        <v>44902</v>
      </c>
      <c r="L438" s="141">
        <v>44902</v>
      </c>
      <c r="M438" s="140">
        <v>500</v>
      </c>
      <c r="N438" s="140">
        <v>0</v>
      </c>
      <c r="O438" s="140">
        <v>0</v>
      </c>
      <c r="P438" s="142">
        <v>500</v>
      </c>
      <c r="Q438" s="140">
        <v>0</v>
      </c>
      <c r="R438" s="140">
        <v>500</v>
      </c>
      <c r="S438" s="139" t="s">
        <v>785</v>
      </c>
      <c r="T438" s="139" t="s">
        <v>754</v>
      </c>
    </row>
    <row r="439" spans="1:20" ht="15.95" thickBot="1">
      <c r="A439" s="138" t="s">
        <v>1351</v>
      </c>
      <c r="B439" s="216" t="s">
        <v>124</v>
      </c>
      <c r="C439" s="139" t="s">
        <v>123</v>
      </c>
      <c r="D439" s="139" t="s">
        <v>1352</v>
      </c>
      <c r="E439" s="140">
        <v>0</v>
      </c>
      <c r="F439" s="140">
        <v>475</v>
      </c>
      <c r="G439" s="140">
        <v>0</v>
      </c>
      <c r="H439" s="140">
        <v>475</v>
      </c>
      <c r="I439" s="140">
        <v>0</v>
      </c>
      <c r="J439" s="140">
        <v>475</v>
      </c>
      <c r="K439" s="141">
        <v>44973</v>
      </c>
      <c r="L439" s="222">
        <v>44985</v>
      </c>
      <c r="M439" s="140">
        <v>0</v>
      </c>
      <c r="N439" s="140">
        <v>5</v>
      </c>
      <c r="O439" s="140">
        <v>0</v>
      </c>
      <c r="P439" s="142">
        <v>5</v>
      </c>
      <c r="Q439" s="140">
        <v>0</v>
      </c>
      <c r="R439" s="140">
        <v>5</v>
      </c>
      <c r="S439" s="247" t="s">
        <v>800</v>
      </c>
      <c r="T439" s="139" t="s">
        <v>758</v>
      </c>
    </row>
    <row r="440" spans="1:20" ht="15.95" thickBot="1">
      <c r="A440" s="138" t="s">
        <v>1353</v>
      </c>
      <c r="B440" s="216" t="s">
        <v>124</v>
      </c>
      <c r="C440" s="139" t="s">
        <v>123</v>
      </c>
      <c r="D440" s="139" t="s">
        <v>1354</v>
      </c>
      <c r="E440" s="140">
        <v>0</v>
      </c>
      <c r="F440" s="140">
        <v>80</v>
      </c>
      <c r="G440" s="140">
        <v>0</v>
      </c>
      <c r="H440" s="140">
        <v>80</v>
      </c>
      <c r="I440" s="140">
        <v>0</v>
      </c>
      <c r="J440" s="140">
        <v>80</v>
      </c>
      <c r="K440" s="141">
        <v>45265</v>
      </c>
      <c r="L440" s="222">
        <v>45275</v>
      </c>
      <c r="M440" s="140">
        <v>0</v>
      </c>
      <c r="N440" s="140">
        <v>3</v>
      </c>
      <c r="O440" s="140">
        <v>0</v>
      </c>
      <c r="P440" s="142">
        <v>3</v>
      </c>
      <c r="Q440" s="140">
        <v>0</v>
      </c>
      <c r="R440" s="140">
        <v>3</v>
      </c>
      <c r="S440" s="247" t="s">
        <v>800</v>
      </c>
      <c r="T440" s="139" t="s">
        <v>758</v>
      </c>
    </row>
    <row r="441" spans="1:20" ht="15.95" thickBot="1">
      <c r="A441" s="138" t="s">
        <v>1355</v>
      </c>
      <c r="B441" s="216" t="s">
        <v>124</v>
      </c>
      <c r="C441" s="139" t="s">
        <v>123</v>
      </c>
      <c r="D441" s="139" t="s">
        <v>1356</v>
      </c>
      <c r="E441" s="140">
        <v>7</v>
      </c>
      <c r="F441" s="140">
        <v>0</v>
      </c>
      <c r="G441" s="140">
        <v>0</v>
      </c>
      <c r="H441" s="140">
        <v>7</v>
      </c>
      <c r="I441" s="140">
        <v>0</v>
      </c>
      <c r="J441" s="140">
        <v>7</v>
      </c>
      <c r="K441" s="141">
        <v>43539</v>
      </c>
      <c r="L441" s="141">
        <v>43553</v>
      </c>
      <c r="M441" s="140">
        <v>0</v>
      </c>
      <c r="N441" s="140">
        <v>2</v>
      </c>
      <c r="O441" s="140">
        <v>0</v>
      </c>
      <c r="P441" s="142">
        <v>2</v>
      </c>
      <c r="Q441" s="140">
        <v>0</v>
      </c>
      <c r="R441" s="140">
        <v>2</v>
      </c>
      <c r="S441" s="139" t="s">
        <v>1032</v>
      </c>
      <c r="T441" s="139" t="s">
        <v>758</v>
      </c>
    </row>
    <row r="442" spans="1:20" ht="15.95" thickBot="1">
      <c r="A442" s="275" t="s">
        <v>1357</v>
      </c>
      <c r="B442" s="286" t="s">
        <v>124</v>
      </c>
      <c r="C442" s="269" t="s">
        <v>123</v>
      </c>
      <c r="D442" s="139" t="s">
        <v>1358</v>
      </c>
      <c r="E442" s="140">
        <v>0</v>
      </c>
      <c r="F442" s="140">
        <v>0</v>
      </c>
      <c r="G442" s="140">
        <v>0</v>
      </c>
      <c r="H442" s="140">
        <v>0</v>
      </c>
      <c r="I442" s="140">
        <v>0.45</v>
      </c>
      <c r="J442" s="140">
        <v>0.45</v>
      </c>
      <c r="K442" s="141">
        <v>45090</v>
      </c>
      <c r="L442" s="141">
        <v>45090</v>
      </c>
      <c r="M442" s="140">
        <v>0</v>
      </c>
      <c r="N442" s="140">
        <v>0</v>
      </c>
      <c r="O442" s="140">
        <v>0</v>
      </c>
      <c r="P442" s="142">
        <v>0</v>
      </c>
      <c r="Q442" s="140">
        <v>0.13</v>
      </c>
      <c r="R442" s="284">
        <v>0.33</v>
      </c>
      <c r="S442" s="139" t="s">
        <v>837</v>
      </c>
      <c r="T442" s="139" t="s">
        <v>758</v>
      </c>
    </row>
    <row r="443" spans="1:20" ht="15.95" thickBot="1">
      <c r="A443" s="277"/>
      <c r="B443" s="287"/>
      <c r="C443" s="270"/>
      <c r="D443" s="139" t="s">
        <v>1359</v>
      </c>
      <c r="E443" s="140">
        <v>0</v>
      </c>
      <c r="F443" s="140">
        <v>0</v>
      </c>
      <c r="G443" s="140">
        <v>0</v>
      </c>
      <c r="H443" s="140">
        <v>0</v>
      </c>
      <c r="I443" s="140">
        <v>1.1000000000000001</v>
      </c>
      <c r="J443" s="140">
        <v>1.1000000000000001</v>
      </c>
      <c r="K443" s="141">
        <v>44174</v>
      </c>
      <c r="L443" s="141">
        <v>44174</v>
      </c>
      <c r="M443" s="140">
        <v>0</v>
      </c>
      <c r="N443" s="140">
        <v>0</v>
      </c>
      <c r="O443" s="140">
        <v>0</v>
      </c>
      <c r="P443" s="142">
        <v>0</v>
      </c>
      <c r="Q443" s="140">
        <v>0.2</v>
      </c>
      <c r="R443" s="285"/>
      <c r="S443" s="139" t="s">
        <v>837</v>
      </c>
      <c r="T443" s="139" t="s">
        <v>758</v>
      </c>
    </row>
    <row r="444" spans="1:20" ht="15.95" thickBot="1">
      <c r="A444" s="138" t="s">
        <v>1360</v>
      </c>
      <c r="B444" s="217" t="s">
        <v>124</v>
      </c>
      <c r="C444" s="139" t="s">
        <v>123</v>
      </c>
      <c r="D444" s="139" t="s">
        <v>1361</v>
      </c>
      <c r="E444" s="140">
        <v>0</v>
      </c>
      <c r="F444" s="140">
        <v>0</v>
      </c>
      <c r="G444" s="140">
        <v>0</v>
      </c>
      <c r="H444" s="140">
        <v>0</v>
      </c>
      <c r="I444" s="140">
        <v>0.5</v>
      </c>
      <c r="J444" s="140">
        <v>0.5</v>
      </c>
      <c r="K444" s="141">
        <v>44378</v>
      </c>
      <c r="L444" s="141">
        <v>44418</v>
      </c>
      <c r="M444" s="140">
        <v>0</v>
      </c>
      <c r="N444" s="140">
        <v>0</v>
      </c>
      <c r="O444" s="140">
        <v>0</v>
      </c>
      <c r="P444" s="142">
        <v>0</v>
      </c>
      <c r="Q444" s="140">
        <v>0.5</v>
      </c>
      <c r="R444" s="140">
        <v>0.5</v>
      </c>
      <c r="S444" s="139" t="s">
        <v>773</v>
      </c>
      <c r="T444" s="139" t="s">
        <v>758</v>
      </c>
    </row>
    <row r="445" spans="1:20" ht="15.95" thickBot="1">
      <c r="A445" s="275" t="s">
        <v>1362</v>
      </c>
      <c r="B445" s="286" t="s">
        <v>124</v>
      </c>
      <c r="C445" s="269" t="s">
        <v>123</v>
      </c>
      <c r="D445" s="269" t="s">
        <v>1363</v>
      </c>
      <c r="E445" s="140">
        <v>0</v>
      </c>
      <c r="F445" s="140">
        <v>0</v>
      </c>
      <c r="G445" s="140">
        <v>0</v>
      </c>
      <c r="H445" s="140">
        <v>0</v>
      </c>
      <c r="I445" s="140">
        <v>0</v>
      </c>
      <c r="J445" s="140">
        <v>0</v>
      </c>
      <c r="K445" s="141">
        <v>43818</v>
      </c>
      <c r="L445" s="141">
        <v>43818</v>
      </c>
      <c r="M445" s="140">
        <v>0</v>
      </c>
      <c r="N445" s="140">
        <v>0</v>
      </c>
      <c r="O445" s="140">
        <v>0</v>
      </c>
      <c r="P445" s="142">
        <v>0</v>
      </c>
      <c r="Q445" s="140">
        <v>0.05</v>
      </c>
      <c r="R445" s="284">
        <v>0.97</v>
      </c>
      <c r="S445" s="139" t="s">
        <v>1333</v>
      </c>
      <c r="T445" s="139" t="s">
        <v>758</v>
      </c>
    </row>
    <row r="446" spans="1:20" ht="15.95" thickBot="1">
      <c r="A446" s="276"/>
      <c r="B446" s="296"/>
      <c r="C446" s="271"/>
      <c r="D446" s="270"/>
      <c r="E446" s="140">
        <v>0</v>
      </c>
      <c r="F446" s="140">
        <v>0</v>
      </c>
      <c r="G446" s="140">
        <v>0</v>
      </c>
      <c r="H446" s="140">
        <v>0</v>
      </c>
      <c r="I446" s="140">
        <v>0</v>
      </c>
      <c r="J446" s="140">
        <v>0</v>
      </c>
      <c r="K446" s="141">
        <v>43791</v>
      </c>
      <c r="L446" s="141">
        <v>43791</v>
      </c>
      <c r="M446" s="140">
        <v>0</v>
      </c>
      <c r="N446" s="140">
        <v>0</v>
      </c>
      <c r="O446" s="140">
        <v>0</v>
      </c>
      <c r="P446" s="142">
        <v>0</v>
      </c>
      <c r="Q446" s="140">
        <v>0.4</v>
      </c>
      <c r="R446" s="297"/>
      <c r="S446" s="139" t="s">
        <v>1333</v>
      </c>
      <c r="T446" s="139" t="s">
        <v>758</v>
      </c>
    </row>
    <row r="447" spans="1:20" ht="15.95" thickBot="1">
      <c r="A447" s="277"/>
      <c r="B447" s="287"/>
      <c r="C447" s="270"/>
      <c r="D447" s="139" t="s">
        <v>1363</v>
      </c>
      <c r="E447" s="140">
        <v>0</v>
      </c>
      <c r="F447" s="140">
        <v>0</v>
      </c>
      <c r="G447" s="140">
        <v>0</v>
      </c>
      <c r="H447" s="140">
        <v>0</v>
      </c>
      <c r="I447" s="140">
        <v>1</v>
      </c>
      <c r="J447" s="140">
        <v>1</v>
      </c>
      <c r="K447" s="141">
        <v>43980</v>
      </c>
      <c r="L447" s="141">
        <v>43980</v>
      </c>
      <c r="M447" s="140">
        <v>0</v>
      </c>
      <c r="N447" s="140">
        <v>0</v>
      </c>
      <c r="O447" s="140">
        <v>0</v>
      </c>
      <c r="P447" s="142">
        <v>0</v>
      </c>
      <c r="Q447" s="140">
        <v>0.52</v>
      </c>
      <c r="R447" s="285"/>
      <c r="S447" s="139" t="s">
        <v>1333</v>
      </c>
      <c r="T447" s="139" t="s">
        <v>758</v>
      </c>
    </row>
    <row r="448" spans="1:20" ht="15.95" thickBot="1">
      <c r="A448" s="138" t="s">
        <v>1364</v>
      </c>
      <c r="B448" s="217" t="s">
        <v>124</v>
      </c>
      <c r="C448" s="139" t="s">
        <v>123</v>
      </c>
      <c r="D448" s="139" t="s">
        <v>1365</v>
      </c>
      <c r="E448" s="140">
        <v>0</v>
      </c>
      <c r="F448" s="140">
        <v>0</v>
      </c>
      <c r="G448" s="140">
        <v>0</v>
      </c>
      <c r="H448" s="140">
        <v>0</v>
      </c>
      <c r="I448" s="140">
        <v>0</v>
      </c>
      <c r="J448" s="140">
        <v>0</v>
      </c>
      <c r="K448" s="141">
        <v>44124</v>
      </c>
      <c r="L448" s="141">
        <v>44124</v>
      </c>
      <c r="M448" s="140">
        <v>0</v>
      </c>
      <c r="N448" s="140">
        <v>0</v>
      </c>
      <c r="O448" s="140">
        <v>0</v>
      </c>
      <c r="P448" s="142">
        <v>0</v>
      </c>
      <c r="Q448" s="140">
        <v>0.3</v>
      </c>
      <c r="R448" s="140">
        <v>0.3</v>
      </c>
      <c r="S448" s="139" t="s">
        <v>837</v>
      </c>
      <c r="T448" s="139" t="s">
        <v>758</v>
      </c>
    </row>
    <row r="449" spans="1:20" ht="15.95" thickBot="1">
      <c r="A449" s="138" t="s">
        <v>1366</v>
      </c>
      <c r="B449" s="217" t="s">
        <v>124</v>
      </c>
      <c r="C449" s="139" t="s">
        <v>123</v>
      </c>
      <c r="D449" s="139" t="s">
        <v>1367</v>
      </c>
      <c r="E449" s="140">
        <v>0</v>
      </c>
      <c r="F449" s="140">
        <v>0</v>
      </c>
      <c r="G449" s="140">
        <v>0</v>
      </c>
      <c r="H449" s="140">
        <v>0</v>
      </c>
      <c r="I449" s="140">
        <v>0</v>
      </c>
      <c r="J449" s="140">
        <v>0</v>
      </c>
      <c r="K449" s="141">
        <v>44293</v>
      </c>
      <c r="L449" s="141">
        <v>44293</v>
      </c>
      <c r="M449" s="140">
        <v>0</v>
      </c>
      <c r="N449" s="140">
        <v>0</v>
      </c>
      <c r="O449" s="140">
        <v>0</v>
      </c>
      <c r="P449" s="142">
        <v>0</v>
      </c>
      <c r="Q449" s="140">
        <v>0.5</v>
      </c>
      <c r="R449" s="140">
        <v>0.5</v>
      </c>
      <c r="S449" s="139" t="s">
        <v>773</v>
      </c>
      <c r="T449" s="139" t="s">
        <v>758</v>
      </c>
    </row>
    <row r="450" spans="1:20" ht="15.95" thickBot="1">
      <c r="A450" s="138" t="s">
        <v>1368</v>
      </c>
      <c r="B450" s="217" t="s">
        <v>124</v>
      </c>
      <c r="C450" s="139" t="s">
        <v>123</v>
      </c>
      <c r="D450" s="139" t="s">
        <v>1369</v>
      </c>
      <c r="E450" s="140">
        <v>0</v>
      </c>
      <c r="F450" s="140">
        <v>0</v>
      </c>
      <c r="G450" s="140">
        <v>0</v>
      </c>
      <c r="H450" s="140">
        <v>0</v>
      </c>
      <c r="I450" s="140">
        <v>0</v>
      </c>
      <c r="J450" s="140">
        <v>0</v>
      </c>
      <c r="K450" s="141">
        <v>43503</v>
      </c>
      <c r="L450" s="141">
        <v>43503</v>
      </c>
      <c r="M450" s="140">
        <v>0</v>
      </c>
      <c r="N450" s="140">
        <v>0</v>
      </c>
      <c r="O450" s="140">
        <v>0</v>
      </c>
      <c r="P450" s="142">
        <v>0</v>
      </c>
      <c r="Q450" s="140">
        <v>0.75</v>
      </c>
      <c r="R450" s="140">
        <v>0.75</v>
      </c>
      <c r="S450" s="139" t="s">
        <v>777</v>
      </c>
      <c r="T450" s="139" t="s">
        <v>758</v>
      </c>
    </row>
    <row r="451" spans="1:20" ht="15.95" thickBot="1">
      <c r="A451" s="138" t="s">
        <v>1370</v>
      </c>
      <c r="B451" s="217" t="s">
        <v>124</v>
      </c>
      <c r="C451" s="139" t="s">
        <v>123</v>
      </c>
      <c r="D451" s="139" t="s">
        <v>1371</v>
      </c>
      <c r="E451" s="140">
        <v>0</v>
      </c>
      <c r="F451" s="140">
        <v>0</v>
      </c>
      <c r="G451" s="140">
        <v>0</v>
      </c>
      <c r="H451" s="140">
        <v>0</v>
      </c>
      <c r="I451" s="140">
        <v>0.5</v>
      </c>
      <c r="J451" s="140">
        <v>0.5</v>
      </c>
      <c r="K451" s="141">
        <v>43767</v>
      </c>
      <c r="L451" s="141">
        <v>43791</v>
      </c>
      <c r="M451" s="140">
        <v>0</v>
      </c>
      <c r="N451" s="140">
        <v>0</v>
      </c>
      <c r="O451" s="140">
        <v>0</v>
      </c>
      <c r="P451" s="142">
        <v>0</v>
      </c>
      <c r="Q451" s="140">
        <v>2</v>
      </c>
      <c r="R451" s="140">
        <v>2</v>
      </c>
      <c r="S451" s="139" t="s">
        <v>800</v>
      </c>
      <c r="T451" s="139" t="s">
        <v>758</v>
      </c>
    </row>
    <row r="452" spans="1:20" ht="15.95" thickBot="1">
      <c r="A452" s="275" t="s">
        <v>1372</v>
      </c>
      <c r="B452" s="286" t="s">
        <v>124</v>
      </c>
      <c r="C452" s="269" t="s">
        <v>123</v>
      </c>
      <c r="D452" s="139" t="s">
        <v>1373</v>
      </c>
      <c r="E452" s="140">
        <v>0</v>
      </c>
      <c r="F452" s="140">
        <v>0</v>
      </c>
      <c r="G452" s="140">
        <v>0</v>
      </c>
      <c r="H452" s="140">
        <v>0</v>
      </c>
      <c r="I452" s="140">
        <v>0</v>
      </c>
      <c r="J452" s="140">
        <v>0</v>
      </c>
      <c r="K452" s="141">
        <v>43972</v>
      </c>
      <c r="L452" s="141">
        <v>43972</v>
      </c>
      <c r="M452" s="140">
        <v>0</v>
      </c>
      <c r="N452" s="140">
        <v>0</v>
      </c>
      <c r="O452" s="140">
        <v>0</v>
      </c>
      <c r="P452" s="142">
        <v>0</v>
      </c>
      <c r="Q452" s="140">
        <v>1.5</v>
      </c>
      <c r="R452" s="284">
        <v>4.3499999999999996</v>
      </c>
      <c r="S452" s="139" t="s">
        <v>813</v>
      </c>
      <c r="T452" s="139" t="s">
        <v>758</v>
      </c>
    </row>
    <row r="453" spans="1:20" ht="15.95" thickBot="1">
      <c r="A453" s="276"/>
      <c r="B453" s="296"/>
      <c r="C453" s="271"/>
      <c r="D453" s="269" t="s">
        <v>1373</v>
      </c>
      <c r="E453" s="284">
        <v>0</v>
      </c>
      <c r="F453" s="284">
        <v>0</v>
      </c>
      <c r="G453" s="284">
        <v>0</v>
      </c>
      <c r="H453" s="284">
        <v>0</v>
      </c>
      <c r="I453" s="284">
        <v>2</v>
      </c>
      <c r="J453" s="284">
        <v>2</v>
      </c>
      <c r="K453" s="288">
        <v>44483</v>
      </c>
      <c r="L453" s="288">
        <v>44483</v>
      </c>
      <c r="M453" s="140">
        <v>0</v>
      </c>
      <c r="N453" s="140">
        <v>0</v>
      </c>
      <c r="O453" s="140">
        <v>0</v>
      </c>
      <c r="P453" s="142">
        <v>0</v>
      </c>
      <c r="Q453" s="140">
        <v>0.7</v>
      </c>
      <c r="R453" s="297"/>
      <c r="S453" s="139" t="s">
        <v>774</v>
      </c>
      <c r="T453" s="139" t="s">
        <v>758</v>
      </c>
    </row>
    <row r="454" spans="1:20" ht="15.95" thickBot="1">
      <c r="A454" s="276"/>
      <c r="B454" s="296"/>
      <c r="C454" s="271"/>
      <c r="D454" s="270"/>
      <c r="E454" s="285"/>
      <c r="F454" s="285"/>
      <c r="G454" s="285"/>
      <c r="H454" s="285"/>
      <c r="I454" s="285"/>
      <c r="J454" s="285"/>
      <c r="K454" s="289"/>
      <c r="L454" s="289"/>
      <c r="M454" s="140">
        <v>0</v>
      </c>
      <c r="N454" s="140">
        <v>0</v>
      </c>
      <c r="O454" s="140">
        <v>0</v>
      </c>
      <c r="P454" s="142">
        <v>0</v>
      </c>
      <c r="Q454" s="140">
        <v>1.7</v>
      </c>
      <c r="R454" s="297"/>
      <c r="S454" s="139" t="s">
        <v>1032</v>
      </c>
      <c r="T454" s="139" t="s">
        <v>758</v>
      </c>
    </row>
    <row r="455" spans="1:20" ht="15.95" thickBot="1">
      <c r="A455" s="277"/>
      <c r="B455" s="287"/>
      <c r="C455" s="270"/>
      <c r="D455" s="139" t="s">
        <v>1374</v>
      </c>
      <c r="E455" s="140">
        <v>0</v>
      </c>
      <c r="F455" s="140">
        <v>0</v>
      </c>
      <c r="G455" s="140">
        <v>0</v>
      </c>
      <c r="H455" s="140">
        <v>0</v>
      </c>
      <c r="I455" s="140">
        <v>1.2</v>
      </c>
      <c r="J455" s="140">
        <v>1.2</v>
      </c>
      <c r="K455" s="141">
        <v>43767</v>
      </c>
      <c r="L455" s="141">
        <v>43815</v>
      </c>
      <c r="M455" s="140">
        <v>0</v>
      </c>
      <c r="N455" s="140">
        <v>0</v>
      </c>
      <c r="O455" s="140">
        <v>0</v>
      </c>
      <c r="P455" s="142">
        <v>0</v>
      </c>
      <c r="Q455" s="140">
        <v>0.45</v>
      </c>
      <c r="R455" s="285"/>
      <c r="S455" s="139" t="s">
        <v>773</v>
      </c>
      <c r="T455" s="139" t="s">
        <v>758</v>
      </c>
    </row>
    <row r="456" spans="1:20" ht="15.95" thickBot="1">
      <c r="A456" s="275" t="s">
        <v>1375</v>
      </c>
      <c r="B456" s="286" t="s">
        <v>124</v>
      </c>
      <c r="C456" s="269" t="s">
        <v>123</v>
      </c>
      <c r="D456" s="139" t="s">
        <v>1376</v>
      </c>
      <c r="E456" s="140">
        <v>0</v>
      </c>
      <c r="F456" s="140">
        <v>0</v>
      </c>
      <c r="G456" s="140">
        <v>0</v>
      </c>
      <c r="H456" s="140">
        <v>0</v>
      </c>
      <c r="I456" s="140">
        <v>0.3</v>
      </c>
      <c r="J456" s="140">
        <v>0.3</v>
      </c>
      <c r="K456" s="141">
        <v>44536</v>
      </c>
      <c r="L456" s="141">
        <v>44536</v>
      </c>
      <c r="M456" s="140">
        <v>0</v>
      </c>
      <c r="N456" s="140">
        <v>0</v>
      </c>
      <c r="O456" s="140">
        <v>0</v>
      </c>
      <c r="P456" s="142">
        <v>0</v>
      </c>
      <c r="Q456" s="140">
        <v>0.4</v>
      </c>
      <c r="R456" s="284">
        <v>0.6</v>
      </c>
      <c r="S456" s="139" t="s">
        <v>916</v>
      </c>
      <c r="T456" s="139" t="s">
        <v>758</v>
      </c>
    </row>
    <row r="457" spans="1:20" ht="15.95" thickBot="1">
      <c r="A457" s="277"/>
      <c r="B457" s="287"/>
      <c r="C457" s="270"/>
      <c r="D457" s="139" t="s">
        <v>1377</v>
      </c>
      <c r="E457" s="140">
        <v>0</v>
      </c>
      <c r="F457" s="140">
        <v>0</v>
      </c>
      <c r="G457" s="140">
        <v>0</v>
      </c>
      <c r="H457" s="140">
        <v>0</v>
      </c>
      <c r="I457" s="140">
        <v>0.6</v>
      </c>
      <c r="J457" s="140">
        <v>0.6</v>
      </c>
      <c r="K457" s="141">
        <v>43789</v>
      </c>
      <c r="L457" s="141">
        <v>43816</v>
      </c>
      <c r="M457" s="140">
        <v>0</v>
      </c>
      <c r="N457" s="140">
        <v>0</v>
      </c>
      <c r="O457" s="140">
        <v>0</v>
      </c>
      <c r="P457" s="142">
        <v>0</v>
      </c>
      <c r="Q457" s="140">
        <v>0.2</v>
      </c>
      <c r="R457" s="285"/>
      <c r="S457" s="139" t="s">
        <v>916</v>
      </c>
      <c r="T457" s="139" t="s">
        <v>758</v>
      </c>
    </row>
    <row r="458" spans="1:20" ht="15.95" thickBot="1">
      <c r="A458" s="138" t="s">
        <v>1378</v>
      </c>
      <c r="B458" s="217" t="s">
        <v>124</v>
      </c>
      <c r="C458" s="139" t="s">
        <v>123</v>
      </c>
      <c r="D458" s="139" t="s">
        <v>1379</v>
      </c>
      <c r="E458" s="140">
        <v>0</v>
      </c>
      <c r="F458" s="140">
        <v>0</v>
      </c>
      <c r="G458" s="140">
        <v>0</v>
      </c>
      <c r="H458" s="140">
        <v>0</v>
      </c>
      <c r="I458" s="140">
        <v>0</v>
      </c>
      <c r="J458" s="140">
        <v>0</v>
      </c>
      <c r="K458" s="141">
        <v>44390</v>
      </c>
      <c r="L458" s="141">
        <v>44390</v>
      </c>
      <c r="M458" s="140">
        <v>0</v>
      </c>
      <c r="N458" s="140">
        <v>0</v>
      </c>
      <c r="O458" s="140">
        <v>0</v>
      </c>
      <c r="P458" s="142">
        <v>0</v>
      </c>
      <c r="Q458" s="140">
        <v>1</v>
      </c>
      <c r="R458" s="140">
        <v>1</v>
      </c>
      <c r="S458" s="139" t="s">
        <v>813</v>
      </c>
      <c r="T458" s="139" t="s">
        <v>758</v>
      </c>
    </row>
    <row r="459" spans="1:20" ht="15.95" thickBot="1">
      <c r="A459" s="272" t="s">
        <v>1380</v>
      </c>
      <c r="B459" s="273"/>
      <c r="C459" s="273"/>
      <c r="D459" s="274"/>
      <c r="E459" s="143">
        <v>3572</v>
      </c>
      <c r="F459" s="143">
        <v>1205</v>
      </c>
      <c r="G459" s="143">
        <v>8</v>
      </c>
      <c r="H459" s="144">
        <v>4785</v>
      </c>
      <c r="I459" s="144">
        <v>8.4499999999999993</v>
      </c>
      <c r="J459" s="144">
        <v>4793.45</v>
      </c>
      <c r="K459" s="145"/>
      <c r="L459" s="146" t="s">
        <v>762</v>
      </c>
      <c r="M459" s="143">
        <v>2481.95359981</v>
      </c>
      <c r="N459" s="143">
        <v>58.060768660000001</v>
      </c>
      <c r="O459" s="143">
        <v>0</v>
      </c>
      <c r="P459" s="147">
        <v>2540.0143684700001</v>
      </c>
      <c r="Q459" s="144">
        <v>17.3</v>
      </c>
      <c r="R459" s="144">
        <v>2557.3143684699999</v>
      </c>
      <c r="S459" s="331"/>
      <c r="T459" s="332"/>
    </row>
    <row r="460" spans="1:20" ht="15.95" thickBot="1">
      <c r="A460" s="331"/>
      <c r="B460" s="333"/>
      <c r="C460" s="333"/>
      <c r="D460" s="332"/>
      <c r="E460" s="331"/>
      <c r="F460" s="333"/>
      <c r="G460" s="332"/>
      <c r="H460" s="148">
        <v>13</v>
      </c>
      <c r="I460" s="148">
        <v>14</v>
      </c>
      <c r="J460" s="149">
        <v>27</v>
      </c>
      <c r="K460" s="145"/>
      <c r="L460" s="150" t="s">
        <v>763</v>
      </c>
      <c r="M460" s="151">
        <v>7</v>
      </c>
      <c r="N460" s="151">
        <v>8</v>
      </c>
      <c r="O460" s="151">
        <v>0</v>
      </c>
      <c r="P460" s="149">
        <v>13</v>
      </c>
      <c r="Q460" s="148">
        <v>14</v>
      </c>
      <c r="R460" s="149">
        <v>27</v>
      </c>
      <c r="S460" s="299" t="s">
        <v>764</v>
      </c>
      <c r="T460" s="300"/>
    </row>
    <row r="461" spans="1:20" ht="15.95" thickBot="1">
      <c r="A461" s="281" t="s">
        <v>127</v>
      </c>
      <c r="B461" s="282"/>
      <c r="C461" s="282"/>
      <c r="D461" s="282"/>
      <c r="E461" s="282"/>
      <c r="F461" s="282"/>
      <c r="G461" s="282"/>
      <c r="H461" s="282"/>
      <c r="I461" s="282"/>
      <c r="J461" s="282"/>
      <c r="K461" s="282"/>
      <c r="L461" s="282"/>
      <c r="M461" s="282"/>
      <c r="N461" s="282"/>
      <c r="O461" s="282"/>
      <c r="P461" s="282"/>
      <c r="Q461" s="282"/>
      <c r="R461" s="282"/>
      <c r="S461" s="282"/>
      <c r="T461" s="283"/>
    </row>
    <row r="462" spans="1:20" ht="15" customHeight="1" thickBot="1">
      <c r="A462" s="275" t="s">
        <v>1381</v>
      </c>
      <c r="B462" s="278" t="s">
        <v>127</v>
      </c>
      <c r="C462" s="269" t="s">
        <v>125</v>
      </c>
      <c r="D462" s="269" t="s">
        <v>1382</v>
      </c>
      <c r="E462" s="284">
        <v>0</v>
      </c>
      <c r="F462" s="284">
        <v>0</v>
      </c>
      <c r="G462" s="284">
        <v>0.76644199999999996</v>
      </c>
      <c r="H462" s="284">
        <v>0.76644199999999996</v>
      </c>
      <c r="I462" s="284">
        <v>0</v>
      </c>
      <c r="J462" s="284">
        <v>0.76644199999999996</v>
      </c>
      <c r="K462" s="288">
        <v>44410</v>
      </c>
      <c r="L462" s="288">
        <v>44414</v>
      </c>
      <c r="M462" s="140">
        <v>0</v>
      </c>
      <c r="N462" s="140">
        <v>0.55000000000000004</v>
      </c>
      <c r="O462" s="140">
        <v>0</v>
      </c>
      <c r="P462" s="142">
        <v>0.55000000000000004</v>
      </c>
      <c r="Q462" s="140">
        <v>0</v>
      </c>
      <c r="R462" s="284">
        <v>2.95</v>
      </c>
      <c r="S462" s="247" t="s">
        <v>1383</v>
      </c>
      <c r="T462" s="139" t="s">
        <v>758</v>
      </c>
    </row>
    <row r="463" spans="1:20" ht="15.95" thickBot="1">
      <c r="A463" s="277"/>
      <c r="B463" s="280"/>
      <c r="C463" s="270"/>
      <c r="D463" s="270"/>
      <c r="E463" s="285"/>
      <c r="F463" s="285"/>
      <c r="G463" s="285"/>
      <c r="H463" s="285"/>
      <c r="I463" s="285"/>
      <c r="J463" s="285"/>
      <c r="K463" s="289"/>
      <c r="L463" s="289"/>
      <c r="M463" s="140">
        <v>0</v>
      </c>
      <c r="N463" s="140">
        <v>2.4</v>
      </c>
      <c r="O463" s="140">
        <v>0</v>
      </c>
      <c r="P463" s="142">
        <v>2.4</v>
      </c>
      <c r="Q463" s="140">
        <v>0</v>
      </c>
      <c r="R463" s="285"/>
      <c r="S463" s="247" t="s">
        <v>800</v>
      </c>
      <c r="T463" s="139" t="s">
        <v>758</v>
      </c>
    </row>
    <row r="464" spans="1:20" ht="15.95" thickBot="1">
      <c r="A464" s="138" t="s">
        <v>1384</v>
      </c>
      <c r="B464" s="216" t="s">
        <v>127</v>
      </c>
      <c r="C464" s="139" t="s">
        <v>125</v>
      </c>
      <c r="D464" s="139" t="s">
        <v>1385</v>
      </c>
      <c r="E464" s="140">
        <v>0</v>
      </c>
      <c r="F464" s="140">
        <v>0</v>
      </c>
      <c r="G464" s="140">
        <v>0</v>
      </c>
      <c r="H464" s="140">
        <v>0</v>
      </c>
      <c r="I464" s="140">
        <v>0</v>
      </c>
      <c r="J464" s="140">
        <v>0</v>
      </c>
      <c r="K464" s="141">
        <v>44131</v>
      </c>
      <c r="L464" s="141">
        <v>44166</v>
      </c>
      <c r="M464" s="140">
        <v>0</v>
      </c>
      <c r="N464" s="140">
        <v>3</v>
      </c>
      <c r="O464" s="140">
        <v>0</v>
      </c>
      <c r="P464" s="142">
        <v>3</v>
      </c>
      <c r="Q464" s="140">
        <v>0</v>
      </c>
      <c r="R464" s="140">
        <v>3</v>
      </c>
      <c r="S464" s="247" t="s">
        <v>800</v>
      </c>
      <c r="T464" s="139" t="s">
        <v>758</v>
      </c>
    </row>
    <row r="465" spans="1:20" ht="15.95" thickBot="1">
      <c r="A465" s="138" t="s">
        <v>1386</v>
      </c>
      <c r="B465" s="217" t="s">
        <v>127</v>
      </c>
      <c r="C465" s="139" t="s">
        <v>125</v>
      </c>
      <c r="D465" s="139" t="s">
        <v>1387</v>
      </c>
      <c r="E465" s="140">
        <v>0</v>
      </c>
      <c r="F465" s="140">
        <v>0</v>
      </c>
      <c r="G465" s="140">
        <v>0</v>
      </c>
      <c r="H465" s="140">
        <v>0</v>
      </c>
      <c r="I465" s="140">
        <v>0</v>
      </c>
      <c r="J465" s="140">
        <v>0</v>
      </c>
      <c r="K465" s="141">
        <v>44660</v>
      </c>
      <c r="L465" s="141">
        <v>44660</v>
      </c>
      <c r="M465" s="140">
        <v>0</v>
      </c>
      <c r="N465" s="140">
        <v>0</v>
      </c>
      <c r="O465" s="140">
        <v>0</v>
      </c>
      <c r="P465" s="142">
        <v>0</v>
      </c>
      <c r="Q465" s="140">
        <v>1.5</v>
      </c>
      <c r="R465" s="140">
        <v>1.5</v>
      </c>
      <c r="S465" s="139" t="s">
        <v>1072</v>
      </c>
      <c r="T465" s="139" t="s">
        <v>758</v>
      </c>
    </row>
    <row r="466" spans="1:20" ht="15.95" thickBot="1">
      <c r="A466" s="272" t="s">
        <v>1388</v>
      </c>
      <c r="B466" s="273"/>
      <c r="C466" s="273"/>
      <c r="D466" s="274"/>
      <c r="E466" s="143">
        <v>0</v>
      </c>
      <c r="F466" s="143">
        <v>0</v>
      </c>
      <c r="G466" s="143">
        <v>0.76644199999999996</v>
      </c>
      <c r="H466" s="144">
        <v>0.76644199999999996</v>
      </c>
      <c r="I466" s="144">
        <v>0</v>
      </c>
      <c r="J466" s="144">
        <v>0.76644199999999996</v>
      </c>
      <c r="K466" s="145"/>
      <c r="L466" s="146" t="s">
        <v>762</v>
      </c>
      <c r="M466" s="143">
        <v>0</v>
      </c>
      <c r="N466" s="143">
        <v>5.95</v>
      </c>
      <c r="O466" s="143">
        <v>0</v>
      </c>
      <c r="P466" s="147">
        <v>5.95</v>
      </c>
      <c r="Q466" s="144">
        <v>1.5</v>
      </c>
      <c r="R466" s="144">
        <v>7.45</v>
      </c>
      <c r="S466" s="331"/>
      <c r="T466" s="332"/>
    </row>
    <row r="467" spans="1:20" ht="15.95" thickBot="1">
      <c r="A467" s="331"/>
      <c r="B467" s="333"/>
      <c r="C467" s="333"/>
      <c r="D467" s="332"/>
      <c r="E467" s="331"/>
      <c r="F467" s="333"/>
      <c r="G467" s="332"/>
      <c r="H467" s="148">
        <v>2</v>
      </c>
      <c r="I467" s="148">
        <v>1</v>
      </c>
      <c r="J467" s="149">
        <v>3</v>
      </c>
      <c r="K467" s="145"/>
      <c r="L467" s="150" t="s">
        <v>763</v>
      </c>
      <c r="M467" s="151">
        <v>0</v>
      </c>
      <c r="N467" s="151">
        <v>2</v>
      </c>
      <c r="O467" s="151">
        <v>0</v>
      </c>
      <c r="P467" s="149">
        <v>2</v>
      </c>
      <c r="Q467" s="148">
        <v>1</v>
      </c>
      <c r="R467" s="149">
        <v>3</v>
      </c>
      <c r="S467" s="299" t="s">
        <v>764</v>
      </c>
      <c r="T467" s="300"/>
    </row>
    <row r="468" spans="1:20" ht="15.95" thickBot="1">
      <c r="A468" s="281" t="s">
        <v>136</v>
      </c>
      <c r="B468" s="282"/>
      <c r="C468" s="282"/>
      <c r="D468" s="282"/>
      <c r="E468" s="282"/>
      <c r="F468" s="282"/>
      <c r="G468" s="282"/>
      <c r="H468" s="282"/>
      <c r="I468" s="282"/>
      <c r="J468" s="282"/>
      <c r="K468" s="282"/>
      <c r="L468" s="282"/>
      <c r="M468" s="282"/>
      <c r="N468" s="282"/>
      <c r="O468" s="282"/>
      <c r="P468" s="282"/>
      <c r="Q468" s="282"/>
      <c r="R468" s="282"/>
      <c r="S468" s="282"/>
      <c r="T468" s="283"/>
    </row>
    <row r="469" spans="1:20" ht="15.95" thickBot="1">
      <c r="A469" s="275" t="s">
        <v>1389</v>
      </c>
      <c r="B469" s="286" t="s">
        <v>136</v>
      </c>
      <c r="C469" s="269" t="s">
        <v>134</v>
      </c>
      <c r="D469" s="269" t="s">
        <v>1390</v>
      </c>
      <c r="E469" s="284">
        <v>0</v>
      </c>
      <c r="F469" s="284">
        <v>0</v>
      </c>
      <c r="G469" s="284">
        <v>0</v>
      </c>
      <c r="H469" s="284">
        <v>0</v>
      </c>
      <c r="I469" s="284">
        <v>0.25</v>
      </c>
      <c r="J469" s="284">
        <v>0.25</v>
      </c>
      <c r="K469" s="288">
        <v>44900</v>
      </c>
      <c r="L469" s="288">
        <v>44924</v>
      </c>
      <c r="M469" s="140">
        <v>0</v>
      </c>
      <c r="N469" s="140">
        <v>0</v>
      </c>
      <c r="O469" s="140">
        <v>0</v>
      </c>
      <c r="P469" s="142">
        <v>0</v>
      </c>
      <c r="Q469" s="140">
        <v>0.5</v>
      </c>
      <c r="R469" s="284">
        <v>2.5</v>
      </c>
      <c r="S469" s="139" t="s">
        <v>916</v>
      </c>
      <c r="T469" s="139" t="s">
        <v>758</v>
      </c>
    </row>
    <row r="470" spans="1:20" ht="15.95" thickBot="1">
      <c r="A470" s="277"/>
      <c r="B470" s="287"/>
      <c r="C470" s="270"/>
      <c r="D470" s="270"/>
      <c r="E470" s="285"/>
      <c r="F470" s="285"/>
      <c r="G470" s="285"/>
      <c r="H470" s="285"/>
      <c r="I470" s="285"/>
      <c r="J470" s="285"/>
      <c r="K470" s="289"/>
      <c r="L470" s="289"/>
      <c r="M470" s="140">
        <v>0</v>
      </c>
      <c r="N470" s="140">
        <v>0</v>
      </c>
      <c r="O470" s="140">
        <v>0</v>
      </c>
      <c r="P470" s="142">
        <v>0</v>
      </c>
      <c r="Q470" s="140">
        <v>2</v>
      </c>
      <c r="R470" s="285"/>
      <c r="S470" s="139" t="s">
        <v>800</v>
      </c>
      <c r="T470" s="139" t="s">
        <v>758</v>
      </c>
    </row>
    <row r="471" spans="1:20" ht="15.95" thickBot="1">
      <c r="A471" s="138" t="s">
        <v>1391</v>
      </c>
      <c r="B471" s="217" t="s">
        <v>136</v>
      </c>
      <c r="C471" s="139" t="s">
        <v>134</v>
      </c>
      <c r="D471" s="139" t="s">
        <v>1392</v>
      </c>
      <c r="E471" s="140">
        <v>0</v>
      </c>
      <c r="F471" s="140">
        <v>0</v>
      </c>
      <c r="G471" s="140">
        <v>0</v>
      </c>
      <c r="H471" s="140">
        <v>0</v>
      </c>
      <c r="I471" s="140">
        <v>0.5</v>
      </c>
      <c r="J471" s="140">
        <v>0.5</v>
      </c>
      <c r="K471" s="141">
        <v>45106</v>
      </c>
      <c r="L471" s="141">
        <v>45219</v>
      </c>
      <c r="M471" s="140">
        <v>0</v>
      </c>
      <c r="N471" s="140">
        <v>0</v>
      </c>
      <c r="O471" s="140">
        <v>0</v>
      </c>
      <c r="P471" s="142">
        <v>0</v>
      </c>
      <c r="Q471" s="140">
        <v>0.5</v>
      </c>
      <c r="R471" s="140">
        <v>0.5</v>
      </c>
      <c r="S471" s="139" t="s">
        <v>877</v>
      </c>
      <c r="T471" s="139" t="s">
        <v>758</v>
      </c>
    </row>
    <row r="472" spans="1:20" ht="15.95" thickBot="1">
      <c r="A472" s="138" t="s">
        <v>1393</v>
      </c>
      <c r="B472" s="217" t="s">
        <v>136</v>
      </c>
      <c r="C472" s="139" t="s">
        <v>134</v>
      </c>
      <c r="D472" s="139" t="s">
        <v>1394</v>
      </c>
      <c r="E472" s="140">
        <v>0</v>
      </c>
      <c r="F472" s="140">
        <v>0</v>
      </c>
      <c r="G472" s="140">
        <v>0</v>
      </c>
      <c r="H472" s="140">
        <v>0</v>
      </c>
      <c r="I472" s="140">
        <v>0.5</v>
      </c>
      <c r="J472" s="140">
        <v>0.5</v>
      </c>
      <c r="K472" s="141">
        <v>45258</v>
      </c>
      <c r="L472" s="141">
        <v>45281</v>
      </c>
      <c r="M472" s="140">
        <v>0</v>
      </c>
      <c r="N472" s="140">
        <v>0</v>
      </c>
      <c r="O472" s="140">
        <v>0</v>
      </c>
      <c r="P472" s="142">
        <v>0</v>
      </c>
      <c r="Q472" s="140">
        <v>0.5</v>
      </c>
      <c r="R472" s="140">
        <v>0.5</v>
      </c>
      <c r="S472" s="139" t="s">
        <v>770</v>
      </c>
      <c r="T472" s="139" t="s">
        <v>758</v>
      </c>
    </row>
    <row r="473" spans="1:20" ht="15.95" thickBot="1">
      <c r="A473" s="275" t="s">
        <v>1395</v>
      </c>
      <c r="B473" s="286" t="s">
        <v>136</v>
      </c>
      <c r="C473" s="269" t="s">
        <v>134</v>
      </c>
      <c r="D473" s="269" t="s">
        <v>1396</v>
      </c>
      <c r="E473" s="284">
        <v>0</v>
      </c>
      <c r="F473" s="284">
        <v>0</v>
      </c>
      <c r="G473" s="284">
        <v>0</v>
      </c>
      <c r="H473" s="284">
        <v>0</v>
      </c>
      <c r="I473" s="284">
        <v>0.5</v>
      </c>
      <c r="J473" s="284">
        <v>0.5</v>
      </c>
      <c r="K473" s="288">
        <v>45261</v>
      </c>
      <c r="L473" s="288">
        <v>45279</v>
      </c>
      <c r="M473" s="140">
        <v>0</v>
      </c>
      <c r="N473" s="140">
        <v>0</v>
      </c>
      <c r="O473" s="140">
        <v>0</v>
      </c>
      <c r="P473" s="142">
        <v>0</v>
      </c>
      <c r="Q473" s="140">
        <v>0.5</v>
      </c>
      <c r="R473" s="284">
        <v>2.5</v>
      </c>
      <c r="S473" s="139" t="s">
        <v>916</v>
      </c>
      <c r="T473" s="139" t="s">
        <v>758</v>
      </c>
    </row>
    <row r="474" spans="1:20" ht="15.95" thickBot="1">
      <c r="A474" s="277"/>
      <c r="B474" s="287"/>
      <c r="C474" s="270"/>
      <c r="D474" s="270"/>
      <c r="E474" s="285"/>
      <c r="F474" s="285"/>
      <c r="G474" s="285"/>
      <c r="H474" s="285"/>
      <c r="I474" s="285"/>
      <c r="J474" s="285"/>
      <c r="K474" s="289"/>
      <c r="L474" s="289"/>
      <c r="M474" s="140">
        <v>0</v>
      </c>
      <c r="N474" s="140">
        <v>0</v>
      </c>
      <c r="O474" s="140">
        <v>0</v>
      </c>
      <c r="P474" s="142">
        <v>0</v>
      </c>
      <c r="Q474" s="140">
        <v>2</v>
      </c>
      <c r="R474" s="285"/>
      <c r="S474" s="139" t="s">
        <v>800</v>
      </c>
      <c r="T474" s="139" t="s">
        <v>758</v>
      </c>
    </row>
    <row r="475" spans="1:20" ht="15.95" thickBot="1">
      <c r="A475" s="138" t="s">
        <v>1397</v>
      </c>
      <c r="B475" s="217" t="s">
        <v>136</v>
      </c>
      <c r="C475" s="139" t="s">
        <v>134</v>
      </c>
      <c r="D475" s="139" t="s">
        <v>1398</v>
      </c>
      <c r="E475" s="140">
        <v>0</v>
      </c>
      <c r="F475" s="140">
        <v>0</v>
      </c>
      <c r="G475" s="140">
        <v>0</v>
      </c>
      <c r="H475" s="140">
        <v>0</v>
      </c>
      <c r="I475" s="140">
        <v>0.5</v>
      </c>
      <c r="J475" s="140">
        <v>0.5</v>
      </c>
      <c r="K475" s="141">
        <v>45267</v>
      </c>
      <c r="L475" s="141">
        <v>45282</v>
      </c>
      <c r="M475" s="140">
        <v>0</v>
      </c>
      <c r="N475" s="140">
        <v>0</v>
      </c>
      <c r="O475" s="140">
        <v>0</v>
      </c>
      <c r="P475" s="142">
        <v>0</v>
      </c>
      <c r="Q475" s="140">
        <v>1</v>
      </c>
      <c r="R475" s="140">
        <v>1</v>
      </c>
      <c r="S475" s="139" t="s">
        <v>877</v>
      </c>
      <c r="T475" s="139" t="s">
        <v>758</v>
      </c>
    </row>
    <row r="476" spans="1:20" ht="15.95" thickBot="1">
      <c r="A476" s="138" t="s">
        <v>1399</v>
      </c>
      <c r="B476" s="216" t="s">
        <v>136</v>
      </c>
      <c r="C476" s="139" t="s">
        <v>134</v>
      </c>
      <c r="D476" s="139" t="s">
        <v>1400</v>
      </c>
      <c r="E476" s="140">
        <v>1300</v>
      </c>
      <c r="F476" s="140">
        <v>0</v>
      </c>
      <c r="G476" s="140">
        <v>0</v>
      </c>
      <c r="H476" s="140">
        <v>1300</v>
      </c>
      <c r="I476" s="140">
        <v>0</v>
      </c>
      <c r="J476" s="140">
        <v>1300</v>
      </c>
      <c r="K476" s="141">
        <v>43615</v>
      </c>
      <c r="L476" s="141">
        <v>43683</v>
      </c>
      <c r="M476" s="140">
        <v>2011</v>
      </c>
      <c r="N476" s="140">
        <v>0</v>
      </c>
      <c r="O476" s="140">
        <v>0</v>
      </c>
      <c r="P476" s="142">
        <v>2011</v>
      </c>
      <c r="Q476" s="140">
        <v>0</v>
      </c>
      <c r="R476" s="140">
        <v>2011</v>
      </c>
      <c r="S476" s="247" t="s">
        <v>810</v>
      </c>
      <c r="T476" s="139" t="s">
        <v>754</v>
      </c>
    </row>
    <row r="477" spans="1:20" ht="15" customHeight="1" thickBot="1">
      <c r="A477" s="275" t="s">
        <v>1401</v>
      </c>
      <c r="B477" s="278" t="s">
        <v>136</v>
      </c>
      <c r="C477" s="269" t="s">
        <v>134</v>
      </c>
      <c r="D477" s="269" t="s">
        <v>815</v>
      </c>
      <c r="E477" s="140">
        <v>0</v>
      </c>
      <c r="F477" s="140">
        <v>0</v>
      </c>
      <c r="G477" s="140">
        <v>0</v>
      </c>
      <c r="H477" s="140">
        <v>0</v>
      </c>
      <c r="I477" s="140">
        <v>0</v>
      </c>
      <c r="J477" s="140">
        <v>0</v>
      </c>
      <c r="K477" s="141">
        <v>44669</v>
      </c>
      <c r="L477" s="141">
        <v>44669</v>
      </c>
      <c r="M477" s="140">
        <v>237.229164</v>
      </c>
      <c r="N477" s="140">
        <v>0</v>
      </c>
      <c r="O477" s="140">
        <v>0</v>
      </c>
      <c r="P477" s="142">
        <v>237.229164</v>
      </c>
      <c r="Q477" s="140">
        <v>0</v>
      </c>
      <c r="R477" s="284">
        <v>1450.492389</v>
      </c>
      <c r="S477" s="247" t="s">
        <v>810</v>
      </c>
      <c r="T477" s="139" t="s">
        <v>754</v>
      </c>
    </row>
    <row r="478" spans="1:20" ht="15.95" thickBot="1">
      <c r="A478" s="276"/>
      <c r="B478" s="279"/>
      <c r="C478" s="271"/>
      <c r="D478" s="270"/>
      <c r="E478" s="140">
        <v>0</v>
      </c>
      <c r="F478" s="140">
        <v>0</v>
      </c>
      <c r="G478" s="140">
        <v>0</v>
      </c>
      <c r="H478" s="140">
        <v>0</v>
      </c>
      <c r="I478" s="140">
        <v>0</v>
      </c>
      <c r="J478" s="140">
        <v>0</v>
      </c>
      <c r="K478" s="141">
        <v>44013</v>
      </c>
      <c r="L478" s="141">
        <v>44013</v>
      </c>
      <c r="M478" s="140">
        <v>463.26322499999998</v>
      </c>
      <c r="N478" s="140">
        <v>0</v>
      </c>
      <c r="O478" s="140">
        <v>0</v>
      </c>
      <c r="P478" s="142">
        <v>463.26322499999998</v>
      </c>
      <c r="Q478" s="140">
        <v>0</v>
      </c>
      <c r="R478" s="297"/>
      <c r="S478" s="247" t="s">
        <v>810</v>
      </c>
      <c r="T478" s="139" t="s">
        <v>754</v>
      </c>
    </row>
    <row r="479" spans="1:20" ht="15.95" thickBot="1">
      <c r="A479" s="277"/>
      <c r="B479" s="280"/>
      <c r="C479" s="270"/>
      <c r="D479" s="139" t="s">
        <v>815</v>
      </c>
      <c r="E479" s="140">
        <v>1500</v>
      </c>
      <c r="F479" s="140">
        <v>0</v>
      </c>
      <c r="G479" s="140">
        <v>0</v>
      </c>
      <c r="H479" s="140">
        <v>1500</v>
      </c>
      <c r="I479" s="140">
        <v>0</v>
      </c>
      <c r="J479" s="140">
        <v>1500</v>
      </c>
      <c r="K479" s="141">
        <v>43944</v>
      </c>
      <c r="L479" s="141">
        <v>43979</v>
      </c>
      <c r="M479" s="140">
        <v>750</v>
      </c>
      <c r="N479" s="140">
        <v>0</v>
      </c>
      <c r="O479" s="140">
        <v>0</v>
      </c>
      <c r="P479" s="142">
        <v>750</v>
      </c>
      <c r="Q479" s="140">
        <v>0</v>
      </c>
      <c r="R479" s="285"/>
      <c r="S479" s="139" t="s">
        <v>785</v>
      </c>
      <c r="T479" s="139" t="s">
        <v>754</v>
      </c>
    </row>
    <row r="480" spans="1:20" ht="15.95" thickBot="1">
      <c r="A480" s="138" t="s">
        <v>1402</v>
      </c>
      <c r="B480" s="216" t="s">
        <v>136</v>
      </c>
      <c r="C480" s="139" t="s">
        <v>134</v>
      </c>
      <c r="D480" s="139" t="s">
        <v>1403</v>
      </c>
      <c r="E480" s="140">
        <v>500</v>
      </c>
      <c r="F480" s="140">
        <v>0</v>
      </c>
      <c r="G480" s="140">
        <v>0</v>
      </c>
      <c r="H480" s="140">
        <v>500</v>
      </c>
      <c r="I480" s="140">
        <v>0</v>
      </c>
      <c r="J480" s="140">
        <v>500</v>
      </c>
      <c r="K480" s="141">
        <v>43992</v>
      </c>
      <c r="L480" s="141">
        <v>43997</v>
      </c>
      <c r="M480" s="140">
        <v>300</v>
      </c>
      <c r="N480" s="140">
        <v>0</v>
      </c>
      <c r="O480" s="140">
        <v>0</v>
      </c>
      <c r="P480" s="142">
        <v>300</v>
      </c>
      <c r="Q480" s="140">
        <v>0</v>
      </c>
      <c r="R480" s="140">
        <v>300</v>
      </c>
      <c r="S480" s="139" t="s">
        <v>753</v>
      </c>
      <c r="T480" s="139" t="s">
        <v>754</v>
      </c>
    </row>
    <row r="481" spans="1:20" ht="15.95" thickBot="1">
      <c r="A481" s="138" t="s">
        <v>1404</v>
      </c>
      <c r="B481" s="216" t="s">
        <v>136</v>
      </c>
      <c r="C481" s="139" t="s">
        <v>134</v>
      </c>
      <c r="D481" s="139" t="s">
        <v>1405</v>
      </c>
      <c r="E481" s="140">
        <v>123</v>
      </c>
      <c r="F481" s="140">
        <v>0</v>
      </c>
      <c r="G481" s="140">
        <v>0</v>
      </c>
      <c r="H481" s="140">
        <v>123</v>
      </c>
      <c r="I481" s="140">
        <v>0</v>
      </c>
      <c r="J481" s="140">
        <v>123</v>
      </c>
      <c r="K481" s="141">
        <v>44176</v>
      </c>
      <c r="L481" s="141">
        <v>44194</v>
      </c>
      <c r="M481" s="140">
        <v>15</v>
      </c>
      <c r="N481" s="140">
        <v>0</v>
      </c>
      <c r="O481" s="140">
        <v>0</v>
      </c>
      <c r="P481" s="142">
        <v>15</v>
      </c>
      <c r="Q481" s="140">
        <v>0</v>
      </c>
      <c r="R481" s="140">
        <v>15</v>
      </c>
      <c r="S481" s="139" t="s">
        <v>895</v>
      </c>
      <c r="T481" s="139" t="s">
        <v>758</v>
      </c>
    </row>
    <row r="482" spans="1:20" ht="15.95" thickBot="1">
      <c r="A482" s="138" t="s">
        <v>1406</v>
      </c>
      <c r="B482" s="216" t="s">
        <v>136</v>
      </c>
      <c r="C482" s="139" t="s">
        <v>134</v>
      </c>
      <c r="D482" s="139" t="s">
        <v>1407</v>
      </c>
      <c r="E482" s="140">
        <v>400</v>
      </c>
      <c r="F482" s="140">
        <v>0</v>
      </c>
      <c r="G482" s="140">
        <v>0</v>
      </c>
      <c r="H482" s="140">
        <v>400</v>
      </c>
      <c r="I482" s="140">
        <v>0</v>
      </c>
      <c r="J482" s="140">
        <v>400</v>
      </c>
      <c r="K482" s="141">
        <v>44266</v>
      </c>
      <c r="L482" s="141">
        <v>44274</v>
      </c>
      <c r="M482" s="140">
        <v>300</v>
      </c>
      <c r="N482" s="140">
        <v>0</v>
      </c>
      <c r="O482" s="140">
        <v>0</v>
      </c>
      <c r="P482" s="142">
        <v>300</v>
      </c>
      <c r="Q482" s="140">
        <v>0</v>
      </c>
      <c r="R482" s="140">
        <v>300</v>
      </c>
      <c r="S482" s="139" t="s">
        <v>785</v>
      </c>
      <c r="T482" s="139" t="s">
        <v>752</v>
      </c>
    </row>
    <row r="483" spans="1:20" ht="15.95" thickBot="1">
      <c r="A483" s="138" t="s">
        <v>1408</v>
      </c>
      <c r="B483" s="216" t="s">
        <v>136</v>
      </c>
      <c r="C483" s="139" t="s">
        <v>134</v>
      </c>
      <c r="D483" s="139" t="s">
        <v>1409</v>
      </c>
      <c r="E483" s="140">
        <v>250</v>
      </c>
      <c r="F483" s="140">
        <v>0</v>
      </c>
      <c r="G483" s="140">
        <v>0</v>
      </c>
      <c r="H483" s="140">
        <v>250</v>
      </c>
      <c r="I483" s="140">
        <v>0</v>
      </c>
      <c r="J483" s="140">
        <v>250</v>
      </c>
      <c r="K483" s="141">
        <v>44543</v>
      </c>
      <c r="L483" s="141">
        <v>44544</v>
      </c>
      <c r="M483" s="140">
        <v>250</v>
      </c>
      <c r="N483" s="140">
        <v>0</v>
      </c>
      <c r="O483" s="140">
        <v>0</v>
      </c>
      <c r="P483" s="142">
        <v>250</v>
      </c>
      <c r="Q483" s="140">
        <v>0</v>
      </c>
      <c r="R483" s="140">
        <v>250</v>
      </c>
      <c r="S483" s="139" t="s">
        <v>785</v>
      </c>
      <c r="T483" s="139" t="s">
        <v>752</v>
      </c>
    </row>
    <row r="484" spans="1:20" ht="15.95" thickBot="1">
      <c r="A484" s="138" t="s">
        <v>1410</v>
      </c>
      <c r="B484" s="216" t="s">
        <v>136</v>
      </c>
      <c r="C484" s="139" t="s">
        <v>134</v>
      </c>
      <c r="D484" s="139" t="s">
        <v>1411</v>
      </c>
      <c r="E484" s="140">
        <v>250</v>
      </c>
      <c r="F484" s="140">
        <v>0</v>
      </c>
      <c r="G484" s="140">
        <v>0</v>
      </c>
      <c r="H484" s="140">
        <v>250</v>
      </c>
      <c r="I484" s="140">
        <v>0</v>
      </c>
      <c r="J484" s="140">
        <v>250</v>
      </c>
      <c r="K484" s="141">
        <v>44712</v>
      </c>
      <c r="L484" s="141">
        <v>44713</v>
      </c>
      <c r="M484" s="140">
        <v>171.67499799999999</v>
      </c>
      <c r="N484" s="140">
        <v>0</v>
      </c>
      <c r="O484" s="140">
        <v>0</v>
      </c>
      <c r="P484" s="142">
        <v>171.67499799999999</v>
      </c>
      <c r="Q484" s="140">
        <v>0</v>
      </c>
      <c r="R484" s="140">
        <v>171.67499799999999</v>
      </c>
      <c r="S484" s="247" t="s">
        <v>770</v>
      </c>
      <c r="T484" s="139" t="s">
        <v>754</v>
      </c>
    </row>
    <row r="485" spans="1:20" ht="15.95" thickBot="1">
      <c r="A485" s="138" t="s">
        <v>1412</v>
      </c>
      <c r="B485" s="216" t="s">
        <v>136</v>
      </c>
      <c r="C485" s="139" t="s">
        <v>134</v>
      </c>
      <c r="D485" s="139" t="s">
        <v>1413</v>
      </c>
      <c r="E485" s="140">
        <v>1750</v>
      </c>
      <c r="F485" s="140">
        <v>0</v>
      </c>
      <c r="G485" s="140">
        <v>0</v>
      </c>
      <c r="H485" s="140">
        <v>1750</v>
      </c>
      <c r="I485" s="140">
        <v>0</v>
      </c>
      <c r="J485" s="140">
        <v>1750</v>
      </c>
      <c r="K485" s="141">
        <v>44721</v>
      </c>
      <c r="L485" s="222">
        <v>44966</v>
      </c>
      <c r="M485" s="140">
        <v>1670</v>
      </c>
      <c r="N485" s="140">
        <v>0</v>
      </c>
      <c r="O485" s="140">
        <v>0</v>
      </c>
      <c r="P485" s="142">
        <v>1670</v>
      </c>
      <c r="Q485" s="140">
        <v>0</v>
      </c>
      <c r="R485" s="140">
        <v>1670</v>
      </c>
      <c r="S485" s="247" t="s">
        <v>810</v>
      </c>
      <c r="T485" s="139" t="s">
        <v>754</v>
      </c>
    </row>
    <row r="486" spans="1:20" ht="15.95" thickBot="1">
      <c r="A486" s="138" t="s">
        <v>1414</v>
      </c>
      <c r="B486" s="216" t="s">
        <v>136</v>
      </c>
      <c r="C486" s="139" t="s">
        <v>134</v>
      </c>
      <c r="D486" s="139" t="s">
        <v>1415</v>
      </c>
      <c r="E486" s="140">
        <v>500</v>
      </c>
      <c r="F486" s="140">
        <v>0</v>
      </c>
      <c r="G486" s="140">
        <v>0</v>
      </c>
      <c r="H486" s="140">
        <v>500</v>
      </c>
      <c r="I486" s="140">
        <v>0</v>
      </c>
      <c r="J486" s="140">
        <v>500</v>
      </c>
      <c r="K486" s="141">
        <v>44952</v>
      </c>
      <c r="L486" s="222">
        <v>44972</v>
      </c>
      <c r="M486" s="140">
        <v>500</v>
      </c>
      <c r="N486" s="140">
        <v>0</v>
      </c>
      <c r="O486" s="140">
        <v>0</v>
      </c>
      <c r="P486" s="142">
        <v>500</v>
      </c>
      <c r="Q486" s="140">
        <v>0</v>
      </c>
      <c r="R486" s="140">
        <v>500</v>
      </c>
      <c r="S486" s="216" t="s">
        <v>785</v>
      </c>
      <c r="T486" s="139" t="s">
        <v>754</v>
      </c>
    </row>
    <row r="487" spans="1:20" ht="15" customHeight="1" thickBot="1">
      <c r="A487" s="275" t="s">
        <v>1416</v>
      </c>
      <c r="B487" s="278" t="s">
        <v>136</v>
      </c>
      <c r="C487" s="269" t="s">
        <v>134</v>
      </c>
      <c r="D487" s="269" t="s">
        <v>1417</v>
      </c>
      <c r="E487" s="284">
        <v>1014.69</v>
      </c>
      <c r="F487" s="284">
        <v>0</v>
      </c>
      <c r="G487" s="284">
        <v>0</v>
      </c>
      <c r="H487" s="284">
        <v>1014.69</v>
      </c>
      <c r="I487" s="284">
        <v>0</v>
      </c>
      <c r="J487" s="284">
        <v>1014.69</v>
      </c>
      <c r="K487" s="288">
        <v>45106</v>
      </c>
      <c r="L487" s="301">
        <v>45108</v>
      </c>
      <c r="M487" s="140">
        <v>10</v>
      </c>
      <c r="N487" s="140">
        <v>0</v>
      </c>
      <c r="O487" s="140">
        <v>0</v>
      </c>
      <c r="P487" s="142">
        <v>10</v>
      </c>
      <c r="Q487" s="140">
        <v>0</v>
      </c>
      <c r="R487" s="284">
        <v>60</v>
      </c>
      <c r="S487" s="216" t="s">
        <v>895</v>
      </c>
      <c r="T487" s="139" t="s">
        <v>758</v>
      </c>
    </row>
    <row r="488" spans="1:20" ht="15.95" thickBot="1">
      <c r="A488" s="277"/>
      <c r="B488" s="280"/>
      <c r="C488" s="270"/>
      <c r="D488" s="270"/>
      <c r="E488" s="285"/>
      <c r="F488" s="285"/>
      <c r="G488" s="285"/>
      <c r="H488" s="285"/>
      <c r="I488" s="285"/>
      <c r="J488" s="285"/>
      <c r="K488" s="289"/>
      <c r="L488" s="303"/>
      <c r="M488" s="140">
        <v>50</v>
      </c>
      <c r="N488" s="140">
        <v>0</v>
      </c>
      <c r="O488" s="140">
        <v>0</v>
      </c>
      <c r="P488" s="142">
        <v>50</v>
      </c>
      <c r="Q488" s="140">
        <v>0</v>
      </c>
      <c r="R488" s="285"/>
      <c r="S488" s="216" t="s">
        <v>877</v>
      </c>
      <c r="T488" s="139" t="s">
        <v>758</v>
      </c>
    </row>
    <row r="489" spans="1:20" ht="15.95" thickBot="1">
      <c r="A489" s="138" t="s">
        <v>1418</v>
      </c>
      <c r="B489" s="216" t="s">
        <v>136</v>
      </c>
      <c r="C489" s="139" t="s">
        <v>134</v>
      </c>
      <c r="D489" s="139" t="s">
        <v>1419</v>
      </c>
      <c r="E489" s="140">
        <v>303.24</v>
      </c>
      <c r="F489" s="140">
        <v>0</v>
      </c>
      <c r="G489" s="140">
        <v>0</v>
      </c>
      <c r="H489" s="140">
        <v>303.24</v>
      </c>
      <c r="I489" s="140">
        <v>0</v>
      </c>
      <c r="J489" s="140">
        <v>303.24</v>
      </c>
      <c r="K489" s="141">
        <v>45182</v>
      </c>
      <c r="L489" s="222">
        <v>45190</v>
      </c>
      <c r="M489" s="140">
        <v>0</v>
      </c>
      <c r="N489" s="140">
        <v>0.68</v>
      </c>
      <c r="O489" s="140">
        <v>0</v>
      </c>
      <c r="P489" s="142">
        <v>0.68</v>
      </c>
      <c r="Q489" s="140">
        <v>0</v>
      </c>
      <c r="R489" s="140">
        <v>0.68</v>
      </c>
      <c r="S489" s="216" t="s">
        <v>774</v>
      </c>
      <c r="T489" s="139" t="s">
        <v>758</v>
      </c>
    </row>
    <row r="490" spans="1:20" ht="15.95" thickBot="1">
      <c r="A490" s="138" t="s">
        <v>1420</v>
      </c>
      <c r="B490" s="216" t="s">
        <v>136</v>
      </c>
      <c r="C490" s="139" t="s">
        <v>134</v>
      </c>
      <c r="D490" s="139" t="s">
        <v>1421</v>
      </c>
      <c r="E490" s="140">
        <v>300</v>
      </c>
      <c r="F490" s="140">
        <v>0</v>
      </c>
      <c r="G490" s="140">
        <v>0</v>
      </c>
      <c r="H490" s="140">
        <v>300</v>
      </c>
      <c r="I490" s="140">
        <v>0</v>
      </c>
      <c r="J490" s="140">
        <v>300</v>
      </c>
      <c r="K490" s="141">
        <v>45204</v>
      </c>
      <c r="L490" s="222">
        <v>45252</v>
      </c>
      <c r="M490" s="140">
        <v>300</v>
      </c>
      <c r="N490" s="140">
        <v>0</v>
      </c>
      <c r="O490" s="140">
        <v>0</v>
      </c>
      <c r="P490" s="142">
        <v>300</v>
      </c>
      <c r="Q490" s="140">
        <v>0</v>
      </c>
      <c r="R490" s="140">
        <v>300</v>
      </c>
      <c r="S490" s="216" t="s">
        <v>785</v>
      </c>
      <c r="T490" s="139" t="s">
        <v>754</v>
      </c>
    </row>
    <row r="491" spans="1:20" ht="15.95" thickBot="1">
      <c r="A491" s="138" t="s">
        <v>1422</v>
      </c>
      <c r="B491" s="216" t="s">
        <v>136</v>
      </c>
      <c r="C491" s="139" t="s">
        <v>134</v>
      </c>
      <c r="D491" s="139" t="s">
        <v>1423</v>
      </c>
      <c r="E491" s="140">
        <v>400</v>
      </c>
      <c r="F491" s="140">
        <v>0</v>
      </c>
      <c r="G491" s="140">
        <v>0</v>
      </c>
      <c r="H491" s="140">
        <v>400</v>
      </c>
      <c r="I491" s="140">
        <v>0</v>
      </c>
      <c r="J491" s="140">
        <v>400</v>
      </c>
      <c r="K491" s="141">
        <v>45244</v>
      </c>
      <c r="L491" s="222">
        <v>45275</v>
      </c>
      <c r="M491" s="140">
        <v>400</v>
      </c>
      <c r="N491" s="140">
        <v>0</v>
      </c>
      <c r="O491" s="140">
        <v>0</v>
      </c>
      <c r="P491" s="142">
        <v>400</v>
      </c>
      <c r="Q491" s="140">
        <v>0</v>
      </c>
      <c r="R491" s="140">
        <v>400</v>
      </c>
      <c r="S491" s="216" t="s">
        <v>785</v>
      </c>
      <c r="T491" s="139" t="s">
        <v>752</v>
      </c>
    </row>
    <row r="492" spans="1:20" ht="15.95" thickBot="1">
      <c r="A492" s="138" t="s">
        <v>1424</v>
      </c>
      <c r="B492" s="216" t="s">
        <v>136</v>
      </c>
      <c r="C492" s="139" t="s">
        <v>134</v>
      </c>
      <c r="D492" s="139" t="s">
        <v>1425</v>
      </c>
      <c r="E492" s="140">
        <v>450</v>
      </c>
      <c r="F492" s="140">
        <v>0</v>
      </c>
      <c r="G492" s="140">
        <v>0</v>
      </c>
      <c r="H492" s="140">
        <v>450</v>
      </c>
      <c r="I492" s="140">
        <v>0</v>
      </c>
      <c r="J492" s="140">
        <v>450</v>
      </c>
      <c r="K492" s="141">
        <v>45266</v>
      </c>
      <c r="L492" s="222">
        <v>45282</v>
      </c>
      <c r="M492" s="140">
        <v>450</v>
      </c>
      <c r="N492" s="140">
        <v>0</v>
      </c>
      <c r="O492" s="140">
        <v>0</v>
      </c>
      <c r="P492" s="142">
        <v>450</v>
      </c>
      <c r="Q492" s="140">
        <v>0</v>
      </c>
      <c r="R492" s="140">
        <v>450</v>
      </c>
      <c r="S492" s="216" t="s">
        <v>785</v>
      </c>
      <c r="T492" s="139" t="s">
        <v>752</v>
      </c>
    </row>
    <row r="493" spans="1:20" ht="15.95" thickBot="1">
      <c r="A493" s="138" t="s">
        <v>1426</v>
      </c>
      <c r="B493" s="216" t="s">
        <v>136</v>
      </c>
      <c r="C493" s="139" t="s">
        <v>134</v>
      </c>
      <c r="D493" s="139" t="s">
        <v>1427</v>
      </c>
      <c r="E493" s="140">
        <v>650</v>
      </c>
      <c r="F493" s="140">
        <v>0</v>
      </c>
      <c r="G493" s="140">
        <v>0</v>
      </c>
      <c r="H493" s="140">
        <v>650</v>
      </c>
      <c r="I493" s="140">
        <v>0</v>
      </c>
      <c r="J493" s="140">
        <v>650</v>
      </c>
      <c r="K493" s="141">
        <v>45272</v>
      </c>
      <c r="L493" s="222">
        <v>45275</v>
      </c>
      <c r="M493" s="140">
        <v>350</v>
      </c>
      <c r="N493" s="140">
        <v>0</v>
      </c>
      <c r="O493" s="140">
        <v>0</v>
      </c>
      <c r="P493" s="142">
        <v>350</v>
      </c>
      <c r="Q493" s="140">
        <v>0</v>
      </c>
      <c r="R493" s="140">
        <v>350</v>
      </c>
      <c r="S493" s="216" t="s">
        <v>785</v>
      </c>
      <c r="T493" s="139" t="s">
        <v>752</v>
      </c>
    </row>
    <row r="494" spans="1:20" ht="15.95" thickBot="1">
      <c r="A494" s="138" t="s">
        <v>1428</v>
      </c>
      <c r="B494" s="217" t="s">
        <v>136</v>
      </c>
      <c r="C494" s="139" t="s">
        <v>134</v>
      </c>
      <c r="D494" s="139" t="s">
        <v>1429</v>
      </c>
      <c r="E494" s="140">
        <v>0</v>
      </c>
      <c r="F494" s="140">
        <v>0</v>
      </c>
      <c r="G494" s="140">
        <v>0</v>
      </c>
      <c r="H494" s="140">
        <v>0</v>
      </c>
      <c r="I494" s="140">
        <v>0</v>
      </c>
      <c r="J494" s="140">
        <v>0</v>
      </c>
      <c r="K494" s="141">
        <v>44175</v>
      </c>
      <c r="L494" s="141">
        <v>44198</v>
      </c>
      <c r="M494" s="140">
        <v>0</v>
      </c>
      <c r="N494" s="140">
        <v>0</v>
      </c>
      <c r="O494" s="140">
        <v>0</v>
      </c>
      <c r="P494" s="142">
        <v>0</v>
      </c>
      <c r="Q494" s="140">
        <v>1.75</v>
      </c>
      <c r="R494" s="140">
        <v>1.75</v>
      </c>
      <c r="S494" s="139" t="s">
        <v>800</v>
      </c>
      <c r="T494" s="139" t="s">
        <v>758</v>
      </c>
    </row>
    <row r="495" spans="1:20" ht="15.95" thickBot="1">
      <c r="A495" s="138" t="s">
        <v>1430</v>
      </c>
      <c r="B495" s="217" t="s">
        <v>136</v>
      </c>
      <c r="C495" s="139" t="s">
        <v>134</v>
      </c>
      <c r="D495" s="139" t="s">
        <v>1431</v>
      </c>
      <c r="E495" s="140">
        <v>0</v>
      </c>
      <c r="F495" s="140">
        <v>0</v>
      </c>
      <c r="G495" s="140">
        <v>0</v>
      </c>
      <c r="H495" s="140">
        <v>0</v>
      </c>
      <c r="I495" s="140">
        <v>0</v>
      </c>
      <c r="J495" s="140">
        <v>0</v>
      </c>
      <c r="K495" s="141">
        <v>44176</v>
      </c>
      <c r="L495" s="141">
        <v>44237</v>
      </c>
      <c r="M495" s="140">
        <v>0</v>
      </c>
      <c r="N495" s="140">
        <v>0</v>
      </c>
      <c r="O495" s="140">
        <v>0</v>
      </c>
      <c r="P495" s="142">
        <v>0</v>
      </c>
      <c r="Q495" s="140">
        <v>2</v>
      </c>
      <c r="R495" s="140">
        <v>2</v>
      </c>
      <c r="S495" s="139" t="s">
        <v>800</v>
      </c>
      <c r="T495" s="139" t="s">
        <v>758</v>
      </c>
    </row>
    <row r="496" spans="1:20" ht="15.95" thickBot="1">
      <c r="A496" s="138" t="s">
        <v>1432</v>
      </c>
      <c r="B496" s="217" t="s">
        <v>136</v>
      </c>
      <c r="C496" s="139" t="s">
        <v>134</v>
      </c>
      <c r="D496" s="139" t="s">
        <v>1433</v>
      </c>
      <c r="E496" s="140">
        <v>0</v>
      </c>
      <c r="F496" s="140">
        <v>0</v>
      </c>
      <c r="G496" s="140">
        <v>0</v>
      </c>
      <c r="H496" s="140">
        <v>0</v>
      </c>
      <c r="I496" s="140">
        <v>0</v>
      </c>
      <c r="J496" s="140">
        <v>0</v>
      </c>
      <c r="K496" s="141">
        <v>44519</v>
      </c>
      <c r="L496" s="141">
        <v>44579</v>
      </c>
      <c r="M496" s="140">
        <v>0</v>
      </c>
      <c r="N496" s="140">
        <v>0</v>
      </c>
      <c r="O496" s="140">
        <v>0</v>
      </c>
      <c r="P496" s="142">
        <v>0</v>
      </c>
      <c r="Q496" s="140">
        <v>2</v>
      </c>
      <c r="R496" s="140">
        <v>2</v>
      </c>
      <c r="S496" s="139" t="s">
        <v>800</v>
      </c>
      <c r="T496" s="139" t="s">
        <v>758</v>
      </c>
    </row>
    <row r="497" spans="1:20" ht="15.95" thickBot="1">
      <c r="A497" s="138" t="s">
        <v>1434</v>
      </c>
      <c r="B497" s="217" t="s">
        <v>136</v>
      </c>
      <c r="C497" s="139" t="s">
        <v>134</v>
      </c>
      <c r="D497" s="139" t="s">
        <v>1435</v>
      </c>
      <c r="E497" s="140">
        <v>0</v>
      </c>
      <c r="F497" s="140">
        <v>0</v>
      </c>
      <c r="G497" s="140">
        <v>0</v>
      </c>
      <c r="H497" s="140">
        <v>0</v>
      </c>
      <c r="I497" s="140">
        <v>0</v>
      </c>
      <c r="J497" s="140">
        <v>0</v>
      </c>
      <c r="K497" s="141">
        <v>44721</v>
      </c>
      <c r="L497" s="141">
        <v>44838</v>
      </c>
      <c r="M497" s="140">
        <v>0</v>
      </c>
      <c r="N497" s="140">
        <v>0</v>
      </c>
      <c r="O497" s="140">
        <v>0</v>
      </c>
      <c r="P497" s="142">
        <v>0</v>
      </c>
      <c r="Q497" s="140">
        <v>2</v>
      </c>
      <c r="R497" s="140">
        <v>2</v>
      </c>
      <c r="S497" s="139" t="s">
        <v>800</v>
      </c>
      <c r="T497" s="139" t="s">
        <v>758</v>
      </c>
    </row>
    <row r="498" spans="1:20" ht="15.95" thickBot="1">
      <c r="A498" s="275" t="s">
        <v>1436</v>
      </c>
      <c r="B498" s="286" t="s">
        <v>136</v>
      </c>
      <c r="C498" s="269" t="s">
        <v>134</v>
      </c>
      <c r="D498" s="269" t="s">
        <v>1437</v>
      </c>
      <c r="E498" s="284">
        <v>0</v>
      </c>
      <c r="F498" s="284">
        <v>0</v>
      </c>
      <c r="G498" s="284">
        <v>0</v>
      </c>
      <c r="H498" s="284">
        <v>0</v>
      </c>
      <c r="I498" s="284">
        <v>0</v>
      </c>
      <c r="J498" s="284">
        <v>0</v>
      </c>
      <c r="K498" s="288">
        <v>43612</v>
      </c>
      <c r="L498" s="288">
        <v>43612</v>
      </c>
      <c r="M498" s="140">
        <v>0</v>
      </c>
      <c r="N498" s="140">
        <v>0</v>
      </c>
      <c r="O498" s="140">
        <v>0</v>
      </c>
      <c r="P498" s="142">
        <v>0</v>
      </c>
      <c r="Q498" s="140">
        <v>3</v>
      </c>
      <c r="R498" s="284">
        <v>3</v>
      </c>
      <c r="S498" s="139" t="s">
        <v>1032</v>
      </c>
      <c r="T498" s="139" t="s">
        <v>758</v>
      </c>
    </row>
    <row r="499" spans="1:20" ht="15.95" thickBot="1">
      <c r="A499" s="277"/>
      <c r="B499" s="287"/>
      <c r="C499" s="270"/>
      <c r="D499" s="270"/>
      <c r="E499" s="285"/>
      <c r="F499" s="285"/>
      <c r="G499" s="285"/>
      <c r="H499" s="285"/>
      <c r="I499" s="285"/>
      <c r="J499" s="285"/>
      <c r="K499" s="289"/>
      <c r="L499" s="289"/>
      <c r="M499" s="140">
        <v>0</v>
      </c>
      <c r="N499" s="140">
        <v>0</v>
      </c>
      <c r="O499" s="140">
        <v>0</v>
      </c>
      <c r="P499" s="142">
        <v>0</v>
      </c>
      <c r="Q499" s="140">
        <v>3</v>
      </c>
      <c r="R499" s="285"/>
      <c r="S499" s="139" t="s">
        <v>1032</v>
      </c>
      <c r="T499" s="139" t="s">
        <v>758</v>
      </c>
    </row>
    <row r="500" spans="1:20" ht="15.95" thickBot="1">
      <c r="A500" s="275" t="s">
        <v>1438</v>
      </c>
      <c r="B500" s="286" t="s">
        <v>136</v>
      </c>
      <c r="C500" s="269" t="s">
        <v>134</v>
      </c>
      <c r="D500" s="269" t="s">
        <v>1439</v>
      </c>
      <c r="E500" s="284">
        <v>0</v>
      </c>
      <c r="F500" s="284">
        <v>0</v>
      </c>
      <c r="G500" s="284">
        <v>0</v>
      </c>
      <c r="H500" s="284">
        <v>0</v>
      </c>
      <c r="I500" s="284">
        <v>0.8</v>
      </c>
      <c r="J500" s="284">
        <v>0.8</v>
      </c>
      <c r="K500" s="288">
        <v>44022</v>
      </c>
      <c r="L500" s="288">
        <v>44022</v>
      </c>
      <c r="M500" s="140">
        <v>0</v>
      </c>
      <c r="N500" s="140">
        <v>0</v>
      </c>
      <c r="O500" s="140">
        <v>0</v>
      </c>
      <c r="P500" s="142">
        <v>0</v>
      </c>
      <c r="Q500" s="140">
        <v>1</v>
      </c>
      <c r="R500" s="284">
        <v>2.8149999999999999</v>
      </c>
      <c r="S500" s="139" t="s">
        <v>774</v>
      </c>
      <c r="T500" s="139" t="s">
        <v>758</v>
      </c>
    </row>
    <row r="501" spans="1:20" ht="15.95" thickBot="1">
      <c r="A501" s="276"/>
      <c r="B501" s="296"/>
      <c r="C501" s="271"/>
      <c r="D501" s="270"/>
      <c r="E501" s="285"/>
      <c r="F501" s="285"/>
      <c r="G501" s="285"/>
      <c r="H501" s="285"/>
      <c r="I501" s="285"/>
      <c r="J501" s="285"/>
      <c r="K501" s="289"/>
      <c r="L501" s="289"/>
      <c r="M501" s="140">
        <v>0</v>
      </c>
      <c r="N501" s="140">
        <v>0</v>
      </c>
      <c r="O501" s="140">
        <v>0</v>
      </c>
      <c r="P501" s="142">
        <v>0</v>
      </c>
      <c r="Q501" s="140">
        <v>1.1000000000000001</v>
      </c>
      <c r="R501" s="297"/>
      <c r="S501" s="139" t="s">
        <v>889</v>
      </c>
      <c r="T501" s="139" t="s">
        <v>758</v>
      </c>
    </row>
    <row r="502" spans="1:20" ht="15.95" thickBot="1">
      <c r="A502" s="277"/>
      <c r="B502" s="287"/>
      <c r="C502" s="270"/>
      <c r="D502" s="139" t="s">
        <v>1439</v>
      </c>
      <c r="E502" s="140">
        <v>0</v>
      </c>
      <c r="F502" s="140">
        <v>0</v>
      </c>
      <c r="G502" s="140">
        <v>0</v>
      </c>
      <c r="H502" s="140">
        <v>0</v>
      </c>
      <c r="I502" s="140">
        <v>0</v>
      </c>
      <c r="J502" s="140">
        <v>0</v>
      </c>
      <c r="K502" s="141">
        <v>44722</v>
      </c>
      <c r="L502" s="141">
        <v>44722</v>
      </c>
      <c r="M502" s="140">
        <v>0</v>
      </c>
      <c r="N502" s="140">
        <v>0</v>
      </c>
      <c r="O502" s="140">
        <v>0</v>
      </c>
      <c r="P502" s="142">
        <v>0</v>
      </c>
      <c r="Q502" s="140">
        <v>0.71499999999999997</v>
      </c>
      <c r="R502" s="285"/>
      <c r="S502" s="139" t="s">
        <v>774</v>
      </c>
      <c r="T502" s="139" t="s">
        <v>758</v>
      </c>
    </row>
    <row r="503" spans="1:20" ht="15.95" thickBot="1">
      <c r="A503" s="275" t="s">
        <v>1440</v>
      </c>
      <c r="B503" s="286" t="s">
        <v>136</v>
      </c>
      <c r="C503" s="269" t="s">
        <v>134</v>
      </c>
      <c r="D503" s="269" t="s">
        <v>1441</v>
      </c>
      <c r="E503" s="284">
        <v>0</v>
      </c>
      <c r="F503" s="284">
        <v>0</v>
      </c>
      <c r="G503" s="284">
        <v>0</v>
      </c>
      <c r="H503" s="284">
        <v>0</v>
      </c>
      <c r="I503" s="284">
        <v>0</v>
      </c>
      <c r="J503" s="284">
        <v>0</v>
      </c>
      <c r="K503" s="288">
        <v>44498</v>
      </c>
      <c r="L503" s="288">
        <v>44498</v>
      </c>
      <c r="M503" s="140">
        <v>0</v>
      </c>
      <c r="N503" s="140">
        <v>0</v>
      </c>
      <c r="O503" s="140">
        <v>0</v>
      </c>
      <c r="P503" s="142">
        <v>0</v>
      </c>
      <c r="Q503" s="140">
        <v>0.4</v>
      </c>
      <c r="R503" s="284">
        <v>0.9</v>
      </c>
      <c r="S503" s="139" t="s">
        <v>774</v>
      </c>
      <c r="T503" s="139" t="s">
        <v>758</v>
      </c>
    </row>
    <row r="504" spans="1:20" ht="15.95" thickBot="1">
      <c r="A504" s="277"/>
      <c r="B504" s="287"/>
      <c r="C504" s="270"/>
      <c r="D504" s="270"/>
      <c r="E504" s="285"/>
      <c r="F504" s="285"/>
      <c r="G504" s="285"/>
      <c r="H504" s="285"/>
      <c r="I504" s="285"/>
      <c r="J504" s="285"/>
      <c r="K504" s="289"/>
      <c r="L504" s="289"/>
      <c r="M504" s="140">
        <v>0</v>
      </c>
      <c r="N504" s="140">
        <v>0</v>
      </c>
      <c r="O504" s="140">
        <v>0</v>
      </c>
      <c r="P504" s="142">
        <v>0</v>
      </c>
      <c r="Q504" s="140">
        <v>0.5</v>
      </c>
      <c r="R504" s="285"/>
      <c r="S504" s="139" t="s">
        <v>773</v>
      </c>
      <c r="T504" s="139" t="s">
        <v>758</v>
      </c>
    </row>
    <row r="505" spans="1:20" ht="15.95" thickBot="1">
      <c r="A505" s="138" t="s">
        <v>1442</v>
      </c>
      <c r="B505" s="217" t="s">
        <v>136</v>
      </c>
      <c r="C505" s="139" t="s">
        <v>134</v>
      </c>
      <c r="D505" s="139" t="s">
        <v>1443</v>
      </c>
      <c r="E505" s="140">
        <v>0</v>
      </c>
      <c r="F505" s="140">
        <v>0</v>
      </c>
      <c r="G505" s="140">
        <v>0</v>
      </c>
      <c r="H505" s="140">
        <v>0</v>
      </c>
      <c r="I505" s="140">
        <v>0</v>
      </c>
      <c r="J505" s="140">
        <v>0</v>
      </c>
      <c r="K505" s="141">
        <v>43817</v>
      </c>
      <c r="L505" s="141">
        <v>43971</v>
      </c>
      <c r="M505" s="140">
        <v>0</v>
      </c>
      <c r="N505" s="140">
        <v>0</v>
      </c>
      <c r="O505" s="140">
        <v>0</v>
      </c>
      <c r="P505" s="142">
        <v>0</v>
      </c>
      <c r="Q505" s="140">
        <v>2</v>
      </c>
      <c r="R505" s="140">
        <v>2</v>
      </c>
      <c r="S505" s="139" t="s">
        <v>800</v>
      </c>
      <c r="T505" s="139" t="s">
        <v>758</v>
      </c>
    </row>
    <row r="506" spans="1:20" ht="15" customHeight="1">
      <c r="A506" s="275" t="s">
        <v>1444</v>
      </c>
      <c r="B506" s="286" t="s">
        <v>136</v>
      </c>
      <c r="C506" s="269" t="s">
        <v>134</v>
      </c>
      <c r="D506" s="275" t="s">
        <v>1445</v>
      </c>
      <c r="E506" s="284">
        <v>0</v>
      </c>
      <c r="F506" s="284">
        <v>0</v>
      </c>
      <c r="G506" s="284">
        <v>0</v>
      </c>
      <c r="H506" s="284">
        <v>0</v>
      </c>
      <c r="I506" s="284">
        <v>0</v>
      </c>
      <c r="J506" s="284">
        <v>0</v>
      </c>
      <c r="K506" s="288">
        <v>43956</v>
      </c>
      <c r="L506" s="288">
        <v>43956</v>
      </c>
      <c r="M506" s="284">
        <v>0</v>
      </c>
      <c r="N506" s="284">
        <v>0</v>
      </c>
      <c r="O506" s="284">
        <v>0</v>
      </c>
      <c r="P506" s="304">
        <v>0</v>
      </c>
      <c r="Q506" s="284">
        <v>0.1</v>
      </c>
      <c r="R506" s="284">
        <v>0.1</v>
      </c>
      <c r="S506" s="269" t="s">
        <v>1446</v>
      </c>
      <c r="T506" s="269" t="s">
        <v>758</v>
      </c>
    </row>
    <row r="507" spans="1:20" ht="15.95" thickBot="1">
      <c r="A507" s="277"/>
      <c r="B507" s="287"/>
      <c r="C507" s="270"/>
      <c r="D507" s="277"/>
      <c r="E507" s="285"/>
      <c r="F507" s="285"/>
      <c r="G507" s="285"/>
      <c r="H507" s="285"/>
      <c r="I507" s="285"/>
      <c r="J507" s="285"/>
      <c r="K507" s="289"/>
      <c r="L507" s="289"/>
      <c r="M507" s="285"/>
      <c r="N507" s="285"/>
      <c r="O507" s="285"/>
      <c r="P507" s="305"/>
      <c r="Q507" s="285"/>
      <c r="R507" s="285"/>
      <c r="S507" s="270"/>
      <c r="T507" s="270"/>
    </row>
    <row r="508" spans="1:20" ht="15.95" thickBot="1">
      <c r="A508" s="272" t="s">
        <v>1447</v>
      </c>
      <c r="B508" s="273"/>
      <c r="C508" s="273"/>
      <c r="D508" s="274"/>
      <c r="E508" s="143">
        <v>9690.93</v>
      </c>
      <c r="F508" s="143">
        <v>0</v>
      </c>
      <c r="G508" s="143">
        <v>0</v>
      </c>
      <c r="H508" s="144">
        <v>9690.93</v>
      </c>
      <c r="I508" s="144">
        <v>3.05</v>
      </c>
      <c r="J508" s="144">
        <v>9693.98</v>
      </c>
      <c r="K508" s="145"/>
      <c r="L508" s="146" t="s">
        <v>762</v>
      </c>
      <c r="M508" s="143">
        <v>8228.1673869999995</v>
      </c>
      <c r="N508" s="143">
        <v>0.68</v>
      </c>
      <c r="O508" s="143">
        <v>0</v>
      </c>
      <c r="P508" s="147">
        <v>8228.8473869999998</v>
      </c>
      <c r="Q508" s="144">
        <v>23.565000000000001</v>
      </c>
      <c r="R508" s="144">
        <v>8252.4123870000003</v>
      </c>
      <c r="S508" s="331"/>
      <c r="T508" s="332"/>
    </row>
    <row r="509" spans="1:20" ht="15.95" thickBot="1">
      <c r="A509" s="331"/>
      <c r="B509" s="333"/>
      <c r="C509" s="333"/>
      <c r="D509" s="332"/>
      <c r="E509" s="331"/>
      <c r="F509" s="333"/>
      <c r="G509" s="332"/>
      <c r="H509" s="148">
        <v>15</v>
      </c>
      <c r="I509" s="148">
        <v>14</v>
      </c>
      <c r="J509" s="149">
        <v>29</v>
      </c>
      <c r="K509" s="145"/>
      <c r="L509" s="150" t="s">
        <v>763</v>
      </c>
      <c r="M509" s="151">
        <v>14</v>
      </c>
      <c r="N509" s="151">
        <v>1</v>
      </c>
      <c r="O509" s="151">
        <v>0</v>
      </c>
      <c r="P509" s="149">
        <v>15</v>
      </c>
      <c r="Q509" s="148">
        <v>14</v>
      </c>
      <c r="R509" s="149">
        <v>29</v>
      </c>
      <c r="S509" s="299" t="s">
        <v>764</v>
      </c>
      <c r="T509" s="300"/>
    </row>
    <row r="510" spans="1:20" ht="15.95" thickBot="1">
      <c r="A510" s="281" t="s">
        <v>129</v>
      </c>
      <c r="B510" s="282"/>
      <c r="C510" s="282"/>
      <c r="D510" s="282"/>
      <c r="E510" s="282"/>
      <c r="F510" s="282"/>
      <c r="G510" s="282"/>
      <c r="H510" s="282"/>
      <c r="I510" s="282"/>
      <c r="J510" s="282"/>
      <c r="K510" s="282"/>
      <c r="L510" s="282"/>
      <c r="M510" s="282"/>
      <c r="N510" s="282"/>
      <c r="O510" s="282"/>
      <c r="P510" s="282"/>
      <c r="Q510" s="282"/>
      <c r="R510" s="282"/>
      <c r="S510" s="282"/>
      <c r="T510" s="283"/>
    </row>
    <row r="511" spans="1:20" ht="15.95" thickBot="1">
      <c r="A511" s="138" t="s">
        <v>1448</v>
      </c>
      <c r="B511" s="216" t="s">
        <v>129</v>
      </c>
      <c r="C511" s="139" t="s">
        <v>128</v>
      </c>
      <c r="D511" s="139" t="s">
        <v>1449</v>
      </c>
      <c r="E511" s="140">
        <v>0</v>
      </c>
      <c r="F511" s="140">
        <v>0</v>
      </c>
      <c r="G511" s="140">
        <v>0</v>
      </c>
      <c r="H511" s="140">
        <v>0</v>
      </c>
      <c r="I511" s="140">
        <v>0</v>
      </c>
      <c r="J511" s="140">
        <v>0</v>
      </c>
      <c r="K511" s="141">
        <v>43517</v>
      </c>
      <c r="L511" s="141">
        <v>43637</v>
      </c>
      <c r="M511" s="140">
        <v>0</v>
      </c>
      <c r="N511" s="140">
        <v>0.8</v>
      </c>
      <c r="O511" s="140">
        <v>0</v>
      </c>
      <c r="P511" s="142">
        <v>0.8</v>
      </c>
      <c r="Q511" s="140">
        <v>0</v>
      </c>
      <c r="R511" s="140">
        <v>0.8</v>
      </c>
      <c r="S511" s="139" t="s">
        <v>813</v>
      </c>
      <c r="T511" s="139" t="s">
        <v>758</v>
      </c>
    </row>
    <row r="512" spans="1:20" ht="15.95" thickBot="1">
      <c r="A512" s="138" t="s">
        <v>1450</v>
      </c>
      <c r="B512" s="216" t="s">
        <v>129</v>
      </c>
      <c r="C512" s="139" t="s">
        <v>128</v>
      </c>
      <c r="D512" s="139" t="s">
        <v>1451</v>
      </c>
      <c r="E512" s="140">
        <v>0</v>
      </c>
      <c r="F512" s="140">
        <v>0</v>
      </c>
      <c r="G512" s="140">
        <v>0</v>
      </c>
      <c r="H512" s="140">
        <v>0</v>
      </c>
      <c r="I512" s="140">
        <v>0</v>
      </c>
      <c r="J512" s="140">
        <v>0</v>
      </c>
      <c r="K512" s="141">
        <v>44008</v>
      </c>
      <c r="L512" s="141">
        <v>44091</v>
      </c>
      <c r="M512" s="140">
        <v>0</v>
      </c>
      <c r="N512" s="140">
        <v>1.1100000000000001</v>
      </c>
      <c r="O512" s="140">
        <v>0</v>
      </c>
      <c r="P512" s="142">
        <v>1.1100000000000001</v>
      </c>
      <c r="Q512" s="140">
        <v>0</v>
      </c>
      <c r="R512" s="140">
        <v>1.1100000000000001</v>
      </c>
      <c r="S512" s="139" t="s">
        <v>1165</v>
      </c>
      <c r="T512" s="139" t="s">
        <v>758</v>
      </c>
    </row>
    <row r="513" spans="1:20" ht="15" customHeight="1" thickBot="1">
      <c r="A513" s="275" t="s">
        <v>1452</v>
      </c>
      <c r="B513" s="278" t="s">
        <v>129</v>
      </c>
      <c r="C513" s="269" t="s">
        <v>128</v>
      </c>
      <c r="D513" s="139" t="s">
        <v>1453</v>
      </c>
      <c r="E513" s="140">
        <v>0</v>
      </c>
      <c r="F513" s="140">
        <v>35</v>
      </c>
      <c r="G513" s="140">
        <v>7</v>
      </c>
      <c r="H513" s="140">
        <v>42</v>
      </c>
      <c r="I513" s="140">
        <v>0</v>
      </c>
      <c r="J513" s="140">
        <v>42</v>
      </c>
      <c r="K513" s="141">
        <v>45196</v>
      </c>
      <c r="L513" s="222">
        <v>45267</v>
      </c>
      <c r="M513" s="140">
        <v>0</v>
      </c>
      <c r="N513" s="140">
        <v>21.6</v>
      </c>
      <c r="O513" s="140">
        <v>0</v>
      </c>
      <c r="P513" s="142">
        <v>21.6</v>
      </c>
      <c r="Q513" s="140">
        <v>0</v>
      </c>
      <c r="R513" s="284">
        <v>59.6</v>
      </c>
      <c r="S513" s="247" t="s">
        <v>889</v>
      </c>
      <c r="T513" s="139" t="s">
        <v>758</v>
      </c>
    </row>
    <row r="514" spans="1:20" ht="15.95" thickBot="1">
      <c r="A514" s="277"/>
      <c r="B514" s="280"/>
      <c r="C514" s="270"/>
      <c r="D514" s="139" t="s">
        <v>1454</v>
      </c>
      <c r="E514" s="140">
        <v>0</v>
      </c>
      <c r="F514" s="140">
        <v>0</v>
      </c>
      <c r="G514" s="140">
        <v>0</v>
      </c>
      <c r="H514" s="140">
        <v>0</v>
      </c>
      <c r="I514" s="140">
        <v>0</v>
      </c>
      <c r="J514" s="140">
        <v>0</v>
      </c>
      <c r="K514" s="141">
        <v>43630</v>
      </c>
      <c r="L514" s="141">
        <v>43637</v>
      </c>
      <c r="M514" s="140">
        <v>0</v>
      </c>
      <c r="N514" s="140">
        <v>38</v>
      </c>
      <c r="O514" s="140">
        <v>0</v>
      </c>
      <c r="P514" s="142">
        <v>38</v>
      </c>
      <c r="Q514" s="140">
        <v>0</v>
      </c>
      <c r="R514" s="285"/>
      <c r="S514" s="247" t="s">
        <v>889</v>
      </c>
      <c r="T514" s="139" t="s">
        <v>758</v>
      </c>
    </row>
    <row r="515" spans="1:20" ht="15.95" thickBot="1">
      <c r="A515" s="138" t="s">
        <v>1455</v>
      </c>
      <c r="B515" s="216" t="s">
        <v>129</v>
      </c>
      <c r="C515" s="139" t="s">
        <v>128</v>
      </c>
      <c r="D515" s="139" t="s">
        <v>1456</v>
      </c>
      <c r="E515" s="140">
        <v>100</v>
      </c>
      <c r="F515" s="140">
        <v>50</v>
      </c>
      <c r="G515" s="140">
        <v>0</v>
      </c>
      <c r="H515" s="140">
        <v>150</v>
      </c>
      <c r="I515" s="140">
        <v>0</v>
      </c>
      <c r="J515" s="140">
        <v>150</v>
      </c>
      <c r="K515" s="141">
        <v>44225</v>
      </c>
      <c r="L515" s="141">
        <v>44225</v>
      </c>
      <c r="M515" s="140">
        <v>287.797392</v>
      </c>
      <c r="N515" s="140">
        <v>0</v>
      </c>
      <c r="O515" s="140">
        <v>0</v>
      </c>
      <c r="P515" s="142">
        <v>287.797392</v>
      </c>
      <c r="Q515" s="140">
        <v>0</v>
      </c>
      <c r="R515" s="140">
        <v>287.797392</v>
      </c>
      <c r="S515" s="247" t="s">
        <v>810</v>
      </c>
      <c r="T515" s="139" t="s">
        <v>754</v>
      </c>
    </row>
    <row r="516" spans="1:20" ht="15.95" thickBot="1">
      <c r="A516" s="138" t="s">
        <v>1457</v>
      </c>
      <c r="B516" s="216" t="s">
        <v>129</v>
      </c>
      <c r="C516" s="139" t="s">
        <v>128</v>
      </c>
      <c r="D516" s="139" t="s">
        <v>1458</v>
      </c>
      <c r="E516" s="140">
        <v>285</v>
      </c>
      <c r="F516" s="140">
        <v>40</v>
      </c>
      <c r="G516" s="140">
        <v>0</v>
      </c>
      <c r="H516" s="140">
        <v>325</v>
      </c>
      <c r="I516" s="140">
        <v>0</v>
      </c>
      <c r="J516" s="140">
        <v>325</v>
      </c>
      <c r="K516" s="141">
        <v>44414</v>
      </c>
      <c r="L516" s="141">
        <v>44483</v>
      </c>
      <c r="M516" s="140">
        <v>50</v>
      </c>
      <c r="N516" s="140">
        <v>0</v>
      </c>
      <c r="O516" s="140">
        <v>0</v>
      </c>
      <c r="P516" s="142">
        <v>50</v>
      </c>
      <c r="Q516" s="140">
        <v>0</v>
      </c>
      <c r="R516" s="140">
        <v>50</v>
      </c>
      <c r="S516" s="139" t="s">
        <v>816</v>
      </c>
      <c r="T516" s="139" t="s">
        <v>754</v>
      </c>
    </row>
    <row r="517" spans="1:20" ht="15.95" thickBot="1">
      <c r="A517" s="138" t="s">
        <v>1459</v>
      </c>
      <c r="B517" s="216" t="s">
        <v>129</v>
      </c>
      <c r="C517" s="139" t="s">
        <v>128</v>
      </c>
      <c r="D517" s="139" t="s">
        <v>1460</v>
      </c>
      <c r="E517" s="140">
        <v>150</v>
      </c>
      <c r="F517" s="140">
        <v>0</v>
      </c>
      <c r="G517" s="140">
        <v>0</v>
      </c>
      <c r="H517" s="140">
        <v>150</v>
      </c>
      <c r="I517" s="140">
        <v>0</v>
      </c>
      <c r="J517" s="140">
        <v>150</v>
      </c>
      <c r="K517" s="141">
        <v>44539</v>
      </c>
      <c r="L517" s="141">
        <v>44545</v>
      </c>
      <c r="M517" s="140">
        <v>0</v>
      </c>
      <c r="N517" s="140">
        <v>1</v>
      </c>
      <c r="O517" s="140">
        <v>0</v>
      </c>
      <c r="P517" s="142">
        <v>1</v>
      </c>
      <c r="Q517" s="140">
        <v>0</v>
      </c>
      <c r="R517" s="140">
        <v>1</v>
      </c>
      <c r="S517" s="247" t="s">
        <v>924</v>
      </c>
      <c r="T517" s="139" t="s">
        <v>754</v>
      </c>
    </row>
    <row r="518" spans="1:20" ht="15.95" thickBot="1">
      <c r="A518" s="275" t="s">
        <v>1461</v>
      </c>
      <c r="B518" s="278" t="s">
        <v>129</v>
      </c>
      <c r="C518" s="269" t="s">
        <v>128</v>
      </c>
      <c r="D518" s="269" t="s">
        <v>1462</v>
      </c>
      <c r="E518" s="284">
        <v>188.6</v>
      </c>
      <c r="F518" s="284">
        <v>20</v>
      </c>
      <c r="G518" s="284">
        <v>0</v>
      </c>
      <c r="H518" s="284">
        <v>208.6</v>
      </c>
      <c r="I518" s="284">
        <v>0</v>
      </c>
      <c r="J518" s="284">
        <v>208.6</v>
      </c>
      <c r="K518" s="288">
        <v>44727</v>
      </c>
      <c r="L518" s="288">
        <v>44827</v>
      </c>
      <c r="M518" s="140">
        <v>0</v>
      </c>
      <c r="N518" s="140">
        <v>12.8</v>
      </c>
      <c r="O518" s="140">
        <v>0</v>
      </c>
      <c r="P518" s="142">
        <v>12.8</v>
      </c>
      <c r="Q518" s="140">
        <v>0</v>
      </c>
      <c r="R518" s="284">
        <v>72.3</v>
      </c>
      <c r="S518" s="247" t="s">
        <v>889</v>
      </c>
      <c r="T518" s="139" t="s">
        <v>754</v>
      </c>
    </row>
    <row r="519" spans="1:20" ht="15.95" thickBot="1">
      <c r="A519" s="277"/>
      <c r="B519" s="280"/>
      <c r="C519" s="270"/>
      <c r="D519" s="270"/>
      <c r="E519" s="285"/>
      <c r="F519" s="285"/>
      <c r="G519" s="285"/>
      <c r="H519" s="285"/>
      <c r="I519" s="285"/>
      <c r="J519" s="285"/>
      <c r="K519" s="289"/>
      <c r="L519" s="289"/>
      <c r="M519" s="140">
        <v>59.5</v>
      </c>
      <c r="N519" s="140">
        <v>0</v>
      </c>
      <c r="O519" s="140">
        <v>0</v>
      </c>
      <c r="P519" s="142">
        <v>59.5</v>
      </c>
      <c r="Q519" s="140">
        <v>0</v>
      </c>
      <c r="R519" s="285"/>
      <c r="S519" s="247" t="s">
        <v>889</v>
      </c>
      <c r="T519" s="139" t="s">
        <v>754</v>
      </c>
    </row>
    <row r="520" spans="1:20" ht="15.95" thickBot="1">
      <c r="A520" s="138" t="s">
        <v>1463</v>
      </c>
      <c r="B520" s="216" t="s">
        <v>129</v>
      </c>
      <c r="C520" s="139" t="s">
        <v>128</v>
      </c>
      <c r="D520" s="139" t="s">
        <v>1464</v>
      </c>
      <c r="E520" s="140">
        <v>0</v>
      </c>
      <c r="F520" s="140">
        <v>50</v>
      </c>
      <c r="G520" s="140">
        <v>0</v>
      </c>
      <c r="H520" s="140">
        <v>50</v>
      </c>
      <c r="I520" s="140">
        <v>0</v>
      </c>
      <c r="J520" s="140">
        <v>50</v>
      </c>
      <c r="K520" s="141">
        <v>44894</v>
      </c>
      <c r="L520" s="141">
        <v>44909</v>
      </c>
      <c r="M520" s="140">
        <v>0</v>
      </c>
      <c r="N520" s="140">
        <v>10.69</v>
      </c>
      <c r="O520" s="140">
        <v>0</v>
      </c>
      <c r="P520" s="142">
        <v>10.69</v>
      </c>
      <c r="Q520" s="140">
        <v>0</v>
      </c>
      <c r="R520" s="140">
        <v>10.69</v>
      </c>
      <c r="S520" s="247" t="s">
        <v>889</v>
      </c>
      <c r="T520" s="139" t="s">
        <v>758</v>
      </c>
    </row>
    <row r="521" spans="1:20" ht="15.95" thickBot="1">
      <c r="A521" s="138" t="s">
        <v>1465</v>
      </c>
      <c r="B521" s="216" t="s">
        <v>129</v>
      </c>
      <c r="C521" s="139" t="s">
        <v>128</v>
      </c>
      <c r="D521" s="139" t="s">
        <v>1466</v>
      </c>
      <c r="E521" s="140">
        <v>250</v>
      </c>
      <c r="F521" s="140">
        <v>0</v>
      </c>
      <c r="G521" s="140">
        <v>0</v>
      </c>
      <c r="H521" s="140">
        <v>250</v>
      </c>
      <c r="I521" s="140">
        <v>0</v>
      </c>
      <c r="J521" s="140">
        <v>250</v>
      </c>
      <c r="K521" s="141">
        <v>44897</v>
      </c>
      <c r="L521" s="141">
        <v>44909</v>
      </c>
      <c r="M521" s="140">
        <v>0</v>
      </c>
      <c r="N521" s="140">
        <v>1</v>
      </c>
      <c r="O521" s="140">
        <v>0</v>
      </c>
      <c r="P521" s="142">
        <v>1</v>
      </c>
      <c r="Q521" s="140">
        <v>0</v>
      </c>
      <c r="R521" s="140">
        <v>1</v>
      </c>
      <c r="S521" s="247" t="s">
        <v>924</v>
      </c>
      <c r="T521" s="139" t="s">
        <v>754</v>
      </c>
    </row>
    <row r="522" spans="1:20" ht="15.95" thickBot="1">
      <c r="A522" s="275" t="s">
        <v>1467</v>
      </c>
      <c r="B522" s="286" t="s">
        <v>129</v>
      </c>
      <c r="C522" s="269" t="s">
        <v>128</v>
      </c>
      <c r="D522" s="269" t="s">
        <v>1468</v>
      </c>
      <c r="E522" s="284">
        <v>0</v>
      </c>
      <c r="F522" s="284">
        <v>0</v>
      </c>
      <c r="G522" s="284">
        <v>0</v>
      </c>
      <c r="H522" s="284">
        <v>0</v>
      </c>
      <c r="I522" s="284">
        <v>0</v>
      </c>
      <c r="J522" s="284">
        <v>0</v>
      </c>
      <c r="K522" s="288">
        <v>43600</v>
      </c>
      <c r="L522" s="288">
        <v>43600</v>
      </c>
      <c r="M522" s="140">
        <v>0</v>
      </c>
      <c r="N522" s="140">
        <v>0</v>
      </c>
      <c r="O522" s="140">
        <v>0</v>
      </c>
      <c r="P522" s="142">
        <v>0</v>
      </c>
      <c r="Q522" s="140">
        <v>0.1</v>
      </c>
      <c r="R522" s="284">
        <v>0.25</v>
      </c>
      <c r="S522" s="139" t="s">
        <v>1469</v>
      </c>
      <c r="T522" s="139" t="s">
        <v>758</v>
      </c>
    </row>
    <row r="523" spans="1:20" ht="15.95" thickBot="1">
      <c r="A523" s="277"/>
      <c r="B523" s="287"/>
      <c r="C523" s="270"/>
      <c r="D523" s="270"/>
      <c r="E523" s="285"/>
      <c r="F523" s="285"/>
      <c r="G523" s="285"/>
      <c r="H523" s="285"/>
      <c r="I523" s="285"/>
      <c r="J523" s="285"/>
      <c r="K523" s="289"/>
      <c r="L523" s="289"/>
      <c r="M523" s="140">
        <v>0</v>
      </c>
      <c r="N523" s="140">
        <v>0</v>
      </c>
      <c r="O523" s="140">
        <v>0</v>
      </c>
      <c r="P523" s="142">
        <v>0</v>
      </c>
      <c r="Q523" s="140">
        <v>0.15</v>
      </c>
      <c r="R523" s="285"/>
      <c r="S523" s="139" t="s">
        <v>1042</v>
      </c>
      <c r="T523" s="139" t="s">
        <v>758</v>
      </c>
    </row>
    <row r="524" spans="1:20" ht="15.95" thickBot="1">
      <c r="A524" s="138" t="s">
        <v>1470</v>
      </c>
      <c r="B524" s="217" t="s">
        <v>129</v>
      </c>
      <c r="C524" s="139" t="s">
        <v>128</v>
      </c>
      <c r="D524" s="139" t="s">
        <v>1471</v>
      </c>
      <c r="E524" s="140">
        <v>0</v>
      </c>
      <c r="F524" s="140">
        <v>0</v>
      </c>
      <c r="G524" s="140">
        <v>0</v>
      </c>
      <c r="H524" s="140">
        <v>0</v>
      </c>
      <c r="I524" s="140">
        <v>0</v>
      </c>
      <c r="J524" s="140">
        <v>0</v>
      </c>
      <c r="K524" s="141">
        <v>43881</v>
      </c>
      <c r="L524" s="141">
        <v>43881</v>
      </c>
      <c r="M524" s="140">
        <v>0</v>
      </c>
      <c r="N524" s="140">
        <v>0</v>
      </c>
      <c r="O524" s="140">
        <v>0</v>
      </c>
      <c r="P524" s="142">
        <v>0</v>
      </c>
      <c r="Q524" s="140">
        <v>0.2</v>
      </c>
      <c r="R524" s="140">
        <v>0.2</v>
      </c>
      <c r="S524" s="139" t="s">
        <v>889</v>
      </c>
      <c r="T524" s="139" t="s">
        <v>758</v>
      </c>
    </row>
    <row r="525" spans="1:20" ht="15.95" thickBot="1">
      <c r="A525" s="138" t="s">
        <v>1472</v>
      </c>
      <c r="B525" s="217" t="s">
        <v>129</v>
      </c>
      <c r="C525" s="139" t="s">
        <v>128</v>
      </c>
      <c r="D525" s="139" t="s">
        <v>1473</v>
      </c>
      <c r="E525" s="140">
        <v>0</v>
      </c>
      <c r="F525" s="140">
        <v>0</v>
      </c>
      <c r="G525" s="140">
        <v>0</v>
      </c>
      <c r="H525" s="140">
        <v>0</v>
      </c>
      <c r="I525" s="140">
        <v>0.8</v>
      </c>
      <c r="J525" s="140">
        <v>0.8</v>
      </c>
      <c r="K525" s="141">
        <v>43727</v>
      </c>
      <c r="L525" s="141">
        <v>43783</v>
      </c>
      <c r="M525" s="140">
        <v>0</v>
      </c>
      <c r="N525" s="140">
        <v>0</v>
      </c>
      <c r="O525" s="140">
        <v>0</v>
      </c>
      <c r="P525" s="142">
        <v>0</v>
      </c>
      <c r="Q525" s="140">
        <v>0.29239999999999999</v>
      </c>
      <c r="R525" s="140">
        <v>0.29239999999999999</v>
      </c>
      <c r="S525" s="139" t="s">
        <v>889</v>
      </c>
      <c r="T525" s="139" t="s">
        <v>758</v>
      </c>
    </row>
    <row r="526" spans="1:20" ht="15.95" thickBot="1">
      <c r="A526" s="272" t="s">
        <v>1474</v>
      </c>
      <c r="B526" s="273"/>
      <c r="C526" s="273"/>
      <c r="D526" s="274"/>
      <c r="E526" s="143">
        <v>973.6</v>
      </c>
      <c r="F526" s="143">
        <v>195</v>
      </c>
      <c r="G526" s="143">
        <v>7</v>
      </c>
      <c r="H526" s="144">
        <v>1175.5999999999999</v>
      </c>
      <c r="I526" s="144">
        <v>0.8</v>
      </c>
      <c r="J526" s="144">
        <v>1176.4000000000001</v>
      </c>
      <c r="K526" s="145"/>
      <c r="L526" s="146" t="s">
        <v>762</v>
      </c>
      <c r="M526" s="143">
        <v>397.297392</v>
      </c>
      <c r="N526" s="143">
        <v>87</v>
      </c>
      <c r="O526" s="143">
        <v>0</v>
      </c>
      <c r="P526" s="147">
        <v>484.297392</v>
      </c>
      <c r="Q526" s="144">
        <v>0.74239999999999995</v>
      </c>
      <c r="R526" s="144">
        <v>485.03979199999998</v>
      </c>
      <c r="S526" s="331"/>
      <c r="T526" s="332"/>
    </row>
    <row r="527" spans="1:20" ht="15.95" thickBot="1">
      <c r="A527" s="331"/>
      <c r="B527" s="333"/>
      <c r="C527" s="333"/>
      <c r="D527" s="332"/>
      <c r="E527" s="331"/>
      <c r="F527" s="333"/>
      <c r="G527" s="332"/>
      <c r="H527" s="148">
        <v>9</v>
      </c>
      <c r="I527" s="148">
        <v>3</v>
      </c>
      <c r="J527" s="149">
        <v>12</v>
      </c>
      <c r="K527" s="145"/>
      <c r="L527" s="150" t="s">
        <v>763</v>
      </c>
      <c r="M527" s="151">
        <v>3</v>
      </c>
      <c r="N527" s="151">
        <v>7</v>
      </c>
      <c r="O527" s="151">
        <v>0</v>
      </c>
      <c r="P527" s="149">
        <v>9</v>
      </c>
      <c r="Q527" s="148">
        <v>3</v>
      </c>
      <c r="R527" s="149">
        <v>12</v>
      </c>
      <c r="S527" s="299" t="s">
        <v>764</v>
      </c>
      <c r="T527" s="300"/>
    </row>
    <row r="528" spans="1:20" ht="15.95" thickBot="1">
      <c r="A528" s="281" t="s">
        <v>133</v>
      </c>
      <c r="B528" s="282"/>
      <c r="C528" s="282"/>
      <c r="D528" s="282"/>
      <c r="E528" s="282"/>
      <c r="F528" s="282"/>
      <c r="G528" s="282"/>
      <c r="H528" s="282"/>
      <c r="I528" s="282"/>
      <c r="J528" s="282"/>
      <c r="K528" s="282"/>
      <c r="L528" s="282"/>
      <c r="M528" s="282"/>
      <c r="N528" s="282"/>
      <c r="O528" s="282"/>
      <c r="P528" s="282"/>
      <c r="Q528" s="282"/>
      <c r="R528" s="282"/>
      <c r="S528" s="282"/>
      <c r="T528" s="283"/>
    </row>
    <row r="529" spans="1:20" ht="15.95" thickBot="1">
      <c r="A529" s="138" t="s">
        <v>1475</v>
      </c>
      <c r="B529" s="217" t="s">
        <v>133</v>
      </c>
      <c r="C529" s="139" t="s">
        <v>130</v>
      </c>
      <c r="D529" s="139" t="s">
        <v>1476</v>
      </c>
      <c r="E529" s="140">
        <v>0</v>
      </c>
      <c r="F529" s="140">
        <v>0</v>
      </c>
      <c r="G529" s="140">
        <v>0</v>
      </c>
      <c r="H529" s="140">
        <v>0</v>
      </c>
      <c r="I529" s="140">
        <v>0</v>
      </c>
      <c r="J529" s="140">
        <v>0</v>
      </c>
      <c r="K529" s="141">
        <v>44904</v>
      </c>
      <c r="L529" s="141">
        <v>44926</v>
      </c>
      <c r="M529" s="140">
        <v>0</v>
      </c>
      <c r="N529" s="140">
        <v>0</v>
      </c>
      <c r="O529" s="140">
        <v>0</v>
      </c>
      <c r="P529" s="142">
        <v>0</v>
      </c>
      <c r="Q529" s="140">
        <v>8.0733960000000007</v>
      </c>
      <c r="R529" s="140">
        <v>8.0733960000000007</v>
      </c>
      <c r="S529" s="139" t="s">
        <v>999</v>
      </c>
      <c r="T529" s="139" t="s">
        <v>758</v>
      </c>
    </row>
    <row r="530" spans="1:20" ht="15.95" thickBot="1">
      <c r="A530" s="275" t="s">
        <v>1477</v>
      </c>
      <c r="B530" s="278" t="s">
        <v>133</v>
      </c>
      <c r="C530" s="269" t="s">
        <v>130</v>
      </c>
      <c r="D530" s="139" t="s">
        <v>1478</v>
      </c>
      <c r="E530" s="140">
        <v>0</v>
      </c>
      <c r="F530" s="140">
        <v>0</v>
      </c>
      <c r="G530" s="140">
        <v>0</v>
      </c>
      <c r="H530" s="140">
        <v>0</v>
      </c>
      <c r="I530" s="140">
        <v>0</v>
      </c>
      <c r="J530" s="140">
        <v>0</v>
      </c>
      <c r="K530" s="141">
        <v>44133</v>
      </c>
      <c r="L530" s="141">
        <v>44650</v>
      </c>
      <c r="M530" s="140">
        <v>100</v>
      </c>
      <c r="N530" s="140">
        <v>0</v>
      </c>
      <c r="O530" s="140">
        <v>0</v>
      </c>
      <c r="P530" s="142">
        <v>100</v>
      </c>
      <c r="Q530" s="140">
        <v>0</v>
      </c>
      <c r="R530" s="284">
        <v>298.21997879999998</v>
      </c>
      <c r="S530" s="139" t="s">
        <v>877</v>
      </c>
      <c r="T530" s="139" t="s">
        <v>758</v>
      </c>
    </row>
    <row r="531" spans="1:20" ht="15.95" thickBot="1">
      <c r="A531" s="276"/>
      <c r="B531" s="279"/>
      <c r="C531" s="271"/>
      <c r="D531" s="269" t="s">
        <v>1479</v>
      </c>
      <c r="E531" s="284">
        <v>100</v>
      </c>
      <c r="F531" s="284">
        <v>0</v>
      </c>
      <c r="G531" s="284">
        <v>0</v>
      </c>
      <c r="H531" s="284">
        <v>100</v>
      </c>
      <c r="I531" s="284">
        <v>0</v>
      </c>
      <c r="J531" s="284">
        <v>100</v>
      </c>
      <c r="K531" s="288">
        <v>43733</v>
      </c>
      <c r="L531" s="288">
        <v>43816</v>
      </c>
      <c r="M531" s="140">
        <v>84.53</v>
      </c>
      <c r="N531" s="140">
        <v>0</v>
      </c>
      <c r="O531" s="140">
        <v>0</v>
      </c>
      <c r="P531" s="142">
        <v>84.53</v>
      </c>
      <c r="Q531" s="140">
        <v>0</v>
      </c>
      <c r="R531" s="297"/>
      <c r="S531" s="247" t="s">
        <v>770</v>
      </c>
      <c r="T531" s="139" t="s">
        <v>754</v>
      </c>
    </row>
    <row r="532" spans="1:20" ht="15.95" thickBot="1">
      <c r="A532" s="277"/>
      <c r="B532" s="280"/>
      <c r="C532" s="270"/>
      <c r="D532" s="270"/>
      <c r="E532" s="285"/>
      <c r="F532" s="285"/>
      <c r="G532" s="285"/>
      <c r="H532" s="285"/>
      <c r="I532" s="285"/>
      <c r="J532" s="285"/>
      <c r="K532" s="289"/>
      <c r="L532" s="289"/>
      <c r="M532" s="140">
        <v>113.68997880000001</v>
      </c>
      <c r="N532" s="140">
        <v>0</v>
      </c>
      <c r="O532" s="140">
        <v>0</v>
      </c>
      <c r="P532" s="142">
        <v>113.68997880000001</v>
      </c>
      <c r="Q532" s="140">
        <v>0</v>
      </c>
      <c r="R532" s="285"/>
      <c r="S532" s="247" t="s">
        <v>974</v>
      </c>
      <c r="T532" s="139" t="s">
        <v>754</v>
      </c>
    </row>
    <row r="533" spans="1:20" ht="15.95" thickBot="1">
      <c r="A533" s="138" t="s">
        <v>1480</v>
      </c>
      <c r="B533" s="216" t="s">
        <v>133</v>
      </c>
      <c r="C533" s="139" t="s">
        <v>130</v>
      </c>
      <c r="D533" s="139" t="s">
        <v>1481</v>
      </c>
      <c r="E533" s="140">
        <v>300</v>
      </c>
      <c r="F533" s="140">
        <v>0</v>
      </c>
      <c r="G533" s="140">
        <v>0</v>
      </c>
      <c r="H533" s="140">
        <v>300</v>
      </c>
      <c r="I533" s="140">
        <v>0</v>
      </c>
      <c r="J533" s="140">
        <v>300</v>
      </c>
      <c r="K533" s="141">
        <v>43804</v>
      </c>
      <c r="L533" s="141">
        <v>43977</v>
      </c>
      <c r="M533" s="140">
        <v>206.5</v>
      </c>
      <c r="N533" s="140">
        <v>0</v>
      </c>
      <c r="O533" s="140">
        <v>0</v>
      </c>
      <c r="P533" s="142">
        <v>206.5</v>
      </c>
      <c r="Q533" s="140">
        <v>0</v>
      </c>
      <c r="R533" s="140">
        <v>206.5</v>
      </c>
      <c r="S533" s="139" t="s">
        <v>1482</v>
      </c>
      <c r="T533" s="139" t="s">
        <v>754</v>
      </c>
    </row>
    <row r="534" spans="1:20" ht="15.95" thickBot="1">
      <c r="A534" s="138" t="s">
        <v>1483</v>
      </c>
      <c r="B534" s="216" t="s">
        <v>133</v>
      </c>
      <c r="C534" s="139" t="s">
        <v>130</v>
      </c>
      <c r="D534" s="139" t="s">
        <v>1484</v>
      </c>
      <c r="E534" s="140">
        <v>100</v>
      </c>
      <c r="F534" s="140">
        <v>0</v>
      </c>
      <c r="G534" s="140">
        <v>0</v>
      </c>
      <c r="H534" s="140">
        <v>100</v>
      </c>
      <c r="I534" s="140">
        <v>0</v>
      </c>
      <c r="J534" s="140">
        <v>100</v>
      </c>
      <c r="K534" s="141">
        <v>43810</v>
      </c>
      <c r="L534" s="141">
        <v>44083</v>
      </c>
      <c r="M534" s="140">
        <v>58.884977620000001</v>
      </c>
      <c r="N534" s="140">
        <v>0</v>
      </c>
      <c r="O534" s="140">
        <v>0</v>
      </c>
      <c r="P534" s="142">
        <v>58.884977620000001</v>
      </c>
      <c r="Q534" s="140">
        <v>0</v>
      </c>
      <c r="R534" s="140">
        <v>58.884977620000001</v>
      </c>
      <c r="S534" s="247" t="s">
        <v>974</v>
      </c>
      <c r="T534" s="139" t="s">
        <v>754</v>
      </c>
    </row>
    <row r="535" spans="1:20" ht="15.95" thickBot="1">
      <c r="A535" s="138" t="s">
        <v>1485</v>
      </c>
      <c r="B535" s="216" t="s">
        <v>133</v>
      </c>
      <c r="C535" s="139" t="s">
        <v>130</v>
      </c>
      <c r="D535" s="139" t="s">
        <v>1486</v>
      </c>
      <c r="E535" s="140">
        <v>150</v>
      </c>
      <c r="F535" s="140">
        <v>0</v>
      </c>
      <c r="G535" s="140">
        <v>0</v>
      </c>
      <c r="H535" s="140">
        <v>150</v>
      </c>
      <c r="I535" s="140">
        <v>0</v>
      </c>
      <c r="J535" s="140">
        <v>150</v>
      </c>
      <c r="K535" s="141">
        <v>44162</v>
      </c>
      <c r="L535" s="141">
        <v>44230</v>
      </c>
      <c r="M535" s="140">
        <v>70.930000000000007</v>
      </c>
      <c r="N535" s="140">
        <v>0</v>
      </c>
      <c r="O535" s="140">
        <v>0</v>
      </c>
      <c r="P535" s="142">
        <v>70.930000000000007</v>
      </c>
      <c r="Q535" s="140">
        <v>0</v>
      </c>
      <c r="R535" s="140">
        <v>70.930000000000007</v>
      </c>
      <c r="S535" s="247" t="s">
        <v>974</v>
      </c>
      <c r="T535" s="139" t="s">
        <v>754</v>
      </c>
    </row>
    <row r="536" spans="1:20" ht="15.95" thickBot="1">
      <c r="A536" s="138" t="s">
        <v>1487</v>
      </c>
      <c r="B536" s="216" t="s">
        <v>133</v>
      </c>
      <c r="C536" s="139" t="s">
        <v>130</v>
      </c>
      <c r="D536" s="139" t="s">
        <v>1488</v>
      </c>
      <c r="E536" s="140">
        <v>200</v>
      </c>
      <c r="F536" s="140">
        <v>0</v>
      </c>
      <c r="G536" s="140">
        <v>0</v>
      </c>
      <c r="H536" s="140">
        <v>200</v>
      </c>
      <c r="I536" s="140">
        <v>0</v>
      </c>
      <c r="J536" s="140">
        <v>200</v>
      </c>
      <c r="K536" s="141">
        <v>44173</v>
      </c>
      <c r="L536" s="141">
        <v>44321</v>
      </c>
      <c r="M536" s="140">
        <v>200</v>
      </c>
      <c r="N536" s="140">
        <v>0</v>
      </c>
      <c r="O536" s="140">
        <v>0</v>
      </c>
      <c r="P536" s="142">
        <v>200</v>
      </c>
      <c r="Q536" s="140">
        <v>0</v>
      </c>
      <c r="R536" s="140">
        <v>200</v>
      </c>
      <c r="S536" s="247" t="s">
        <v>974</v>
      </c>
      <c r="T536" s="139" t="s">
        <v>754</v>
      </c>
    </row>
    <row r="537" spans="1:20" ht="15.95" thickBot="1">
      <c r="A537" s="138" t="s">
        <v>1489</v>
      </c>
      <c r="B537" s="216" t="s">
        <v>133</v>
      </c>
      <c r="C537" s="139" t="s">
        <v>130</v>
      </c>
      <c r="D537" s="139" t="s">
        <v>1490</v>
      </c>
      <c r="E537" s="140">
        <v>200</v>
      </c>
      <c r="F537" s="140">
        <v>0</v>
      </c>
      <c r="G537" s="140">
        <v>0</v>
      </c>
      <c r="H537" s="140">
        <v>200</v>
      </c>
      <c r="I537" s="140">
        <v>0</v>
      </c>
      <c r="J537" s="140">
        <v>200</v>
      </c>
      <c r="K537" s="141">
        <v>45098</v>
      </c>
      <c r="L537" s="222">
        <v>45098</v>
      </c>
      <c r="M537" s="140">
        <v>139.5595501</v>
      </c>
      <c r="N537" s="140">
        <v>0</v>
      </c>
      <c r="O537" s="140">
        <v>0</v>
      </c>
      <c r="P537" s="142">
        <v>139.5595501</v>
      </c>
      <c r="Q537" s="140">
        <v>0</v>
      </c>
      <c r="R537" s="140">
        <v>139.5595501</v>
      </c>
      <c r="S537" s="216" t="s">
        <v>1482</v>
      </c>
      <c r="T537" s="139" t="s">
        <v>754</v>
      </c>
    </row>
    <row r="538" spans="1:20" ht="15.95" thickBot="1">
      <c r="A538" s="138" t="s">
        <v>1491</v>
      </c>
      <c r="B538" s="217" t="s">
        <v>133</v>
      </c>
      <c r="C538" s="139" t="s">
        <v>130</v>
      </c>
      <c r="D538" s="139" t="s">
        <v>1492</v>
      </c>
      <c r="E538" s="140">
        <v>0</v>
      </c>
      <c r="F538" s="140">
        <v>0</v>
      </c>
      <c r="G538" s="140">
        <v>0</v>
      </c>
      <c r="H538" s="140">
        <v>0</v>
      </c>
      <c r="I538" s="140">
        <v>0</v>
      </c>
      <c r="J538" s="140">
        <v>0</v>
      </c>
      <c r="K538" s="141">
        <v>44082</v>
      </c>
      <c r="L538" s="141">
        <v>44107</v>
      </c>
      <c r="M538" s="140">
        <v>0</v>
      </c>
      <c r="N538" s="140">
        <v>0</v>
      </c>
      <c r="O538" s="140">
        <v>0</v>
      </c>
      <c r="P538" s="142">
        <v>0</v>
      </c>
      <c r="Q538" s="140">
        <v>1</v>
      </c>
      <c r="R538" s="140">
        <v>1</v>
      </c>
      <c r="S538" s="139" t="s">
        <v>777</v>
      </c>
      <c r="T538" s="139" t="s">
        <v>758</v>
      </c>
    </row>
    <row r="539" spans="1:20" ht="15.95" thickBot="1">
      <c r="A539" s="138" t="s">
        <v>1493</v>
      </c>
      <c r="B539" s="217" t="s">
        <v>133</v>
      </c>
      <c r="C539" s="139" t="s">
        <v>130</v>
      </c>
      <c r="D539" s="139" t="s">
        <v>1476</v>
      </c>
      <c r="E539" s="140">
        <v>0</v>
      </c>
      <c r="F539" s="140">
        <v>0</v>
      </c>
      <c r="G539" s="140">
        <v>0</v>
      </c>
      <c r="H539" s="140">
        <v>0</v>
      </c>
      <c r="I539" s="140">
        <v>0</v>
      </c>
      <c r="J539" s="140">
        <v>0</v>
      </c>
      <c r="K539" s="141">
        <v>44350</v>
      </c>
      <c r="L539" s="141">
        <v>44350</v>
      </c>
      <c r="M539" s="140">
        <v>0</v>
      </c>
      <c r="N539" s="140">
        <v>0</v>
      </c>
      <c r="O539" s="140">
        <v>0</v>
      </c>
      <c r="P539" s="142">
        <v>0</v>
      </c>
      <c r="Q539" s="140">
        <v>0.18348800000000001</v>
      </c>
      <c r="R539" s="140">
        <v>0.18348800000000001</v>
      </c>
      <c r="S539" s="139" t="s">
        <v>999</v>
      </c>
      <c r="T539" s="139" t="s">
        <v>758</v>
      </c>
    </row>
    <row r="540" spans="1:20" ht="15.95" thickBot="1">
      <c r="A540" s="138" t="s">
        <v>1494</v>
      </c>
      <c r="B540" s="217" t="s">
        <v>133</v>
      </c>
      <c r="C540" s="139" t="s">
        <v>130</v>
      </c>
      <c r="D540" s="139" t="s">
        <v>1495</v>
      </c>
      <c r="E540" s="140">
        <v>0</v>
      </c>
      <c r="F540" s="140">
        <v>0</v>
      </c>
      <c r="G540" s="140">
        <v>0</v>
      </c>
      <c r="H540" s="140">
        <v>0</v>
      </c>
      <c r="I540" s="140">
        <v>0</v>
      </c>
      <c r="J540" s="140">
        <v>0</v>
      </c>
      <c r="K540" s="141">
        <v>44594</v>
      </c>
      <c r="L540" s="141">
        <v>44594</v>
      </c>
      <c r="M540" s="140">
        <v>0</v>
      </c>
      <c r="N540" s="140">
        <v>0</v>
      </c>
      <c r="O540" s="140">
        <v>0</v>
      </c>
      <c r="P540" s="142">
        <v>0</v>
      </c>
      <c r="Q540" s="140">
        <v>0.22500000000000001</v>
      </c>
      <c r="R540" s="140">
        <v>0.22500000000000001</v>
      </c>
      <c r="S540" s="139" t="s">
        <v>777</v>
      </c>
      <c r="T540" s="139" t="s">
        <v>758</v>
      </c>
    </row>
    <row r="541" spans="1:20" ht="15.95" thickBot="1">
      <c r="A541" s="138" t="s">
        <v>1496</v>
      </c>
      <c r="B541" s="217" t="s">
        <v>133</v>
      </c>
      <c r="C541" s="139" t="s">
        <v>130</v>
      </c>
      <c r="D541" s="139" t="s">
        <v>1497</v>
      </c>
      <c r="E541" s="140">
        <v>0</v>
      </c>
      <c r="F541" s="140">
        <v>0</v>
      </c>
      <c r="G541" s="140">
        <v>0</v>
      </c>
      <c r="H541" s="140">
        <v>0</v>
      </c>
      <c r="I541" s="140">
        <v>0.3</v>
      </c>
      <c r="J541" s="140">
        <v>0.3</v>
      </c>
      <c r="K541" s="141">
        <v>44543</v>
      </c>
      <c r="L541" s="141">
        <v>44550</v>
      </c>
      <c r="M541" s="140">
        <v>0</v>
      </c>
      <c r="N541" s="140">
        <v>0</v>
      </c>
      <c r="O541" s="140">
        <v>0</v>
      </c>
      <c r="P541" s="142">
        <v>0</v>
      </c>
      <c r="Q541" s="140">
        <v>0.5</v>
      </c>
      <c r="R541" s="140">
        <v>0.5</v>
      </c>
      <c r="S541" s="139" t="s">
        <v>777</v>
      </c>
      <c r="T541" s="139" t="s">
        <v>758</v>
      </c>
    </row>
    <row r="542" spans="1:20" ht="15.95" thickBot="1">
      <c r="A542" s="138" t="s">
        <v>1498</v>
      </c>
      <c r="B542" s="217" t="s">
        <v>133</v>
      </c>
      <c r="C542" s="139" t="s">
        <v>130</v>
      </c>
      <c r="D542" s="139" t="s">
        <v>1499</v>
      </c>
      <c r="E542" s="140">
        <v>0</v>
      </c>
      <c r="F542" s="140">
        <v>0</v>
      </c>
      <c r="G542" s="140">
        <v>0</v>
      </c>
      <c r="H542" s="140">
        <v>0</v>
      </c>
      <c r="I542" s="140">
        <v>0.4</v>
      </c>
      <c r="J542" s="140">
        <v>0.4</v>
      </c>
      <c r="K542" s="141">
        <v>44876</v>
      </c>
      <c r="L542" s="141">
        <v>44896</v>
      </c>
      <c r="M542" s="140">
        <v>0</v>
      </c>
      <c r="N542" s="140">
        <v>0</v>
      </c>
      <c r="O542" s="140">
        <v>0</v>
      </c>
      <c r="P542" s="142">
        <v>0</v>
      </c>
      <c r="Q542" s="140">
        <v>0.1</v>
      </c>
      <c r="R542" s="140">
        <v>0.1</v>
      </c>
      <c r="S542" s="139" t="s">
        <v>1042</v>
      </c>
      <c r="T542" s="139" t="s">
        <v>758</v>
      </c>
    </row>
    <row r="543" spans="1:20" ht="15.95" thickBot="1">
      <c r="A543" s="138" t="s">
        <v>1500</v>
      </c>
      <c r="B543" s="217" t="s">
        <v>133</v>
      </c>
      <c r="C543" s="139" t="s">
        <v>130</v>
      </c>
      <c r="D543" s="139" t="s">
        <v>1501</v>
      </c>
      <c r="E543" s="140">
        <v>0</v>
      </c>
      <c r="F543" s="140">
        <v>0</v>
      </c>
      <c r="G543" s="140">
        <v>0</v>
      </c>
      <c r="H543" s="140">
        <v>0</v>
      </c>
      <c r="I543" s="140">
        <v>0</v>
      </c>
      <c r="J543" s="140">
        <v>0</v>
      </c>
      <c r="K543" s="141">
        <v>43524</v>
      </c>
      <c r="L543" s="141">
        <v>43524</v>
      </c>
      <c r="M543" s="140">
        <v>0</v>
      </c>
      <c r="N543" s="140">
        <v>0</v>
      </c>
      <c r="O543" s="140">
        <v>0</v>
      </c>
      <c r="P543" s="142">
        <v>0</v>
      </c>
      <c r="Q543" s="140">
        <v>0.3</v>
      </c>
      <c r="R543" s="140">
        <v>0.3</v>
      </c>
      <c r="S543" s="139" t="s">
        <v>1042</v>
      </c>
      <c r="T543" s="139" t="s">
        <v>758</v>
      </c>
    </row>
    <row r="544" spans="1:20" ht="15.95" thickBot="1">
      <c r="A544" s="275" t="s">
        <v>1502</v>
      </c>
      <c r="B544" s="286" t="s">
        <v>133</v>
      </c>
      <c r="C544" s="269" t="s">
        <v>130</v>
      </c>
      <c r="D544" s="269" t="s">
        <v>1503</v>
      </c>
      <c r="E544" s="284">
        <v>0</v>
      </c>
      <c r="F544" s="284">
        <v>0</v>
      </c>
      <c r="G544" s="284">
        <v>0</v>
      </c>
      <c r="H544" s="284">
        <v>0</v>
      </c>
      <c r="I544" s="284">
        <v>0.312</v>
      </c>
      <c r="J544" s="284">
        <v>0.312</v>
      </c>
      <c r="K544" s="288">
        <v>43593</v>
      </c>
      <c r="L544" s="288">
        <v>43593</v>
      </c>
      <c r="M544" s="140">
        <v>0</v>
      </c>
      <c r="N544" s="140">
        <v>0</v>
      </c>
      <c r="O544" s="140">
        <v>0</v>
      </c>
      <c r="P544" s="142">
        <v>0</v>
      </c>
      <c r="Q544" s="140">
        <v>0.3</v>
      </c>
      <c r="R544" s="284">
        <v>1.8</v>
      </c>
      <c r="S544" s="139" t="s">
        <v>1504</v>
      </c>
      <c r="T544" s="139" t="s">
        <v>758</v>
      </c>
    </row>
    <row r="545" spans="1:20" ht="15.95" thickBot="1">
      <c r="A545" s="276"/>
      <c r="B545" s="296"/>
      <c r="C545" s="271"/>
      <c r="D545" s="271"/>
      <c r="E545" s="297"/>
      <c r="F545" s="297"/>
      <c r="G545" s="297"/>
      <c r="H545" s="297"/>
      <c r="I545" s="297"/>
      <c r="J545" s="297"/>
      <c r="K545" s="298"/>
      <c r="L545" s="298"/>
      <c r="M545" s="140">
        <v>0</v>
      </c>
      <c r="N545" s="140">
        <v>0</v>
      </c>
      <c r="O545" s="140">
        <v>0</v>
      </c>
      <c r="P545" s="142">
        <v>0</v>
      </c>
      <c r="Q545" s="140">
        <v>0.5</v>
      </c>
      <c r="R545" s="297"/>
      <c r="S545" s="139" t="s">
        <v>777</v>
      </c>
      <c r="T545" s="139" t="s">
        <v>758</v>
      </c>
    </row>
    <row r="546" spans="1:20" ht="15.95" thickBot="1">
      <c r="A546" s="276"/>
      <c r="B546" s="296"/>
      <c r="C546" s="271"/>
      <c r="D546" s="271"/>
      <c r="E546" s="297"/>
      <c r="F546" s="297"/>
      <c r="G546" s="297"/>
      <c r="H546" s="297"/>
      <c r="I546" s="297"/>
      <c r="J546" s="297"/>
      <c r="K546" s="298"/>
      <c r="L546" s="298"/>
      <c r="M546" s="140">
        <v>0</v>
      </c>
      <c r="N546" s="140">
        <v>0</v>
      </c>
      <c r="O546" s="140">
        <v>0</v>
      </c>
      <c r="P546" s="142">
        <v>0</v>
      </c>
      <c r="Q546" s="140">
        <v>0.5</v>
      </c>
      <c r="R546" s="297"/>
      <c r="S546" s="139" t="s">
        <v>773</v>
      </c>
      <c r="T546" s="139" t="s">
        <v>758</v>
      </c>
    </row>
    <row r="547" spans="1:20" ht="15.95" thickBot="1">
      <c r="A547" s="277"/>
      <c r="B547" s="287"/>
      <c r="C547" s="270"/>
      <c r="D547" s="270"/>
      <c r="E547" s="285"/>
      <c r="F547" s="285"/>
      <c r="G547" s="285"/>
      <c r="H547" s="285"/>
      <c r="I547" s="285"/>
      <c r="J547" s="285"/>
      <c r="K547" s="289"/>
      <c r="L547" s="289"/>
      <c r="M547" s="140">
        <v>0</v>
      </c>
      <c r="N547" s="140">
        <v>0</v>
      </c>
      <c r="O547" s="140">
        <v>0</v>
      </c>
      <c r="P547" s="142">
        <v>0</v>
      </c>
      <c r="Q547" s="140">
        <v>0.5</v>
      </c>
      <c r="R547" s="285"/>
      <c r="S547" s="139" t="s">
        <v>1469</v>
      </c>
      <c r="T547" s="139" t="s">
        <v>758</v>
      </c>
    </row>
    <row r="548" spans="1:20" ht="15.95" thickBot="1">
      <c r="A548" s="138" t="s">
        <v>1505</v>
      </c>
      <c r="B548" s="217" t="s">
        <v>133</v>
      </c>
      <c r="C548" s="139" t="s">
        <v>130</v>
      </c>
      <c r="D548" s="139" t="s">
        <v>1506</v>
      </c>
      <c r="E548" s="140">
        <v>0</v>
      </c>
      <c r="F548" s="140">
        <v>0</v>
      </c>
      <c r="G548" s="140">
        <v>0</v>
      </c>
      <c r="H548" s="140">
        <v>0</v>
      </c>
      <c r="I548" s="140">
        <v>0</v>
      </c>
      <c r="J548" s="140">
        <v>0</v>
      </c>
      <c r="K548" s="141">
        <v>43447</v>
      </c>
      <c r="L548" s="141">
        <v>43469</v>
      </c>
      <c r="M548" s="140">
        <v>0</v>
      </c>
      <c r="N548" s="140">
        <v>0</v>
      </c>
      <c r="O548" s="140">
        <v>0</v>
      </c>
      <c r="P548" s="142">
        <v>0</v>
      </c>
      <c r="Q548" s="140">
        <v>0.75</v>
      </c>
      <c r="R548" s="140">
        <v>0.75</v>
      </c>
      <c r="S548" s="139" t="s">
        <v>777</v>
      </c>
      <c r="T548" s="139" t="s">
        <v>758</v>
      </c>
    </row>
    <row r="549" spans="1:20" ht="15.95" thickBot="1">
      <c r="A549" s="275" t="s">
        <v>1507</v>
      </c>
      <c r="B549" s="286" t="s">
        <v>133</v>
      </c>
      <c r="C549" s="269" t="s">
        <v>130</v>
      </c>
      <c r="D549" s="269" t="s">
        <v>1508</v>
      </c>
      <c r="E549" s="140">
        <v>0</v>
      </c>
      <c r="F549" s="140">
        <v>0</v>
      </c>
      <c r="G549" s="140">
        <v>0</v>
      </c>
      <c r="H549" s="140">
        <v>0</v>
      </c>
      <c r="I549" s="140">
        <v>0</v>
      </c>
      <c r="J549" s="140">
        <v>0</v>
      </c>
      <c r="K549" s="141">
        <v>43844</v>
      </c>
      <c r="L549" s="141">
        <v>43844</v>
      </c>
      <c r="M549" s="140">
        <v>0</v>
      </c>
      <c r="N549" s="140">
        <v>0</v>
      </c>
      <c r="O549" s="140">
        <v>0</v>
      </c>
      <c r="P549" s="142">
        <v>0</v>
      </c>
      <c r="Q549" s="140">
        <v>0.1</v>
      </c>
      <c r="R549" s="284">
        <v>0.2</v>
      </c>
      <c r="S549" s="139" t="s">
        <v>1469</v>
      </c>
      <c r="T549" s="139" t="s">
        <v>758</v>
      </c>
    </row>
    <row r="550" spans="1:20" ht="15.95" thickBot="1">
      <c r="A550" s="277"/>
      <c r="B550" s="287"/>
      <c r="C550" s="270"/>
      <c r="D550" s="270"/>
      <c r="E550" s="140">
        <v>0</v>
      </c>
      <c r="F550" s="140">
        <v>0</v>
      </c>
      <c r="G550" s="140">
        <v>0</v>
      </c>
      <c r="H550" s="140">
        <v>0</v>
      </c>
      <c r="I550" s="140">
        <v>0</v>
      </c>
      <c r="J550" s="140">
        <v>0</v>
      </c>
      <c r="K550" s="141">
        <v>43742</v>
      </c>
      <c r="L550" s="141">
        <v>43742</v>
      </c>
      <c r="M550" s="140">
        <v>0</v>
      </c>
      <c r="N550" s="140">
        <v>0</v>
      </c>
      <c r="O550" s="140">
        <v>0</v>
      </c>
      <c r="P550" s="142">
        <v>0</v>
      </c>
      <c r="Q550" s="140">
        <v>0.1</v>
      </c>
      <c r="R550" s="285"/>
      <c r="S550" s="139" t="s">
        <v>1504</v>
      </c>
      <c r="T550" s="139" t="s">
        <v>758</v>
      </c>
    </row>
    <row r="551" spans="1:20" ht="15" customHeight="1">
      <c r="A551" s="275" t="s">
        <v>1509</v>
      </c>
      <c r="B551" s="286" t="s">
        <v>133</v>
      </c>
      <c r="C551" s="269" t="s">
        <v>130</v>
      </c>
      <c r="D551" s="275" t="s">
        <v>1510</v>
      </c>
      <c r="E551" s="284">
        <v>0</v>
      </c>
      <c r="F551" s="284">
        <v>0</v>
      </c>
      <c r="G551" s="284">
        <v>0</v>
      </c>
      <c r="H551" s="284">
        <v>0</v>
      </c>
      <c r="I551" s="284">
        <v>0</v>
      </c>
      <c r="J551" s="284">
        <v>0</v>
      </c>
      <c r="K551" s="288">
        <v>43623</v>
      </c>
      <c r="L551" s="288">
        <v>43655</v>
      </c>
      <c r="M551" s="284">
        <v>0</v>
      </c>
      <c r="N551" s="284">
        <v>0</v>
      </c>
      <c r="O551" s="284">
        <v>0</v>
      </c>
      <c r="P551" s="304">
        <v>0</v>
      </c>
      <c r="Q551" s="284">
        <v>4.3</v>
      </c>
      <c r="R551" s="284">
        <v>4.3</v>
      </c>
      <c r="S551" s="269" t="s">
        <v>1511</v>
      </c>
      <c r="T551" s="269" t="s">
        <v>758</v>
      </c>
    </row>
    <row r="552" spans="1:20" ht="15.95" thickBot="1">
      <c r="A552" s="277"/>
      <c r="B552" s="287"/>
      <c r="C552" s="270"/>
      <c r="D552" s="277"/>
      <c r="E552" s="285"/>
      <c r="F552" s="285"/>
      <c r="G552" s="285"/>
      <c r="H552" s="285"/>
      <c r="I552" s="285"/>
      <c r="J552" s="285"/>
      <c r="K552" s="289"/>
      <c r="L552" s="289"/>
      <c r="M552" s="285"/>
      <c r="N552" s="285"/>
      <c r="O552" s="285"/>
      <c r="P552" s="305"/>
      <c r="Q552" s="285"/>
      <c r="R552" s="285"/>
      <c r="S552" s="270"/>
      <c r="T552" s="270"/>
    </row>
    <row r="553" spans="1:20" ht="15.95" thickBot="1">
      <c r="A553" s="275" t="s">
        <v>1512</v>
      </c>
      <c r="B553" s="286" t="s">
        <v>133</v>
      </c>
      <c r="C553" s="269" t="s">
        <v>130</v>
      </c>
      <c r="D553" s="269" t="s">
        <v>1513</v>
      </c>
      <c r="E553" s="140">
        <v>0</v>
      </c>
      <c r="F553" s="140">
        <v>0</v>
      </c>
      <c r="G553" s="140">
        <v>0</v>
      </c>
      <c r="H553" s="140">
        <v>0</v>
      </c>
      <c r="I553" s="140">
        <v>0</v>
      </c>
      <c r="J553" s="140">
        <v>0</v>
      </c>
      <c r="K553" s="141">
        <v>44013</v>
      </c>
      <c r="L553" s="141">
        <v>44013</v>
      </c>
      <c r="M553" s="140">
        <v>0</v>
      </c>
      <c r="N553" s="140">
        <v>0</v>
      </c>
      <c r="O553" s="140">
        <v>0</v>
      </c>
      <c r="P553" s="142">
        <v>0</v>
      </c>
      <c r="Q553" s="140">
        <v>0.15</v>
      </c>
      <c r="R553" s="284">
        <v>0.77</v>
      </c>
      <c r="S553" s="139" t="s">
        <v>1469</v>
      </c>
      <c r="T553" s="139" t="s">
        <v>758</v>
      </c>
    </row>
    <row r="554" spans="1:20" ht="15.95" thickBot="1">
      <c r="A554" s="276"/>
      <c r="B554" s="296"/>
      <c r="C554" s="271"/>
      <c r="D554" s="270"/>
      <c r="E554" s="140">
        <v>0</v>
      </c>
      <c r="F554" s="140">
        <v>0</v>
      </c>
      <c r="G554" s="140">
        <v>0</v>
      </c>
      <c r="H554" s="140">
        <v>0</v>
      </c>
      <c r="I554" s="140">
        <v>0</v>
      </c>
      <c r="J554" s="140">
        <v>0</v>
      </c>
      <c r="K554" s="141">
        <v>43903</v>
      </c>
      <c r="L554" s="141">
        <v>43903</v>
      </c>
      <c r="M554" s="140">
        <v>0</v>
      </c>
      <c r="N554" s="140">
        <v>0</v>
      </c>
      <c r="O554" s="140">
        <v>0</v>
      </c>
      <c r="P554" s="142">
        <v>0</v>
      </c>
      <c r="Q554" s="140">
        <v>0.45</v>
      </c>
      <c r="R554" s="297"/>
      <c r="S554" s="139" t="s">
        <v>1469</v>
      </c>
      <c r="T554" s="139" t="s">
        <v>758</v>
      </c>
    </row>
    <row r="555" spans="1:20" ht="15.95" thickBot="1">
      <c r="A555" s="277"/>
      <c r="B555" s="287"/>
      <c r="C555" s="270"/>
      <c r="D555" s="139" t="s">
        <v>1513</v>
      </c>
      <c r="E555" s="140">
        <v>0</v>
      </c>
      <c r="F555" s="140">
        <v>0</v>
      </c>
      <c r="G555" s="140">
        <v>0</v>
      </c>
      <c r="H555" s="140">
        <v>0</v>
      </c>
      <c r="I555" s="140">
        <v>1.2</v>
      </c>
      <c r="J555" s="140">
        <v>1.2</v>
      </c>
      <c r="K555" s="141">
        <v>44460</v>
      </c>
      <c r="L555" s="141">
        <v>44460</v>
      </c>
      <c r="M555" s="140">
        <v>0</v>
      </c>
      <c r="N555" s="140">
        <v>0</v>
      </c>
      <c r="O555" s="140">
        <v>0</v>
      </c>
      <c r="P555" s="142">
        <v>0</v>
      </c>
      <c r="Q555" s="140">
        <v>0.17</v>
      </c>
      <c r="R555" s="285"/>
      <c r="S555" s="139" t="s">
        <v>1042</v>
      </c>
      <c r="T555" s="139" t="s">
        <v>758</v>
      </c>
    </row>
    <row r="556" spans="1:20" ht="15.95" thickBot="1">
      <c r="A556" s="138" t="s">
        <v>1514</v>
      </c>
      <c r="B556" s="217" t="s">
        <v>133</v>
      </c>
      <c r="C556" s="139" t="s">
        <v>130</v>
      </c>
      <c r="D556" s="139" t="s">
        <v>1515</v>
      </c>
      <c r="E556" s="140">
        <v>0</v>
      </c>
      <c r="F556" s="140">
        <v>0</v>
      </c>
      <c r="G556" s="140">
        <v>0</v>
      </c>
      <c r="H556" s="140">
        <v>0</v>
      </c>
      <c r="I556" s="140">
        <v>0.6</v>
      </c>
      <c r="J556" s="140">
        <v>0.6</v>
      </c>
      <c r="K556" s="141">
        <v>43752</v>
      </c>
      <c r="L556" s="141">
        <v>43778</v>
      </c>
      <c r="M556" s="140">
        <v>0</v>
      </c>
      <c r="N556" s="140">
        <v>0</v>
      </c>
      <c r="O556" s="140">
        <v>0</v>
      </c>
      <c r="P556" s="142">
        <v>0</v>
      </c>
      <c r="Q556" s="140">
        <v>0.5</v>
      </c>
      <c r="R556" s="140">
        <v>0.5</v>
      </c>
      <c r="S556" s="139" t="s">
        <v>1469</v>
      </c>
      <c r="T556" s="139" t="s">
        <v>758</v>
      </c>
    </row>
    <row r="557" spans="1:20" ht="15.95" thickBot="1">
      <c r="A557" s="272" t="s">
        <v>1516</v>
      </c>
      <c r="B557" s="273"/>
      <c r="C557" s="273"/>
      <c r="D557" s="274"/>
      <c r="E557" s="143">
        <v>1050</v>
      </c>
      <c r="F557" s="143">
        <v>0</v>
      </c>
      <c r="G557" s="143">
        <v>0</v>
      </c>
      <c r="H557" s="144">
        <v>1050</v>
      </c>
      <c r="I557" s="144">
        <v>2.8119999999999998</v>
      </c>
      <c r="J557" s="144">
        <v>1052.8119999999999</v>
      </c>
      <c r="K557" s="145"/>
      <c r="L557" s="146" t="s">
        <v>762</v>
      </c>
      <c r="M557" s="143">
        <v>974.09450651999998</v>
      </c>
      <c r="N557" s="143">
        <v>0</v>
      </c>
      <c r="O557" s="143">
        <v>0</v>
      </c>
      <c r="P557" s="147">
        <v>974.09450651999998</v>
      </c>
      <c r="Q557" s="144">
        <v>18.701884</v>
      </c>
      <c r="R557" s="144">
        <v>992.79639052000005</v>
      </c>
      <c r="S557" s="331"/>
      <c r="T557" s="332"/>
    </row>
    <row r="558" spans="1:20" ht="15.95" thickBot="1">
      <c r="A558" s="331"/>
      <c r="B558" s="333"/>
      <c r="C558" s="333"/>
      <c r="D558" s="332"/>
      <c r="E558" s="331"/>
      <c r="F558" s="333"/>
      <c r="G558" s="332"/>
      <c r="H558" s="148">
        <v>6</v>
      </c>
      <c r="I558" s="148">
        <v>13</v>
      </c>
      <c r="J558" s="149">
        <v>19</v>
      </c>
      <c r="K558" s="145"/>
      <c r="L558" s="150" t="s">
        <v>763</v>
      </c>
      <c r="M558" s="151">
        <v>6</v>
      </c>
      <c r="N558" s="151">
        <v>0</v>
      </c>
      <c r="O558" s="151">
        <v>0</v>
      </c>
      <c r="P558" s="149">
        <v>6</v>
      </c>
      <c r="Q558" s="148">
        <v>13</v>
      </c>
      <c r="R558" s="149">
        <v>19</v>
      </c>
      <c r="S558" s="299" t="s">
        <v>764</v>
      </c>
      <c r="T558" s="300"/>
    </row>
    <row r="559" spans="1:20" ht="15.95" thickBot="1">
      <c r="A559" s="281" t="s">
        <v>700</v>
      </c>
      <c r="B559" s="282"/>
      <c r="C559" s="282"/>
      <c r="D559" s="282"/>
      <c r="E559" s="282"/>
      <c r="F559" s="282"/>
      <c r="G559" s="282"/>
      <c r="H559" s="282"/>
      <c r="I559" s="282"/>
      <c r="J559" s="282"/>
      <c r="K559" s="282"/>
      <c r="L559" s="282"/>
      <c r="M559" s="282"/>
      <c r="N559" s="282"/>
      <c r="O559" s="282"/>
      <c r="P559" s="282"/>
      <c r="Q559" s="282"/>
      <c r="R559" s="282"/>
      <c r="S559" s="282"/>
      <c r="T559" s="283"/>
    </row>
    <row r="560" spans="1:20" ht="15.95" thickBot="1">
      <c r="A560" s="138" t="s">
        <v>1517</v>
      </c>
      <c r="B560" s="217" t="s">
        <v>700</v>
      </c>
      <c r="C560" s="139" t="s">
        <v>623</v>
      </c>
      <c r="D560" s="139" t="s">
        <v>1518</v>
      </c>
      <c r="E560" s="140">
        <v>0</v>
      </c>
      <c r="F560" s="140">
        <v>0</v>
      </c>
      <c r="G560" s="140">
        <v>0</v>
      </c>
      <c r="H560" s="140">
        <v>0</v>
      </c>
      <c r="I560" s="140">
        <v>0.6</v>
      </c>
      <c r="J560" s="140">
        <v>0.6</v>
      </c>
      <c r="K560" s="141">
        <v>44893</v>
      </c>
      <c r="L560" s="141">
        <v>44893</v>
      </c>
      <c r="M560" s="140">
        <v>0</v>
      </c>
      <c r="N560" s="140">
        <v>0</v>
      </c>
      <c r="O560" s="140">
        <v>0</v>
      </c>
      <c r="P560" s="142">
        <v>0</v>
      </c>
      <c r="Q560" s="140">
        <v>0.64570000000000005</v>
      </c>
      <c r="R560" s="140">
        <v>0.64570000000000005</v>
      </c>
      <c r="S560" s="139" t="s">
        <v>1519</v>
      </c>
      <c r="T560" s="139" t="s">
        <v>758</v>
      </c>
    </row>
    <row r="561" spans="1:20" ht="15.95" thickBot="1">
      <c r="A561" s="138" t="s">
        <v>1520</v>
      </c>
      <c r="B561" s="217" t="s">
        <v>700</v>
      </c>
      <c r="C561" s="139" t="s">
        <v>623</v>
      </c>
      <c r="D561" s="139" t="s">
        <v>1521</v>
      </c>
      <c r="E561" s="140">
        <v>0</v>
      </c>
      <c r="F561" s="140">
        <v>0</v>
      </c>
      <c r="G561" s="140">
        <v>0</v>
      </c>
      <c r="H561" s="140">
        <v>0</v>
      </c>
      <c r="I561" s="140">
        <v>0</v>
      </c>
      <c r="J561" s="140">
        <v>0</v>
      </c>
      <c r="K561" s="141">
        <v>44889</v>
      </c>
      <c r="L561" s="141">
        <v>44889</v>
      </c>
      <c r="M561" s="140">
        <v>0</v>
      </c>
      <c r="N561" s="140">
        <v>0</v>
      </c>
      <c r="O561" s="140">
        <v>0</v>
      </c>
      <c r="P561" s="142">
        <v>0</v>
      </c>
      <c r="Q561" s="140">
        <v>2</v>
      </c>
      <c r="R561" s="140">
        <v>2</v>
      </c>
      <c r="S561" s="139" t="s">
        <v>777</v>
      </c>
      <c r="T561" s="139" t="s">
        <v>758</v>
      </c>
    </row>
    <row r="562" spans="1:20" ht="15.95" thickBot="1">
      <c r="A562" s="138" t="s">
        <v>1522</v>
      </c>
      <c r="B562" s="217" t="s">
        <v>700</v>
      </c>
      <c r="C562" s="139" t="s">
        <v>623</v>
      </c>
      <c r="D562" s="139" t="s">
        <v>1523</v>
      </c>
      <c r="E562" s="140">
        <v>0</v>
      </c>
      <c r="F562" s="140">
        <v>0</v>
      </c>
      <c r="G562" s="140">
        <v>0</v>
      </c>
      <c r="H562" s="140">
        <v>0</v>
      </c>
      <c r="I562" s="140">
        <v>0.7</v>
      </c>
      <c r="J562" s="140">
        <v>0.7</v>
      </c>
      <c r="K562" s="141">
        <v>44900</v>
      </c>
      <c r="L562" s="141">
        <v>44900</v>
      </c>
      <c r="M562" s="140">
        <v>0</v>
      </c>
      <c r="N562" s="140">
        <v>0</v>
      </c>
      <c r="O562" s="140">
        <v>0</v>
      </c>
      <c r="P562" s="142">
        <v>0</v>
      </c>
      <c r="Q562" s="140">
        <v>0.5</v>
      </c>
      <c r="R562" s="140">
        <v>0.5</v>
      </c>
      <c r="S562" s="139" t="s">
        <v>774</v>
      </c>
      <c r="T562" s="139" t="s">
        <v>758</v>
      </c>
    </row>
    <row r="563" spans="1:20" ht="15.95" thickBot="1">
      <c r="A563" s="138" t="s">
        <v>1524</v>
      </c>
      <c r="B563" s="217" t="s">
        <v>700</v>
      </c>
      <c r="C563" s="139" t="s">
        <v>623</v>
      </c>
      <c r="D563" s="139" t="s">
        <v>1525</v>
      </c>
      <c r="E563" s="140">
        <v>0</v>
      </c>
      <c r="F563" s="140">
        <v>0</v>
      </c>
      <c r="G563" s="140">
        <v>0</v>
      </c>
      <c r="H563" s="140">
        <v>0</v>
      </c>
      <c r="I563" s="140">
        <v>0</v>
      </c>
      <c r="J563" s="140">
        <v>0</v>
      </c>
      <c r="K563" s="141">
        <v>44902</v>
      </c>
      <c r="L563" s="141">
        <v>44902</v>
      </c>
      <c r="M563" s="140">
        <v>0</v>
      </c>
      <c r="N563" s="140">
        <v>0</v>
      </c>
      <c r="O563" s="140">
        <v>0</v>
      </c>
      <c r="P563" s="142">
        <v>0</v>
      </c>
      <c r="Q563" s="140">
        <v>2</v>
      </c>
      <c r="R563" s="140">
        <v>2</v>
      </c>
      <c r="S563" s="139" t="s">
        <v>800</v>
      </c>
      <c r="T563" s="139" t="s">
        <v>758</v>
      </c>
    </row>
    <row r="564" spans="1:20" ht="15.95" thickBot="1">
      <c r="A564" s="138" t="s">
        <v>1526</v>
      </c>
      <c r="B564" s="217" t="s">
        <v>700</v>
      </c>
      <c r="C564" s="139" t="s">
        <v>623</v>
      </c>
      <c r="D564" s="139" t="s">
        <v>1527</v>
      </c>
      <c r="E564" s="140">
        <v>0</v>
      </c>
      <c r="F564" s="140">
        <v>0</v>
      </c>
      <c r="G564" s="140">
        <v>0</v>
      </c>
      <c r="H564" s="140">
        <v>0</v>
      </c>
      <c r="I564" s="140">
        <v>0</v>
      </c>
      <c r="J564" s="140">
        <v>0</v>
      </c>
      <c r="K564" s="141">
        <v>44905</v>
      </c>
      <c r="L564" s="141">
        <v>44905</v>
      </c>
      <c r="M564" s="140">
        <v>0</v>
      </c>
      <c r="N564" s="140">
        <v>0</v>
      </c>
      <c r="O564" s="140">
        <v>0</v>
      </c>
      <c r="P564" s="142">
        <v>0</v>
      </c>
      <c r="Q564" s="140">
        <v>0.22500000000000001</v>
      </c>
      <c r="R564" s="140">
        <v>0.22500000000000001</v>
      </c>
      <c r="S564" s="139" t="s">
        <v>773</v>
      </c>
      <c r="T564" s="139" t="s">
        <v>758</v>
      </c>
    </row>
    <row r="565" spans="1:20" ht="15.95" thickBot="1">
      <c r="A565" s="138" t="s">
        <v>1528</v>
      </c>
      <c r="B565" s="217" t="s">
        <v>700</v>
      </c>
      <c r="C565" s="139" t="s">
        <v>623</v>
      </c>
      <c r="D565" s="139" t="s">
        <v>1529</v>
      </c>
      <c r="E565" s="140">
        <v>0</v>
      </c>
      <c r="F565" s="140">
        <v>0</v>
      </c>
      <c r="G565" s="140">
        <v>0</v>
      </c>
      <c r="H565" s="140">
        <v>0</v>
      </c>
      <c r="I565" s="140">
        <v>0</v>
      </c>
      <c r="J565" s="140">
        <v>0</v>
      </c>
      <c r="K565" s="141">
        <v>44908</v>
      </c>
      <c r="L565" s="141">
        <v>44908</v>
      </c>
      <c r="M565" s="140">
        <v>0</v>
      </c>
      <c r="N565" s="140">
        <v>0</v>
      </c>
      <c r="O565" s="140">
        <v>0</v>
      </c>
      <c r="P565" s="142">
        <v>0</v>
      </c>
      <c r="Q565" s="140">
        <v>0.75</v>
      </c>
      <c r="R565" s="140">
        <v>0.75</v>
      </c>
      <c r="S565" s="139" t="s">
        <v>773</v>
      </c>
      <c r="T565" s="139" t="s">
        <v>758</v>
      </c>
    </row>
    <row r="566" spans="1:20" ht="15.95" thickBot="1">
      <c r="A566" s="138" t="s">
        <v>1530</v>
      </c>
      <c r="B566" s="217" t="s">
        <v>700</v>
      </c>
      <c r="C566" s="139" t="s">
        <v>623</v>
      </c>
      <c r="D566" s="139" t="s">
        <v>1531</v>
      </c>
      <c r="E566" s="140">
        <v>0</v>
      </c>
      <c r="F566" s="140">
        <v>0</v>
      </c>
      <c r="G566" s="140">
        <v>0</v>
      </c>
      <c r="H566" s="140">
        <v>0</v>
      </c>
      <c r="I566" s="140">
        <v>1.1299999999999999</v>
      </c>
      <c r="J566" s="140">
        <v>1.1299999999999999</v>
      </c>
      <c r="K566" s="141">
        <v>44909</v>
      </c>
      <c r="L566" s="141">
        <v>44909</v>
      </c>
      <c r="M566" s="140">
        <v>0</v>
      </c>
      <c r="N566" s="140">
        <v>0</v>
      </c>
      <c r="O566" s="140">
        <v>0</v>
      </c>
      <c r="P566" s="142">
        <v>0</v>
      </c>
      <c r="Q566" s="140">
        <v>1</v>
      </c>
      <c r="R566" s="140">
        <v>1</v>
      </c>
      <c r="S566" s="139" t="s">
        <v>1063</v>
      </c>
      <c r="T566" s="139" t="s">
        <v>758</v>
      </c>
    </row>
    <row r="567" spans="1:20" ht="15.95" thickBot="1">
      <c r="A567" s="138" t="s">
        <v>1532</v>
      </c>
      <c r="B567" s="217" t="s">
        <v>700</v>
      </c>
      <c r="C567" s="139" t="s">
        <v>623</v>
      </c>
      <c r="D567" s="139" t="s">
        <v>1533</v>
      </c>
      <c r="E567" s="140">
        <v>0</v>
      </c>
      <c r="F567" s="140">
        <v>0</v>
      </c>
      <c r="G567" s="140">
        <v>0</v>
      </c>
      <c r="H567" s="140">
        <v>0</v>
      </c>
      <c r="I567" s="140">
        <v>0</v>
      </c>
      <c r="J567" s="140">
        <v>0</v>
      </c>
      <c r="K567" s="141">
        <v>44910</v>
      </c>
      <c r="L567" s="141">
        <v>44910</v>
      </c>
      <c r="M567" s="140">
        <v>0</v>
      </c>
      <c r="N567" s="140">
        <v>0</v>
      </c>
      <c r="O567" s="140">
        <v>0</v>
      </c>
      <c r="P567" s="142">
        <v>0</v>
      </c>
      <c r="Q567" s="140">
        <v>0.5</v>
      </c>
      <c r="R567" s="140">
        <v>0.5</v>
      </c>
      <c r="S567" s="139" t="s">
        <v>774</v>
      </c>
      <c r="T567" s="139" t="s">
        <v>758</v>
      </c>
    </row>
    <row r="568" spans="1:20" ht="24.95" thickBot="1">
      <c r="A568" s="138" t="s">
        <v>1534</v>
      </c>
      <c r="B568" s="217" t="s">
        <v>700</v>
      </c>
      <c r="C568" s="139" t="s">
        <v>623</v>
      </c>
      <c r="D568" s="139" t="s">
        <v>1535</v>
      </c>
      <c r="E568" s="140">
        <v>0</v>
      </c>
      <c r="F568" s="140">
        <v>0</v>
      </c>
      <c r="G568" s="140">
        <v>0</v>
      </c>
      <c r="H568" s="140">
        <v>0</v>
      </c>
      <c r="I568" s="140">
        <v>0.27</v>
      </c>
      <c r="J568" s="140">
        <v>0.27</v>
      </c>
      <c r="K568" s="141">
        <v>44914</v>
      </c>
      <c r="L568" s="141">
        <v>44914</v>
      </c>
      <c r="M568" s="140">
        <v>0</v>
      </c>
      <c r="N568" s="140">
        <v>0</v>
      </c>
      <c r="O568" s="140">
        <v>0</v>
      </c>
      <c r="P568" s="142">
        <v>0</v>
      </c>
      <c r="Q568" s="140">
        <v>0.75</v>
      </c>
      <c r="R568" s="140">
        <v>0.75</v>
      </c>
      <c r="S568" s="139" t="s">
        <v>773</v>
      </c>
      <c r="T568" s="139" t="s">
        <v>758</v>
      </c>
    </row>
    <row r="569" spans="1:20" ht="15.95" thickBot="1">
      <c r="A569" s="275" t="s">
        <v>1536</v>
      </c>
      <c r="B569" s="286" t="s">
        <v>700</v>
      </c>
      <c r="C569" s="269" t="s">
        <v>623</v>
      </c>
      <c r="D569" s="139" t="s">
        <v>1537</v>
      </c>
      <c r="E569" s="140">
        <v>0</v>
      </c>
      <c r="F569" s="140">
        <v>0</v>
      </c>
      <c r="G569" s="140">
        <v>0</v>
      </c>
      <c r="H569" s="140">
        <v>0</v>
      </c>
      <c r="I569" s="140">
        <v>0.25</v>
      </c>
      <c r="J569" s="140">
        <v>0.25</v>
      </c>
      <c r="K569" s="141">
        <v>45271</v>
      </c>
      <c r="L569" s="141">
        <v>45271</v>
      </c>
      <c r="M569" s="140">
        <v>0</v>
      </c>
      <c r="N569" s="140">
        <v>0</v>
      </c>
      <c r="O569" s="140">
        <v>0</v>
      </c>
      <c r="P569" s="142">
        <v>0</v>
      </c>
      <c r="Q569" s="140">
        <v>0.4</v>
      </c>
      <c r="R569" s="284">
        <v>2.65</v>
      </c>
      <c r="S569" s="139" t="s">
        <v>1041</v>
      </c>
      <c r="T569" s="139" t="s">
        <v>758</v>
      </c>
    </row>
    <row r="570" spans="1:20" ht="15.95" thickBot="1">
      <c r="A570" s="276"/>
      <c r="B570" s="296"/>
      <c r="C570" s="271"/>
      <c r="D570" s="139" t="s">
        <v>1537</v>
      </c>
      <c r="E570" s="140">
        <v>0</v>
      </c>
      <c r="F570" s="140">
        <v>0</v>
      </c>
      <c r="G570" s="140">
        <v>0</v>
      </c>
      <c r="H570" s="140">
        <v>0</v>
      </c>
      <c r="I570" s="140">
        <v>0</v>
      </c>
      <c r="J570" s="140">
        <v>0</v>
      </c>
      <c r="K570" s="141">
        <v>44992</v>
      </c>
      <c r="L570" s="141">
        <v>44992</v>
      </c>
      <c r="M570" s="140">
        <v>0</v>
      </c>
      <c r="N570" s="140">
        <v>0</v>
      </c>
      <c r="O570" s="140">
        <v>0</v>
      </c>
      <c r="P570" s="142">
        <v>0</v>
      </c>
      <c r="Q570" s="140">
        <v>0.5</v>
      </c>
      <c r="R570" s="297"/>
      <c r="S570" s="139" t="s">
        <v>963</v>
      </c>
      <c r="T570" s="139" t="s">
        <v>758</v>
      </c>
    </row>
    <row r="571" spans="1:20" ht="15.95" thickBot="1">
      <c r="A571" s="277"/>
      <c r="B571" s="287"/>
      <c r="C571" s="270"/>
      <c r="D571" s="139" t="s">
        <v>1538</v>
      </c>
      <c r="E571" s="140">
        <v>0</v>
      </c>
      <c r="F571" s="140">
        <v>0</v>
      </c>
      <c r="G571" s="140">
        <v>0</v>
      </c>
      <c r="H571" s="140">
        <v>0</v>
      </c>
      <c r="I571" s="140">
        <v>0.75</v>
      </c>
      <c r="J571" s="140">
        <v>0.75</v>
      </c>
      <c r="K571" s="141">
        <v>44916</v>
      </c>
      <c r="L571" s="141">
        <v>44916</v>
      </c>
      <c r="M571" s="140">
        <v>0</v>
      </c>
      <c r="N571" s="140">
        <v>0</v>
      </c>
      <c r="O571" s="140">
        <v>0</v>
      </c>
      <c r="P571" s="142">
        <v>0</v>
      </c>
      <c r="Q571" s="140">
        <v>1.75</v>
      </c>
      <c r="R571" s="285"/>
      <c r="S571" s="139" t="s">
        <v>1539</v>
      </c>
      <c r="T571" s="139" t="s">
        <v>758</v>
      </c>
    </row>
    <row r="572" spans="1:20" ht="15.95" thickBot="1">
      <c r="A572" s="138" t="s">
        <v>1540</v>
      </c>
      <c r="B572" s="217" t="s">
        <v>700</v>
      </c>
      <c r="C572" s="139" t="s">
        <v>623</v>
      </c>
      <c r="D572" s="139" t="s">
        <v>1541</v>
      </c>
      <c r="E572" s="140">
        <v>0</v>
      </c>
      <c r="F572" s="140">
        <v>0</v>
      </c>
      <c r="G572" s="140">
        <v>0</v>
      </c>
      <c r="H572" s="140">
        <v>0</v>
      </c>
      <c r="I572" s="140">
        <v>2.5</v>
      </c>
      <c r="J572" s="140">
        <v>2.5</v>
      </c>
      <c r="K572" s="141">
        <v>44917</v>
      </c>
      <c r="L572" s="141">
        <v>44917</v>
      </c>
      <c r="M572" s="140">
        <v>0</v>
      </c>
      <c r="N572" s="140">
        <v>0</v>
      </c>
      <c r="O572" s="140">
        <v>0</v>
      </c>
      <c r="P572" s="142">
        <v>0</v>
      </c>
      <c r="Q572" s="140">
        <v>0.1835</v>
      </c>
      <c r="R572" s="140">
        <v>0.1835</v>
      </c>
      <c r="S572" s="139" t="s">
        <v>1157</v>
      </c>
      <c r="T572" s="139" t="s">
        <v>758</v>
      </c>
    </row>
    <row r="573" spans="1:20" ht="15.95" thickBot="1">
      <c r="A573" s="138" t="s">
        <v>1542</v>
      </c>
      <c r="B573" s="217" t="s">
        <v>700</v>
      </c>
      <c r="C573" s="139" t="s">
        <v>623</v>
      </c>
      <c r="D573" s="139" t="s">
        <v>1543</v>
      </c>
      <c r="E573" s="140">
        <v>0</v>
      </c>
      <c r="F573" s="140">
        <v>0</v>
      </c>
      <c r="G573" s="140">
        <v>0</v>
      </c>
      <c r="H573" s="140">
        <v>0</v>
      </c>
      <c r="I573" s="140">
        <v>0</v>
      </c>
      <c r="J573" s="140">
        <v>0</v>
      </c>
      <c r="K573" s="141">
        <v>44997</v>
      </c>
      <c r="L573" s="141">
        <v>44997</v>
      </c>
      <c r="M573" s="140">
        <v>0</v>
      </c>
      <c r="N573" s="140">
        <v>0</v>
      </c>
      <c r="O573" s="140">
        <v>0</v>
      </c>
      <c r="P573" s="142">
        <v>0</v>
      </c>
      <c r="Q573" s="140">
        <v>0.75</v>
      </c>
      <c r="R573" s="140">
        <v>0.75</v>
      </c>
      <c r="S573" s="139" t="s">
        <v>813</v>
      </c>
      <c r="T573" s="139" t="s">
        <v>758</v>
      </c>
    </row>
    <row r="574" spans="1:20" ht="15.95" thickBot="1">
      <c r="A574" s="138" t="s">
        <v>1544</v>
      </c>
      <c r="B574" s="217" t="s">
        <v>700</v>
      </c>
      <c r="C574" s="139" t="s">
        <v>623</v>
      </c>
      <c r="D574" s="139" t="s">
        <v>1545</v>
      </c>
      <c r="E574" s="140">
        <v>0</v>
      </c>
      <c r="F574" s="140">
        <v>0</v>
      </c>
      <c r="G574" s="140">
        <v>0</v>
      </c>
      <c r="H574" s="140">
        <v>0</v>
      </c>
      <c r="I574" s="140">
        <v>0</v>
      </c>
      <c r="J574" s="140">
        <v>0</v>
      </c>
      <c r="K574" s="141">
        <v>45063</v>
      </c>
      <c r="L574" s="141">
        <v>45063</v>
      </c>
      <c r="M574" s="140">
        <v>0</v>
      </c>
      <c r="N574" s="140">
        <v>0</v>
      </c>
      <c r="O574" s="140">
        <v>0</v>
      </c>
      <c r="P574" s="142">
        <v>0</v>
      </c>
      <c r="Q574" s="140">
        <v>2</v>
      </c>
      <c r="R574" s="140">
        <v>2</v>
      </c>
      <c r="S574" s="139" t="s">
        <v>800</v>
      </c>
      <c r="T574" s="139" t="s">
        <v>758</v>
      </c>
    </row>
    <row r="575" spans="1:20" ht="15.95" thickBot="1">
      <c r="A575" s="138" t="s">
        <v>1546</v>
      </c>
      <c r="B575" s="217" t="s">
        <v>700</v>
      </c>
      <c r="C575" s="139" t="s">
        <v>623</v>
      </c>
      <c r="D575" s="139" t="s">
        <v>1547</v>
      </c>
      <c r="E575" s="140">
        <v>0</v>
      </c>
      <c r="F575" s="140">
        <v>0</v>
      </c>
      <c r="G575" s="140">
        <v>0</v>
      </c>
      <c r="H575" s="140">
        <v>0</v>
      </c>
      <c r="I575" s="140">
        <v>0</v>
      </c>
      <c r="J575" s="140">
        <v>0</v>
      </c>
      <c r="K575" s="141">
        <v>45068</v>
      </c>
      <c r="L575" s="141">
        <v>45068</v>
      </c>
      <c r="M575" s="140">
        <v>0</v>
      </c>
      <c r="N575" s="140">
        <v>0</v>
      </c>
      <c r="O575" s="140">
        <v>0</v>
      </c>
      <c r="P575" s="142">
        <v>0</v>
      </c>
      <c r="Q575" s="140">
        <v>2</v>
      </c>
      <c r="R575" s="140">
        <v>2</v>
      </c>
      <c r="S575" s="139" t="s">
        <v>800</v>
      </c>
      <c r="T575" s="139" t="s">
        <v>758</v>
      </c>
    </row>
    <row r="576" spans="1:20" ht="15.95" thickBot="1">
      <c r="A576" s="138" t="s">
        <v>1548</v>
      </c>
      <c r="B576" s="217" t="s">
        <v>700</v>
      </c>
      <c r="C576" s="139" t="s">
        <v>623</v>
      </c>
      <c r="D576" s="139" t="s">
        <v>1549</v>
      </c>
      <c r="E576" s="140">
        <v>0</v>
      </c>
      <c r="F576" s="140">
        <v>0</v>
      </c>
      <c r="G576" s="140">
        <v>0</v>
      </c>
      <c r="H576" s="140">
        <v>0</v>
      </c>
      <c r="I576" s="140">
        <v>1.25</v>
      </c>
      <c r="J576" s="140">
        <v>1.25</v>
      </c>
      <c r="K576" s="141">
        <v>45093</v>
      </c>
      <c r="L576" s="141">
        <v>45093</v>
      </c>
      <c r="M576" s="140">
        <v>0</v>
      </c>
      <c r="N576" s="140">
        <v>0</v>
      </c>
      <c r="O576" s="140">
        <v>0</v>
      </c>
      <c r="P576" s="142">
        <v>0</v>
      </c>
      <c r="Q576" s="140">
        <v>1.25</v>
      </c>
      <c r="R576" s="140">
        <v>1.25</v>
      </c>
      <c r="S576" s="139" t="s">
        <v>777</v>
      </c>
      <c r="T576" s="139" t="s">
        <v>758</v>
      </c>
    </row>
    <row r="577" spans="1:20" ht="15.95" thickBot="1">
      <c r="A577" s="138" t="s">
        <v>1550</v>
      </c>
      <c r="B577" s="217" t="s">
        <v>700</v>
      </c>
      <c r="C577" s="139" t="s">
        <v>623</v>
      </c>
      <c r="D577" s="139" t="s">
        <v>1551</v>
      </c>
      <c r="E577" s="140">
        <v>0</v>
      </c>
      <c r="F577" s="140">
        <v>0</v>
      </c>
      <c r="G577" s="140">
        <v>0</v>
      </c>
      <c r="H577" s="140">
        <v>0</v>
      </c>
      <c r="I577" s="140">
        <v>0</v>
      </c>
      <c r="J577" s="140">
        <v>0</v>
      </c>
      <c r="K577" s="141">
        <v>45099</v>
      </c>
      <c r="L577" s="141">
        <v>45099</v>
      </c>
      <c r="M577" s="140">
        <v>0</v>
      </c>
      <c r="N577" s="140">
        <v>0</v>
      </c>
      <c r="O577" s="140">
        <v>0</v>
      </c>
      <c r="P577" s="142">
        <v>0</v>
      </c>
      <c r="Q577" s="140">
        <v>3</v>
      </c>
      <c r="R577" s="140">
        <v>3</v>
      </c>
      <c r="S577" s="139" t="s">
        <v>967</v>
      </c>
      <c r="T577" s="139" t="s">
        <v>758</v>
      </c>
    </row>
    <row r="578" spans="1:20" ht="15.95" thickBot="1">
      <c r="A578" s="138" t="s">
        <v>1552</v>
      </c>
      <c r="B578" s="217" t="s">
        <v>700</v>
      </c>
      <c r="C578" s="139" t="s">
        <v>623</v>
      </c>
      <c r="D578" s="139" t="s">
        <v>1553</v>
      </c>
      <c r="E578" s="140">
        <v>0</v>
      </c>
      <c r="F578" s="140">
        <v>0</v>
      </c>
      <c r="G578" s="140">
        <v>0</v>
      </c>
      <c r="H578" s="140">
        <v>0</v>
      </c>
      <c r="I578" s="140">
        <v>0</v>
      </c>
      <c r="J578" s="140">
        <v>0</v>
      </c>
      <c r="K578" s="141">
        <v>45127</v>
      </c>
      <c r="L578" s="141">
        <v>45127</v>
      </c>
      <c r="M578" s="140">
        <v>0</v>
      </c>
      <c r="N578" s="140">
        <v>0</v>
      </c>
      <c r="O578" s="140">
        <v>0</v>
      </c>
      <c r="P578" s="142">
        <v>0</v>
      </c>
      <c r="Q578" s="140">
        <v>1.5</v>
      </c>
      <c r="R578" s="140">
        <v>1.5</v>
      </c>
      <c r="S578" s="139" t="s">
        <v>1554</v>
      </c>
      <c r="T578" s="139" t="s">
        <v>758</v>
      </c>
    </row>
    <row r="579" spans="1:20" ht="15.95" thickBot="1">
      <c r="A579" s="138" t="s">
        <v>1555</v>
      </c>
      <c r="B579" s="217" t="s">
        <v>700</v>
      </c>
      <c r="C579" s="139" t="s">
        <v>623</v>
      </c>
      <c r="D579" s="139" t="s">
        <v>1556</v>
      </c>
      <c r="E579" s="140">
        <v>0</v>
      </c>
      <c r="F579" s="140">
        <v>0</v>
      </c>
      <c r="G579" s="140">
        <v>0</v>
      </c>
      <c r="H579" s="140">
        <v>0</v>
      </c>
      <c r="I579" s="140">
        <v>0</v>
      </c>
      <c r="J579" s="140">
        <v>0</v>
      </c>
      <c r="K579" s="141">
        <v>45215</v>
      </c>
      <c r="L579" s="141">
        <v>45215</v>
      </c>
      <c r="M579" s="140">
        <v>0</v>
      </c>
      <c r="N579" s="140">
        <v>0</v>
      </c>
      <c r="O579" s="140">
        <v>0</v>
      </c>
      <c r="P579" s="142">
        <v>0</v>
      </c>
      <c r="Q579" s="140">
        <v>0.5</v>
      </c>
      <c r="R579" s="140">
        <v>0.5</v>
      </c>
      <c r="S579" s="139" t="s">
        <v>773</v>
      </c>
      <c r="T579" s="139" t="s">
        <v>758</v>
      </c>
    </row>
    <row r="580" spans="1:20" ht="15.95" thickBot="1">
      <c r="A580" s="138" t="s">
        <v>1557</v>
      </c>
      <c r="B580" s="217" t="s">
        <v>700</v>
      </c>
      <c r="C580" s="139" t="s">
        <v>623</v>
      </c>
      <c r="D580" s="139" t="s">
        <v>1558</v>
      </c>
      <c r="E580" s="140">
        <v>0</v>
      </c>
      <c r="F580" s="140">
        <v>0</v>
      </c>
      <c r="G580" s="140">
        <v>0</v>
      </c>
      <c r="H580" s="140">
        <v>0</v>
      </c>
      <c r="I580" s="140">
        <v>0</v>
      </c>
      <c r="J580" s="140">
        <v>0</v>
      </c>
      <c r="K580" s="141">
        <v>45219</v>
      </c>
      <c r="L580" s="141">
        <v>45219</v>
      </c>
      <c r="M580" s="140">
        <v>0</v>
      </c>
      <c r="N580" s="140">
        <v>0</v>
      </c>
      <c r="O580" s="140">
        <v>0</v>
      </c>
      <c r="P580" s="142">
        <v>0</v>
      </c>
      <c r="Q580" s="140">
        <v>3</v>
      </c>
      <c r="R580" s="140">
        <v>3</v>
      </c>
      <c r="S580" s="139" t="s">
        <v>777</v>
      </c>
      <c r="T580" s="139" t="s">
        <v>758</v>
      </c>
    </row>
    <row r="581" spans="1:20" ht="15.95" thickBot="1">
      <c r="A581" s="138" t="s">
        <v>1559</v>
      </c>
      <c r="B581" s="217" t="s">
        <v>700</v>
      </c>
      <c r="C581" s="139" t="s">
        <v>623</v>
      </c>
      <c r="D581" s="139" t="s">
        <v>1560</v>
      </c>
      <c r="E581" s="140">
        <v>0</v>
      </c>
      <c r="F581" s="140">
        <v>0</v>
      </c>
      <c r="G581" s="140">
        <v>0</v>
      </c>
      <c r="H581" s="140">
        <v>0</v>
      </c>
      <c r="I581" s="140">
        <v>0</v>
      </c>
      <c r="J581" s="140">
        <v>0</v>
      </c>
      <c r="K581" s="141">
        <v>45229</v>
      </c>
      <c r="L581" s="141">
        <v>45229</v>
      </c>
      <c r="M581" s="140">
        <v>0</v>
      </c>
      <c r="N581" s="140">
        <v>0</v>
      </c>
      <c r="O581" s="140">
        <v>0</v>
      </c>
      <c r="P581" s="142">
        <v>0</v>
      </c>
      <c r="Q581" s="140">
        <v>2</v>
      </c>
      <c r="R581" s="140">
        <v>2</v>
      </c>
      <c r="S581" s="139" t="s">
        <v>800</v>
      </c>
      <c r="T581" s="139" t="s">
        <v>758</v>
      </c>
    </row>
    <row r="582" spans="1:20" ht="15.95" thickBot="1">
      <c r="A582" s="138" t="s">
        <v>1561</v>
      </c>
      <c r="B582" s="217" t="s">
        <v>700</v>
      </c>
      <c r="C582" s="139" t="s">
        <v>623</v>
      </c>
      <c r="D582" s="139" t="s">
        <v>1562</v>
      </c>
      <c r="E582" s="140">
        <v>0</v>
      </c>
      <c r="F582" s="140">
        <v>0</v>
      </c>
      <c r="G582" s="140">
        <v>0</v>
      </c>
      <c r="H582" s="140">
        <v>0</v>
      </c>
      <c r="I582" s="140">
        <v>0.35</v>
      </c>
      <c r="J582" s="140">
        <v>0.35</v>
      </c>
      <c r="K582" s="141">
        <v>45245</v>
      </c>
      <c r="L582" s="141">
        <v>45245</v>
      </c>
      <c r="M582" s="140">
        <v>0</v>
      </c>
      <c r="N582" s="140">
        <v>0</v>
      </c>
      <c r="O582" s="140">
        <v>0</v>
      </c>
      <c r="P582" s="142">
        <v>0</v>
      </c>
      <c r="Q582" s="140">
        <v>0.4</v>
      </c>
      <c r="R582" s="140">
        <v>0.4</v>
      </c>
      <c r="S582" s="139" t="s">
        <v>773</v>
      </c>
      <c r="T582" s="139" t="s">
        <v>758</v>
      </c>
    </row>
    <row r="583" spans="1:20" ht="15.95" thickBot="1">
      <c r="A583" s="138" t="s">
        <v>1563</v>
      </c>
      <c r="B583" s="217" t="s">
        <v>700</v>
      </c>
      <c r="C583" s="139" t="s">
        <v>623</v>
      </c>
      <c r="D583" s="139" t="s">
        <v>1564</v>
      </c>
      <c r="E583" s="140">
        <v>0</v>
      </c>
      <c r="F583" s="140">
        <v>0</v>
      </c>
      <c r="G583" s="140">
        <v>0</v>
      </c>
      <c r="H583" s="140">
        <v>0</v>
      </c>
      <c r="I583" s="140">
        <v>0.4</v>
      </c>
      <c r="J583" s="140">
        <v>0.4</v>
      </c>
      <c r="K583" s="141">
        <v>45251</v>
      </c>
      <c r="L583" s="141">
        <v>45251</v>
      </c>
      <c r="M583" s="140">
        <v>0</v>
      </c>
      <c r="N583" s="140">
        <v>0</v>
      </c>
      <c r="O583" s="140">
        <v>0</v>
      </c>
      <c r="P583" s="142">
        <v>0</v>
      </c>
      <c r="Q583" s="140">
        <v>0.75</v>
      </c>
      <c r="R583" s="140">
        <v>0.75</v>
      </c>
      <c r="S583" s="139" t="s">
        <v>813</v>
      </c>
      <c r="T583" s="139" t="s">
        <v>758</v>
      </c>
    </row>
    <row r="584" spans="1:20" ht="15.95" thickBot="1">
      <c r="A584" s="275" t="s">
        <v>1565</v>
      </c>
      <c r="B584" s="286" t="s">
        <v>700</v>
      </c>
      <c r="C584" s="269" t="s">
        <v>623</v>
      </c>
      <c r="D584" s="269" t="s">
        <v>1566</v>
      </c>
      <c r="E584" s="284">
        <v>0</v>
      </c>
      <c r="F584" s="284">
        <v>0</v>
      </c>
      <c r="G584" s="284">
        <v>0</v>
      </c>
      <c r="H584" s="284">
        <v>0</v>
      </c>
      <c r="I584" s="284">
        <v>3</v>
      </c>
      <c r="J584" s="284">
        <v>3</v>
      </c>
      <c r="K584" s="288">
        <v>45258</v>
      </c>
      <c r="L584" s="288">
        <v>45258</v>
      </c>
      <c r="M584" s="140">
        <v>0</v>
      </c>
      <c r="N584" s="140">
        <v>0</v>
      </c>
      <c r="O584" s="140">
        <v>0</v>
      </c>
      <c r="P584" s="142">
        <v>0</v>
      </c>
      <c r="Q584" s="140">
        <v>1.25</v>
      </c>
      <c r="R584" s="284">
        <v>10.45</v>
      </c>
      <c r="S584" s="139" t="s">
        <v>1567</v>
      </c>
      <c r="T584" s="139" t="s">
        <v>758</v>
      </c>
    </row>
    <row r="585" spans="1:20" ht="15.95" thickBot="1">
      <c r="A585" s="276"/>
      <c r="B585" s="296"/>
      <c r="C585" s="271"/>
      <c r="D585" s="271"/>
      <c r="E585" s="297"/>
      <c r="F585" s="297"/>
      <c r="G585" s="297"/>
      <c r="H585" s="297"/>
      <c r="I585" s="297"/>
      <c r="J585" s="297"/>
      <c r="K585" s="298"/>
      <c r="L585" s="298"/>
      <c r="M585" s="140">
        <v>0</v>
      </c>
      <c r="N585" s="140">
        <v>0</v>
      </c>
      <c r="O585" s="140">
        <v>0</v>
      </c>
      <c r="P585" s="142">
        <v>0</v>
      </c>
      <c r="Q585" s="140">
        <v>2.2000000000000002</v>
      </c>
      <c r="R585" s="297"/>
      <c r="S585" s="139" t="s">
        <v>1165</v>
      </c>
      <c r="T585" s="139" t="s">
        <v>758</v>
      </c>
    </row>
    <row r="586" spans="1:20" ht="15.95" thickBot="1">
      <c r="A586" s="276"/>
      <c r="B586" s="296"/>
      <c r="C586" s="271"/>
      <c r="D586" s="271"/>
      <c r="E586" s="297"/>
      <c r="F586" s="297"/>
      <c r="G586" s="297"/>
      <c r="H586" s="297"/>
      <c r="I586" s="297"/>
      <c r="J586" s="297"/>
      <c r="K586" s="298"/>
      <c r="L586" s="298"/>
      <c r="M586" s="140">
        <v>0</v>
      </c>
      <c r="N586" s="140">
        <v>0</v>
      </c>
      <c r="O586" s="140">
        <v>0</v>
      </c>
      <c r="P586" s="142">
        <v>0</v>
      </c>
      <c r="Q586" s="140">
        <v>3</v>
      </c>
      <c r="R586" s="297"/>
      <c r="S586" s="139" t="s">
        <v>924</v>
      </c>
      <c r="T586" s="139" t="s">
        <v>758</v>
      </c>
    </row>
    <row r="587" spans="1:20" ht="15.95" thickBot="1">
      <c r="A587" s="277"/>
      <c r="B587" s="287"/>
      <c r="C587" s="270"/>
      <c r="D587" s="270"/>
      <c r="E587" s="285"/>
      <c r="F587" s="285"/>
      <c r="G587" s="285"/>
      <c r="H587" s="285"/>
      <c r="I587" s="285"/>
      <c r="J587" s="285"/>
      <c r="K587" s="289"/>
      <c r="L587" s="289"/>
      <c r="M587" s="140">
        <v>0</v>
      </c>
      <c r="N587" s="140">
        <v>0</v>
      </c>
      <c r="O587" s="140">
        <v>0</v>
      </c>
      <c r="P587" s="142">
        <v>0</v>
      </c>
      <c r="Q587" s="140">
        <v>4</v>
      </c>
      <c r="R587" s="285"/>
      <c r="S587" s="139" t="s">
        <v>889</v>
      </c>
      <c r="T587" s="139" t="s">
        <v>758</v>
      </c>
    </row>
    <row r="588" spans="1:20" ht="15.95" thickBot="1">
      <c r="A588" s="138" t="s">
        <v>1568</v>
      </c>
      <c r="B588" s="217" t="s">
        <v>700</v>
      </c>
      <c r="C588" s="139" t="s">
        <v>623</v>
      </c>
      <c r="D588" s="139" t="s">
        <v>1569</v>
      </c>
      <c r="E588" s="140">
        <v>0</v>
      </c>
      <c r="F588" s="140">
        <v>0</v>
      </c>
      <c r="G588" s="140">
        <v>0</v>
      </c>
      <c r="H588" s="140">
        <v>0</v>
      </c>
      <c r="I588" s="140">
        <v>0</v>
      </c>
      <c r="J588" s="140">
        <v>0</v>
      </c>
      <c r="K588" s="141">
        <v>45267</v>
      </c>
      <c r="L588" s="141">
        <v>45267</v>
      </c>
      <c r="M588" s="140">
        <v>0</v>
      </c>
      <c r="N588" s="140">
        <v>0</v>
      </c>
      <c r="O588" s="140">
        <v>0</v>
      </c>
      <c r="P588" s="142">
        <v>0</v>
      </c>
      <c r="Q588" s="140">
        <v>2</v>
      </c>
      <c r="R588" s="140">
        <v>2</v>
      </c>
      <c r="S588" s="139" t="s">
        <v>800</v>
      </c>
      <c r="T588" s="139" t="s">
        <v>758</v>
      </c>
    </row>
    <row r="589" spans="1:20" ht="15.95" thickBot="1">
      <c r="A589" s="138" t="s">
        <v>1570</v>
      </c>
      <c r="B589" s="217" t="s">
        <v>700</v>
      </c>
      <c r="C589" s="139" t="s">
        <v>623</v>
      </c>
      <c r="D589" s="139" t="s">
        <v>1571</v>
      </c>
      <c r="E589" s="140">
        <v>0</v>
      </c>
      <c r="F589" s="140">
        <v>0</v>
      </c>
      <c r="G589" s="140">
        <v>0</v>
      </c>
      <c r="H589" s="140">
        <v>0</v>
      </c>
      <c r="I589" s="140">
        <v>3.51</v>
      </c>
      <c r="J589" s="140">
        <v>3.51</v>
      </c>
      <c r="K589" s="141">
        <v>45274</v>
      </c>
      <c r="L589" s="141">
        <v>45274</v>
      </c>
      <c r="M589" s="140">
        <v>0</v>
      </c>
      <c r="N589" s="140">
        <v>0</v>
      </c>
      <c r="O589" s="140">
        <v>0</v>
      </c>
      <c r="P589" s="142">
        <v>0</v>
      </c>
      <c r="Q589" s="140">
        <v>2.9998E-2</v>
      </c>
      <c r="R589" s="140">
        <v>2.9998E-2</v>
      </c>
      <c r="S589" s="139" t="s">
        <v>999</v>
      </c>
      <c r="T589" s="139" t="s">
        <v>758</v>
      </c>
    </row>
    <row r="590" spans="1:20" ht="15.95" thickBot="1">
      <c r="A590" s="138" t="s">
        <v>1572</v>
      </c>
      <c r="B590" s="217" t="s">
        <v>700</v>
      </c>
      <c r="C590" s="139" t="s">
        <v>623</v>
      </c>
      <c r="D590" s="139" t="s">
        <v>1573</v>
      </c>
      <c r="E590" s="140">
        <v>0</v>
      </c>
      <c r="F590" s="140">
        <v>0</v>
      </c>
      <c r="G590" s="140">
        <v>0</v>
      </c>
      <c r="H590" s="140">
        <v>0</v>
      </c>
      <c r="I590" s="140">
        <v>0</v>
      </c>
      <c r="J590" s="140">
        <v>0</v>
      </c>
      <c r="K590" s="141">
        <v>45279</v>
      </c>
      <c r="L590" s="141">
        <v>45279</v>
      </c>
      <c r="M590" s="140">
        <v>0</v>
      </c>
      <c r="N590" s="140">
        <v>0</v>
      </c>
      <c r="O590" s="140">
        <v>0</v>
      </c>
      <c r="P590" s="142">
        <v>0</v>
      </c>
      <c r="Q590" s="140">
        <v>0.5</v>
      </c>
      <c r="R590" s="140">
        <v>0.5</v>
      </c>
      <c r="S590" s="139" t="s">
        <v>773</v>
      </c>
      <c r="T590" s="139" t="s">
        <v>758</v>
      </c>
    </row>
    <row r="591" spans="1:20" ht="15.95" thickBot="1">
      <c r="A591" s="275" t="s">
        <v>1574</v>
      </c>
      <c r="B591" s="286" t="s">
        <v>700</v>
      </c>
      <c r="C591" s="269" t="s">
        <v>623</v>
      </c>
      <c r="D591" s="269" t="s">
        <v>1575</v>
      </c>
      <c r="E591" s="284">
        <v>0</v>
      </c>
      <c r="F591" s="284">
        <v>0</v>
      </c>
      <c r="G591" s="284">
        <v>0</v>
      </c>
      <c r="H591" s="284">
        <v>0</v>
      </c>
      <c r="I591" s="284">
        <v>3.5</v>
      </c>
      <c r="J591" s="284">
        <v>3.5</v>
      </c>
      <c r="K591" s="288">
        <v>45280</v>
      </c>
      <c r="L591" s="288">
        <v>45280</v>
      </c>
      <c r="M591" s="140">
        <v>0</v>
      </c>
      <c r="N591" s="140">
        <v>0</v>
      </c>
      <c r="O591" s="140">
        <v>0</v>
      </c>
      <c r="P591" s="142">
        <v>0</v>
      </c>
      <c r="Q591" s="140">
        <v>0.65</v>
      </c>
      <c r="R591" s="284">
        <v>1.35</v>
      </c>
      <c r="S591" s="139" t="s">
        <v>1576</v>
      </c>
      <c r="T591" s="139" t="s">
        <v>758</v>
      </c>
    </row>
    <row r="592" spans="1:20" ht="15.95" thickBot="1">
      <c r="A592" s="277"/>
      <c r="B592" s="287"/>
      <c r="C592" s="270"/>
      <c r="D592" s="270"/>
      <c r="E592" s="285"/>
      <c r="F592" s="285"/>
      <c r="G592" s="285"/>
      <c r="H592" s="285"/>
      <c r="I592" s="285"/>
      <c r="J592" s="285"/>
      <c r="K592" s="289"/>
      <c r="L592" s="289"/>
      <c r="M592" s="140">
        <v>0</v>
      </c>
      <c r="N592" s="140">
        <v>0</v>
      </c>
      <c r="O592" s="140">
        <v>0</v>
      </c>
      <c r="P592" s="142">
        <v>0</v>
      </c>
      <c r="Q592" s="140">
        <v>0.7</v>
      </c>
      <c r="R592" s="285"/>
      <c r="S592" s="139" t="s">
        <v>1383</v>
      </c>
      <c r="T592" s="139" t="s">
        <v>758</v>
      </c>
    </row>
    <row r="593" spans="1:20" ht="15.95" thickBot="1">
      <c r="A593" s="138" t="s">
        <v>1577</v>
      </c>
      <c r="B593" s="217" t="s">
        <v>700</v>
      </c>
      <c r="C593" s="139" t="s">
        <v>623</v>
      </c>
      <c r="D593" s="139" t="s">
        <v>1578</v>
      </c>
      <c r="E593" s="140">
        <v>0</v>
      </c>
      <c r="F593" s="140">
        <v>0</v>
      </c>
      <c r="G593" s="140">
        <v>0</v>
      </c>
      <c r="H593" s="140">
        <v>0</v>
      </c>
      <c r="I593" s="140">
        <v>3</v>
      </c>
      <c r="J593" s="140">
        <v>3</v>
      </c>
      <c r="K593" s="141">
        <v>44161</v>
      </c>
      <c r="L593" s="141">
        <v>44161</v>
      </c>
      <c r="M593" s="140">
        <v>0</v>
      </c>
      <c r="N593" s="140">
        <v>0</v>
      </c>
      <c r="O593" s="140">
        <v>0</v>
      </c>
      <c r="P593" s="142">
        <v>0</v>
      </c>
      <c r="Q593" s="140">
        <v>0.5</v>
      </c>
      <c r="R593" s="140">
        <v>0.5</v>
      </c>
      <c r="S593" s="139" t="s">
        <v>773</v>
      </c>
      <c r="T593" s="139" t="s">
        <v>758</v>
      </c>
    </row>
    <row r="594" spans="1:20" ht="15.95" thickBot="1">
      <c r="A594" s="138" t="s">
        <v>1579</v>
      </c>
      <c r="B594" s="217" t="s">
        <v>700</v>
      </c>
      <c r="C594" s="139" t="s">
        <v>623</v>
      </c>
      <c r="D594" s="139" t="s">
        <v>1580</v>
      </c>
      <c r="E594" s="140">
        <v>0</v>
      </c>
      <c r="F594" s="140">
        <v>0</v>
      </c>
      <c r="G594" s="140">
        <v>0</v>
      </c>
      <c r="H594" s="140">
        <v>0</v>
      </c>
      <c r="I594" s="140">
        <v>3</v>
      </c>
      <c r="J594" s="140">
        <v>3</v>
      </c>
      <c r="K594" s="141">
        <v>44025</v>
      </c>
      <c r="L594" s="141">
        <v>44025</v>
      </c>
      <c r="M594" s="140">
        <v>0</v>
      </c>
      <c r="N594" s="140">
        <v>0</v>
      </c>
      <c r="O594" s="140">
        <v>0</v>
      </c>
      <c r="P594" s="142">
        <v>0</v>
      </c>
      <c r="Q594" s="140">
        <v>0.4</v>
      </c>
      <c r="R594" s="140">
        <v>0.4</v>
      </c>
      <c r="S594" s="139" t="s">
        <v>813</v>
      </c>
      <c r="T594" s="139" t="s">
        <v>758</v>
      </c>
    </row>
    <row r="595" spans="1:20" ht="15.95" thickBot="1">
      <c r="A595" s="138" t="s">
        <v>1581</v>
      </c>
      <c r="B595" s="217" t="s">
        <v>700</v>
      </c>
      <c r="C595" s="139" t="s">
        <v>623</v>
      </c>
      <c r="D595" s="139" t="s">
        <v>1582</v>
      </c>
      <c r="E595" s="140">
        <v>0</v>
      </c>
      <c r="F595" s="140">
        <v>0</v>
      </c>
      <c r="G595" s="140">
        <v>0</v>
      </c>
      <c r="H595" s="140">
        <v>0</v>
      </c>
      <c r="I595" s="140">
        <v>0</v>
      </c>
      <c r="J595" s="140">
        <v>0</v>
      </c>
      <c r="K595" s="141">
        <v>44022</v>
      </c>
      <c r="L595" s="141">
        <v>44022</v>
      </c>
      <c r="M595" s="140">
        <v>0</v>
      </c>
      <c r="N595" s="140">
        <v>0</v>
      </c>
      <c r="O595" s="140">
        <v>0</v>
      </c>
      <c r="P595" s="142">
        <v>0</v>
      </c>
      <c r="Q595" s="140">
        <v>2</v>
      </c>
      <c r="R595" s="140">
        <v>2</v>
      </c>
      <c r="S595" s="139" t="s">
        <v>800</v>
      </c>
      <c r="T595" s="139" t="s">
        <v>758</v>
      </c>
    </row>
    <row r="596" spans="1:20" ht="15.95" thickBot="1">
      <c r="A596" s="138" t="s">
        <v>1583</v>
      </c>
      <c r="B596" s="217" t="s">
        <v>700</v>
      </c>
      <c r="C596" s="139" t="s">
        <v>623</v>
      </c>
      <c r="D596" s="139" t="s">
        <v>1584</v>
      </c>
      <c r="E596" s="140">
        <v>0</v>
      </c>
      <c r="F596" s="140">
        <v>0</v>
      </c>
      <c r="G596" s="140">
        <v>0</v>
      </c>
      <c r="H596" s="140">
        <v>0</v>
      </c>
      <c r="I596" s="140">
        <v>0</v>
      </c>
      <c r="J596" s="140">
        <v>0</v>
      </c>
      <c r="K596" s="141">
        <v>44026</v>
      </c>
      <c r="L596" s="141">
        <v>44026</v>
      </c>
      <c r="M596" s="140">
        <v>0</v>
      </c>
      <c r="N596" s="140">
        <v>0</v>
      </c>
      <c r="O596" s="140">
        <v>0</v>
      </c>
      <c r="P596" s="142">
        <v>0</v>
      </c>
      <c r="Q596" s="140">
        <v>2</v>
      </c>
      <c r="R596" s="140">
        <v>2</v>
      </c>
      <c r="S596" s="139" t="s">
        <v>800</v>
      </c>
      <c r="T596" s="139" t="s">
        <v>758</v>
      </c>
    </row>
    <row r="597" spans="1:20" ht="15.95" thickBot="1">
      <c r="A597" s="138" t="s">
        <v>1585</v>
      </c>
      <c r="B597" s="217" t="s">
        <v>700</v>
      </c>
      <c r="C597" s="139" t="s">
        <v>623</v>
      </c>
      <c r="D597" s="139" t="s">
        <v>1586</v>
      </c>
      <c r="E597" s="140">
        <v>0</v>
      </c>
      <c r="F597" s="140">
        <v>0</v>
      </c>
      <c r="G597" s="140">
        <v>0</v>
      </c>
      <c r="H597" s="140">
        <v>0</v>
      </c>
      <c r="I597" s="140">
        <v>0</v>
      </c>
      <c r="J597" s="140">
        <v>0</v>
      </c>
      <c r="K597" s="141">
        <v>44027</v>
      </c>
      <c r="L597" s="141">
        <v>44027</v>
      </c>
      <c r="M597" s="140">
        <v>0</v>
      </c>
      <c r="N597" s="140">
        <v>0</v>
      </c>
      <c r="O597" s="140">
        <v>0</v>
      </c>
      <c r="P597" s="142">
        <v>0</v>
      </c>
      <c r="Q597" s="140">
        <v>2.5</v>
      </c>
      <c r="R597" s="140">
        <v>2.5</v>
      </c>
      <c r="S597" s="139" t="s">
        <v>1587</v>
      </c>
      <c r="T597" s="139" t="s">
        <v>758</v>
      </c>
    </row>
    <row r="598" spans="1:20" ht="15.95" thickBot="1">
      <c r="A598" s="138" t="s">
        <v>1588</v>
      </c>
      <c r="B598" s="217" t="s">
        <v>700</v>
      </c>
      <c r="C598" s="139" t="s">
        <v>623</v>
      </c>
      <c r="D598" s="139" t="s">
        <v>1589</v>
      </c>
      <c r="E598" s="140">
        <v>0</v>
      </c>
      <c r="F598" s="140">
        <v>0</v>
      </c>
      <c r="G598" s="140">
        <v>0</v>
      </c>
      <c r="H598" s="140">
        <v>0</v>
      </c>
      <c r="I598" s="140">
        <v>0</v>
      </c>
      <c r="J598" s="140">
        <v>0</v>
      </c>
      <c r="K598" s="141">
        <v>44076</v>
      </c>
      <c r="L598" s="141">
        <v>44076</v>
      </c>
      <c r="M598" s="140">
        <v>0</v>
      </c>
      <c r="N598" s="140">
        <v>0</v>
      </c>
      <c r="O598" s="140">
        <v>0</v>
      </c>
      <c r="P598" s="142">
        <v>0</v>
      </c>
      <c r="Q598" s="140">
        <v>2</v>
      </c>
      <c r="R598" s="140">
        <v>2</v>
      </c>
      <c r="S598" s="139" t="s">
        <v>800</v>
      </c>
      <c r="T598" s="139" t="s">
        <v>758</v>
      </c>
    </row>
    <row r="599" spans="1:20" ht="15.95" thickBot="1">
      <c r="A599" s="275" t="s">
        <v>1590</v>
      </c>
      <c r="B599" s="286" t="s">
        <v>700</v>
      </c>
      <c r="C599" s="269" t="s">
        <v>623</v>
      </c>
      <c r="D599" s="269" t="s">
        <v>1591</v>
      </c>
      <c r="E599" s="284">
        <v>0</v>
      </c>
      <c r="F599" s="284">
        <v>0</v>
      </c>
      <c r="G599" s="284">
        <v>0</v>
      </c>
      <c r="H599" s="284">
        <v>0</v>
      </c>
      <c r="I599" s="284">
        <v>0</v>
      </c>
      <c r="J599" s="284">
        <v>0</v>
      </c>
      <c r="K599" s="288">
        <v>44074</v>
      </c>
      <c r="L599" s="288">
        <v>44074</v>
      </c>
      <c r="M599" s="140">
        <v>0</v>
      </c>
      <c r="N599" s="140">
        <v>0</v>
      </c>
      <c r="O599" s="140">
        <v>0</v>
      </c>
      <c r="P599" s="142">
        <v>0</v>
      </c>
      <c r="Q599" s="140">
        <v>0.5</v>
      </c>
      <c r="R599" s="284">
        <v>1.2</v>
      </c>
      <c r="S599" s="139" t="s">
        <v>813</v>
      </c>
      <c r="T599" s="139" t="s">
        <v>758</v>
      </c>
    </row>
    <row r="600" spans="1:20" ht="15.95" thickBot="1">
      <c r="A600" s="277"/>
      <c r="B600" s="287"/>
      <c r="C600" s="270"/>
      <c r="D600" s="270"/>
      <c r="E600" s="285"/>
      <c r="F600" s="285"/>
      <c r="G600" s="285"/>
      <c r="H600" s="285"/>
      <c r="I600" s="285"/>
      <c r="J600" s="285"/>
      <c r="K600" s="289"/>
      <c r="L600" s="289"/>
      <c r="M600" s="140">
        <v>0</v>
      </c>
      <c r="N600" s="140">
        <v>0</v>
      </c>
      <c r="O600" s="140">
        <v>0</v>
      </c>
      <c r="P600" s="142">
        <v>0</v>
      </c>
      <c r="Q600" s="140">
        <v>0.7</v>
      </c>
      <c r="R600" s="285"/>
      <c r="S600" s="139" t="s">
        <v>1587</v>
      </c>
      <c r="T600" s="139" t="s">
        <v>758</v>
      </c>
    </row>
    <row r="601" spans="1:20" ht="15.95" thickBot="1">
      <c r="A601" s="275" t="s">
        <v>1592</v>
      </c>
      <c r="B601" s="286" t="s">
        <v>700</v>
      </c>
      <c r="C601" s="269" t="s">
        <v>623</v>
      </c>
      <c r="D601" s="269" t="s">
        <v>1593</v>
      </c>
      <c r="E601" s="284">
        <v>0</v>
      </c>
      <c r="F601" s="284">
        <v>0</v>
      </c>
      <c r="G601" s="284">
        <v>0</v>
      </c>
      <c r="H601" s="284">
        <v>0</v>
      </c>
      <c r="I601" s="284">
        <v>0</v>
      </c>
      <c r="J601" s="284">
        <v>0</v>
      </c>
      <c r="K601" s="288">
        <v>45190</v>
      </c>
      <c r="L601" s="288">
        <v>45190</v>
      </c>
      <c r="M601" s="140">
        <v>0</v>
      </c>
      <c r="N601" s="140">
        <v>0</v>
      </c>
      <c r="O601" s="140">
        <v>0</v>
      </c>
      <c r="P601" s="142">
        <v>0</v>
      </c>
      <c r="Q601" s="140">
        <v>0.5</v>
      </c>
      <c r="R601" s="284">
        <v>13.5</v>
      </c>
      <c r="S601" s="139" t="s">
        <v>773</v>
      </c>
      <c r="T601" s="139" t="s">
        <v>758</v>
      </c>
    </row>
    <row r="602" spans="1:20" ht="15.95" thickBot="1">
      <c r="A602" s="276"/>
      <c r="B602" s="296"/>
      <c r="C602" s="271"/>
      <c r="D602" s="271"/>
      <c r="E602" s="285"/>
      <c r="F602" s="285"/>
      <c r="G602" s="285"/>
      <c r="H602" s="285"/>
      <c r="I602" s="285"/>
      <c r="J602" s="285"/>
      <c r="K602" s="289"/>
      <c r="L602" s="289"/>
      <c r="M602" s="140">
        <v>0</v>
      </c>
      <c r="N602" s="140">
        <v>0</v>
      </c>
      <c r="O602" s="140">
        <v>0</v>
      </c>
      <c r="P602" s="142">
        <v>0</v>
      </c>
      <c r="Q602" s="140">
        <v>5</v>
      </c>
      <c r="R602" s="297"/>
      <c r="S602" s="139" t="s">
        <v>1594</v>
      </c>
      <c r="T602" s="139" t="s">
        <v>758</v>
      </c>
    </row>
    <row r="603" spans="1:20" ht="15.95" thickBot="1">
      <c r="A603" s="276"/>
      <c r="B603" s="296"/>
      <c r="C603" s="271"/>
      <c r="D603" s="271"/>
      <c r="E603" s="284">
        <v>0</v>
      </c>
      <c r="F603" s="284">
        <v>0</v>
      </c>
      <c r="G603" s="284">
        <v>0</v>
      </c>
      <c r="H603" s="284">
        <v>0</v>
      </c>
      <c r="I603" s="284">
        <v>0</v>
      </c>
      <c r="J603" s="284">
        <v>0</v>
      </c>
      <c r="K603" s="288">
        <v>44707</v>
      </c>
      <c r="L603" s="288">
        <v>44707</v>
      </c>
      <c r="M603" s="140">
        <v>0</v>
      </c>
      <c r="N603" s="140">
        <v>0</v>
      </c>
      <c r="O603" s="140">
        <v>0</v>
      </c>
      <c r="P603" s="142">
        <v>0</v>
      </c>
      <c r="Q603" s="140">
        <v>1</v>
      </c>
      <c r="R603" s="297"/>
      <c r="S603" s="139" t="s">
        <v>1032</v>
      </c>
      <c r="T603" s="139" t="s">
        <v>758</v>
      </c>
    </row>
    <row r="604" spans="1:20" ht="15.95" thickBot="1">
      <c r="A604" s="276"/>
      <c r="B604" s="296"/>
      <c r="C604" s="271"/>
      <c r="D604" s="271"/>
      <c r="E604" s="285"/>
      <c r="F604" s="285"/>
      <c r="G604" s="285"/>
      <c r="H604" s="285"/>
      <c r="I604" s="285"/>
      <c r="J604" s="285"/>
      <c r="K604" s="289"/>
      <c r="L604" s="289"/>
      <c r="M604" s="140">
        <v>0</v>
      </c>
      <c r="N604" s="140">
        <v>0</v>
      </c>
      <c r="O604" s="140">
        <v>0</v>
      </c>
      <c r="P604" s="142">
        <v>0</v>
      </c>
      <c r="Q604" s="140">
        <v>2</v>
      </c>
      <c r="R604" s="297"/>
      <c r="S604" s="139" t="s">
        <v>1594</v>
      </c>
      <c r="T604" s="139" t="s">
        <v>758</v>
      </c>
    </row>
    <row r="605" spans="1:20" ht="15.95" thickBot="1">
      <c r="A605" s="276"/>
      <c r="B605" s="296"/>
      <c r="C605" s="271"/>
      <c r="D605" s="270"/>
      <c r="E605" s="140">
        <v>0</v>
      </c>
      <c r="F605" s="140">
        <v>0</v>
      </c>
      <c r="G605" s="140">
        <v>0</v>
      </c>
      <c r="H605" s="140">
        <v>0</v>
      </c>
      <c r="I605" s="140">
        <v>0</v>
      </c>
      <c r="J605" s="140">
        <v>0</v>
      </c>
      <c r="K605" s="141">
        <v>44537</v>
      </c>
      <c r="L605" s="141">
        <v>44537</v>
      </c>
      <c r="M605" s="140">
        <v>0</v>
      </c>
      <c r="N605" s="140">
        <v>0</v>
      </c>
      <c r="O605" s="140">
        <v>0</v>
      </c>
      <c r="P605" s="142">
        <v>0</v>
      </c>
      <c r="Q605" s="140">
        <v>0.5</v>
      </c>
      <c r="R605" s="297"/>
      <c r="S605" s="139" t="s">
        <v>773</v>
      </c>
      <c r="T605" s="139" t="s">
        <v>758</v>
      </c>
    </row>
    <row r="606" spans="1:20" ht="15.95" thickBot="1">
      <c r="A606" s="277"/>
      <c r="B606" s="287"/>
      <c r="C606" s="270"/>
      <c r="D606" s="139" t="s">
        <v>1595</v>
      </c>
      <c r="E606" s="140">
        <v>0</v>
      </c>
      <c r="F606" s="140">
        <v>0</v>
      </c>
      <c r="G606" s="140">
        <v>0</v>
      </c>
      <c r="H606" s="140">
        <v>0</v>
      </c>
      <c r="I606" s="140">
        <v>0</v>
      </c>
      <c r="J606" s="140">
        <v>0</v>
      </c>
      <c r="K606" s="141">
        <v>44082</v>
      </c>
      <c r="L606" s="141">
        <v>44082</v>
      </c>
      <c r="M606" s="140">
        <v>0</v>
      </c>
      <c r="N606" s="140">
        <v>0</v>
      </c>
      <c r="O606" s="140">
        <v>0</v>
      </c>
      <c r="P606" s="142">
        <v>0</v>
      </c>
      <c r="Q606" s="140">
        <v>4.5</v>
      </c>
      <c r="R606" s="285"/>
      <c r="S606" s="139" t="s">
        <v>1594</v>
      </c>
      <c r="T606" s="139" t="s">
        <v>758</v>
      </c>
    </row>
    <row r="607" spans="1:20" ht="15.95" thickBot="1">
      <c r="A607" s="275" t="s">
        <v>1596</v>
      </c>
      <c r="B607" s="286" t="s">
        <v>700</v>
      </c>
      <c r="C607" s="269" t="s">
        <v>623</v>
      </c>
      <c r="D607" s="269" t="s">
        <v>1597</v>
      </c>
      <c r="E607" s="284">
        <v>0</v>
      </c>
      <c r="F607" s="284">
        <v>0</v>
      </c>
      <c r="G607" s="284">
        <v>0</v>
      </c>
      <c r="H607" s="284">
        <v>0</v>
      </c>
      <c r="I607" s="284">
        <v>0</v>
      </c>
      <c r="J607" s="284">
        <v>0</v>
      </c>
      <c r="K607" s="288">
        <v>44086</v>
      </c>
      <c r="L607" s="288">
        <v>44086</v>
      </c>
      <c r="M607" s="140">
        <v>0</v>
      </c>
      <c r="N607" s="140">
        <v>0</v>
      </c>
      <c r="O607" s="140">
        <v>0</v>
      </c>
      <c r="P607" s="142">
        <v>0</v>
      </c>
      <c r="Q607" s="140">
        <v>0.5</v>
      </c>
      <c r="R607" s="284">
        <v>1</v>
      </c>
      <c r="S607" s="139" t="s">
        <v>777</v>
      </c>
      <c r="T607" s="139" t="s">
        <v>758</v>
      </c>
    </row>
    <row r="608" spans="1:20" ht="15.95" thickBot="1">
      <c r="A608" s="277"/>
      <c r="B608" s="287"/>
      <c r="C608" s="270"/>
      <c r="D608" s="270"/>
      <c r="E608" s="285"/>
      <c r="F608" s="285"/>
      <c r="G608" s="285"/>
      <c r="H608" s="285"/>
      <c r="I608" s="285"/>
      <c r="J608" s="285"/>
      <c r="K608" s="289"/>
      <c r="L608" s="289"/>
      <c r="M608" s="140">
        <v>0</v>
      </c>
      <c r="N608" s="140">
        <v>0</v>
      </c>
      <c r="O608" s="140">
        <v>0</v>
      </c>
      <c r="P608" s="142">
        <v>0</v>
      </c>
      <c r="Q608" s="140">
        <v>0.5</v>
      </c>
      <c r="R608" s="285"/>
      <c r="S608" s="139" t="s">
        <v>774</v>
      </c>
      <c r="T608" s="139" t="s">
        <v>758</v>
      </c>
    </row>
    <row r="609" spans="1:20" ht="15.95" thickBot="1">
      <c r="A609" s="138" t="s">
        <v>1598</v>
      </c>
      <c r="B609" s="217" t="s">
        <v>700</v>
      </c>
      <c r="C609" s="139" t="s">
        <v>623</v>
      </c>
      <c r="D609" s="139" t="s">
        <v>1599</v>
      </c>
      <c r="E609" s="140">
        <v>0</v>
      </c>
      <c r="F609" s="140">
        <v>0</v>
      </c>
      <c r="G609" s="140">
        <v>0</v>
      </c>
      <c r="H609" s="140">
        <v>0</v>
      </c>
      <c r="I609" s="140">
        <v>0</v>
      </c>
      <c r="J609" s="140">
        <v>0</v>
      </c>
      <c r="K609" s="141">
        <v>44544</v>
      </c>
      <c r="L609" s="141">
        <v>44544</v>
      </c>
      <c r="M609" s="140">
        <v>0</v>
      </c>
      <c r="N609" s="140">
        <v>0</v>
      </c>
      <c r="O609" s="140">
        <v>0</v>
      </c>
      <c r="P609" s="142">
        <v>0</v>
      </c>
      <c r="Q609" s="140">
        <v>1.9824029999999999</v>
      </c>
      <c r="R609" s="140">
        <v>1.9824029999999999</v>
      </c>
      <c r="S609" s="139" t="s">
        <v>1171</v>
      </c>
      <c r="T609" s="139" t="s">
        <v>758</v>
      </c>
    </row>
    <row r="610" spans="1:20" ht="15.95" thickBot="1">
      <c r="A610" s="138" t="s">
        <v>1600</v>
      </c>
      <c r="B610" s="217" t="s">
        <v>700</v>
      </c>
      <c r="C610" s="139" t="s">
        <v>623</v>
      </c>
      <c r="D610" s="139" t="s">
        <v>1601</v>
      </c>
      <c r="E610" s="140">
        <v>0</v>
      </c>
      <c r="F610" s="140">
        <v>0</v>
      </c>
      <c r="G610" s="140">
        <v>0</v>
      </c>
      <c r="H610" s="140">
        <v>0</v>
      </c>
      <c r="I610" s="140">
        <v>0</v>
      </c>
      <c r="J610" s="140">
        <v>0</v>
      </c>
      <c r="K610" s="141">
        <v>44126</v>
      </c>
      <c r="L610" s="141">
        <v>44126</v>
      </c>
      <c r="M610" s="140">
        <v>0</v>
      </c>
      <c r="N610" s="140">
        <v>0</v>
      </c>
      <c r="O610" s="140">
        <v>0</v>
      </c>
      <c r="P610" s="142">
        <v>0</v>
      </c>
      <c r="Q610" s="140">
        <v>1.5</v>
      </c>
      <c r="R610" s="140">
        <v>1.5</v>
      </c>
      <c r="S610" s="139" t="s">
        <v>1587</v>
      </c>
      <c r="T610" s="139" t="s">
        <v>758</v>
      </c>
    </row>
    <row r="611" spans="1:20" ht="15.95" thickBot="1">
      <c r="A611" s="138" t="s">
        <v>1602</v>
      </c>
      <c r="B611" s="217" t="s">
        <v>700</v>
      </c>
      <c r="C611" s="139" t="s">
        <v>623</v>
      </c>
      <c r="D611" s="139" t="s">
        <v>1603</v>
      </c>
      <c r="E611" s="140">
        <v>0</v>
      </c>
      <c r="F611" s="140">
        <v>0</v>
      </c>
      <c r="G611" s="140">
        <v>0</v>
      </c>
      <c r="H611" s="140">
        <v>0</v>
      </c>
      <c r="I611" s="140">
        <v>0</v>
      </c>
      <c r="J611" s="140">
        <v>0</v>
      </c>
      <c r="K611" s="141">
        <v>44134</v>
      </c>
      <c r="L611" s="141">
        <v>44134</v>
      </c>
      <c r="M611" s="140">
        <v>0</v>
      </c>
      <c r="N611" s="140">
        <v>0</v>
      </c>
      <c r="O611" s="140">
        <v>0</v>
      </c>
      <c r="P611" s="142">
        <v>0</v>
      </c>
      <c r="Q611" s="140">
        <v>0.5</v>
      </c>
      <c r="R611" s="140">
        <v>0.5</v>
      </c>
      <c r="S611" s="139" t="s">
        <v>773</v>
      </c>
      <c r="T611" s="139" t="s">
        <v>758</v>
      </c>
    </row>
    <row r="612" spans="1:20" ht="15.95" thickBot="1">
      <c r="A612" s="275" t="s">
        <v>1604</v>
      </c>
      <c r="B612" s="286" t="s">
        <v>700</v>
      </c>
      <c r="C612" s="269" t="s">
        <v>623</v>
      </c>
      <c r="D612" s="269" t="s">
        <v>1605</v>
      </c>
      <c r="E612" s="284">
        <v>0</v>
      </c>
      <c r="F612" s="284">
        <v>0</v>
      </c>
      <c r="G612" s="284">
        <v>0</v>
      </c>
      <c r="H612" s="284">
        <v>0</v>
      </c>
      <c r="I612" s="284">
        <v>0.1</v>
      </c>
      <c r="J612" s="284">
        <v>0.1</v>
      </c>
      <c r="K612" s="288">
        <v>44156</v>
      </c>
      <c r="L612" s="288">
        <v>44156</v>
      </c>
      <c r="M612" s="140">
        <v>0</v>
      </c>
      <c r="N612" s="140">
        <v>0</v>
      </c>
      <c r="O612" s="140">
        <v>0</v>
      </c>
      <c r="P612" s="142">
        <v>0</v>
      </c>
      <c r="Q612" s="140">
        <v>0.15</v>
      </c>
      <c r="R612" s="284">
        <v>1.2</v>
      </c>
      <c r="S612" s="139" t="s">
        <v>813</v>
      </c>
      <c r="T612" s="139" t="s">
        <v>758</v>
      </c>
    </row>
    <row r="613" spans="1:20" ht="15.95" thickBot="1">
      <c r="A613" s="276"/>
      <c r="B613" s="296"/>
      <c r="C613" s="271"/>
      <c r="D613" s="271"/>
      <c r="E613" s="297"/>
      <c r="F613" s="297"/>
      <c r="G613" s="297"/>
      <c r="H613" s="297"/>
      <c r="I613" s="297"/>
      <c r="J613" s="297"/>
      <c r="K613" s="298"/>
      <c r="L613" s="298"/>
      <c r="M613" s="140">
        <v>0</v>
      </c>
      <c r="N613" s="140">
        <v>0</v>
      </c>
      <c r="O613" s="140">
        <v>0</v>
      </c>
      <c r="P613" s="142">
        <v>0</v>
      </c>
      <c r="Q613" s="140">
        <v>0.15</v>
      </c>
      <c r="R613" s="297"/>
      <c r="S613" s="139" t="s">
        <v>773</v>
      </c>
      <c r="T613" s="139" t="s">
        <v>758</v>
      </c>
    </row>
    <row r="614" spans="1:20" ht="15.95" thickBot="1">
      <c r="A614" s="277"/>
      <c r="B614" s="287"/>
      <c r="C614" s="270"/>
      <c r="D614" s="270"/>
      <c r="E614" s="285"/>
      <c r="F614" s="285"/>
      <c r="G614" s="285"/>
      <c r="H614" s="285"/>
      <c r="I614" s="285"/>
      <c r="J614" s="285"/>
      <c r="K614" s="289"/>
      <c r="L614" s="289"/>
      <c r="M614" s="140">
        <v>0</v>
      </c>
      <c r="N614" s="140">
        <v>0</v>
      </c>
      <c r="O614" s="140">
        <v>0</v>
      </c>
      <c r="P614" s="142">
        <v>0</v>
      </c>
      <c r="Q614" s="140">
        <v>0.9</v>
      </c>
      <c r="R614" s="285"/>
      <c r="S614" s="139" t="s">
        <v>1606</v>
      </c>
      <c r="T614" s="139" t="s">
        <v>758</v>
      </c>
    </row>
    <row r="615" spans="1:20" ht="15.95" thickBot="1">
      <c r="A615" s="275" t="s">
        <v>1607</v>
      </c>
      <c r="B615" s="286" t="s">
        <v>700</v>
      </c>
      <c r="C615" s="269" t="s">
        <v>623</v>
      </c>
      <c r="D615" s="269" t="s">
        <v>1608</v>
      </c>
      <c r="E615" s="284">
        <v>0</v>
      </c>
      <c r="F615" s="284">
        <v>0</v>
      </c>
      <c r="G615" s="284">
        <v>0</v>
      </c>
      <c r="H615" s="284">
        <v>0</v>
      </c>
      <c r="I615" s="284">
        <v>0</v>
      </c>
      <c r="J615" s="284">
        <v>0</v>
      </c>
      <c r="K615" s="288">
        <v>44376</v>
      </c>
      <c r="L615" s="288">
        <v>44376</v>
      </c>
      <c r="M615" s="140">
        <v>0</v>
      </c>
      <c r="N615" s="140">
        <v>0</v>
      </c>
      <c r="O615" s="140">
        <v>0</v>
      </c>
      <c r="P615" s="142">
        <v>0</v>
      </c>
      <c r="Q615" s="140">
        <v>0.75</v>
      </c>
      <c r="R615" s="284">
        <v>3.75</v>
      </c>
      <c r="S615" s="139" t="s">
        <v>773</v>
      </c>
      <c r="T615" s="139" t="s">
        <v>758</v>
      </c>
    </row>
    <row r="616" spans="1:20" ht="15.95" thickBot="1">
      <c r="A616" s="276"/>
      <c r="B616" s="296"/>
      <c r="C616" s="271"/>
      <c r="D616" s="270"/>
      <c r="E616" s="285"/>
      <c r="F616" s="285"/>
      <c r="G616" s="285"/>
      <c r="H616" s="285"/>
      <c r="I616" s="285"/>
      <c r="J616" s="285"/>
      <c r="K616" s="289"/>
      <c r="L616" s="289"/>
      <c r="M616" s="140">
        <v>0</v>
      </c>
      <c r="N616" s="140">
        <v>0</v>
      </c>
      <c r="O616" s="140">
        <v>0</v>
      </c>
      <c r="P616" s="142">
        <v>0</v>
      </c>
      <c r="Q616" s="140">
        <v>1</v>
      </c>
      <c r="R616" s="297"/>
      <c r="S616" s="139" t="s">
        <v>813</v>
      </c>
      <c r="T616" s="139" t="s">
        <v>758</v>
      </c>
    </row>
    <row r="617" spans="1:20" ht="15.95" thickBot="1">
      <c r="A617" s="277"/>
      <c r="B617" s="287"/>
      <c r="C617" s="270"/>
      <c r="D617" s="139" t="s">
        <v>1609</v>
      </c>
      <c r="E617" s="140">
        <v>0</v>
      </c>
      <c r="F617" s="140">
        <v>0</v>
      </c>
      <c r="G617" s="140">
        <v>0</v>
      </c>
      <c r="H617" s="140">
        <v>0</v>
      </c>
      <c r="I617" s="140">
        <v>0</v>
      </c>
      <c r="J617" s="140">
        <v>0</v>
      </c>
      <c r="K617" s="141">
        <v>44151</v>
      </c>
      <c r="L617" s="141">
        <v>44151</v>
      </c>
      <c r="M617" s="140">
        <v>0</v>
      </c>
      <c r="N617" s="140">
        <v>0</v>
      </c>
      <c r="O617" s="140">
        <v>0</v>
      </c>
      <c r="P617" s="142">
        <v>0</v>
      </c>
      <c r="Q617" s="140">
        <v>2</v>
      </c>
      <c r="R617" s="285"/>
      <c r="S617" s="139" t="s">
        <v>800</v>
      </c>
      <c r="T617" s="139" t="s">
        <v>758</v>
      </c>
    </row>
    <row r="618" spans="1:20" ht="15" customHeight="1">
      <c r="A618" s="275" t="s">
        <v>1610</v>
      </c>
      <c r="B618" s="286" t="s">
        <v>700</v>
      </c>
      <c r="C618" s="269" t="s">
        <v>623</v>
      </c>
      <c r="D618" s="275" t="s">
        <v>1611</v>
      </c>
      <c r="E618" s="284">
        <v>0</v>
      </c>
      <c r="F618" s="284">
        <v>0</v>
      </c>
      <c r="G618" s="284">
        <v>0</v>
      </c>
      <c r="H618" s="284">
        <v>0</v>
      </c>
      <c r="I618" s="284">
        <v>0</v>
      </c>
      <c r="J618" s="284">
        <v>0</v>
      </c>
      <c r="K618" s="288">
        <v>44153</v>
      </c>
      <c r="L618" s="288">
        <v>44153</v>
      </c>
      <c r="M618" s="284">
        <v>0</v>
      </c>
      <c r="N618" s="284">
        <v>0</v>
      </c>
      <c r="O618" s="284">
        <v>0</v>
      </c>
      <c r="P618" s="304">
        <v>0</v>
      </c>
      <c r="Q618" s="284">
        <v>0.5</v>
      </c>
      <c r="R618" s="284">
        <v>0.5</v>
      </c>
      <c r="S618" s="269" t="s">
        <v>773</v>
      </c>
      <c r="T618" s="269" t="s">
        <v>758</v>
      </c>
    </row>
    <row r="619" spans="1:20" ht="15.95" thickBot="1">
      <c r="A619" s="277"/>
      <c r="B619" s="287"/>
      <c r="C619" s="270"/>
      <c r="D619" s="277"/>
      <c r="E619" s="285"/>
      <c r="F619" s="285"/>
      <c r="G619" s="285"/>
      <c r="H619" s="285"/>
      <c r="I619" s="285"/>
      <c r="J619" s="285"/>
      <c r="K619" s="289"/>
      <c r="L619" s="289"/>
      <c r="M619" s="285"/>
      <c r="N619" s="285"/>
      <c r="O619" s="285"/>
      <c r="P619" s="305"/>
      <c r="Q619" s="285"/>
      <c r="R619" s="285"/>
      <c r="S619" s="270"/>
      <c r="T619" s="270"/>
    </row>
    <row r="620" spans="1:20" ht="15.95" thickBot="1">
      <c r="A620" s="138" t="s">
        <v>1612</v>
      </c>
      <c r="B620" s="217" t="s">
        <v>700</v>
      </c>
      <c r="C620" s="139" t="s">
        <v>623</v>
      </c>
      <c r="D620" s="139" t="s">
        <v>1613</v>
      </c>
      <c r="E620" s="140">
        <v>0</v>
      </c>
      <c r="F620" s="140">
        <v>0</v>
      </c>
      <c r="G620" s="140">
        <v>0</v>
      </c>
      <c r="H620" s="140">
        <v>0</v>
      </c>
      <c r="I620" s="140">
        <v>0.5</v>
      </c>
      <c r="J620" s="140">
        <v>0.5</v>
      </c>
      <c r="K620" s="141">
        <v>44153</v>
      </c>
      <c r="L620" s="141">
        <v>44153</v>
      </c>
      <c r="M620" s="140">
        <v>0</v>
      </c>
      <c r="N620" s="140">
        <v>0</v>
      </c>
      <c r="O620" s="140">
        <v>0</v>
      </c>
      <c r="P620" s="142">
        <v>0</v>
      </c>
      <c r="Q620" s="140">
        <v>0.5</v>
      </c>
      <c r="R620" s="140">
        <v>0.5</v>
      </c>
      <c r="S620" s="139" t="s">
        <v>773</v>
      </c>
      <c r="T620" s="139" t="s">
        <v>758</v>
      </c>
    </row>
    <row r="621" spans="1:20" ht="15.95" thickBot="1">
      <c r="A621" s="138" t="s">
        <v>1614</v>
      </c>
      <c r="B621" s="217" t="s">
        <v>700</v>
      </c>
      <c r="C621" s="139" t="s">
        <v>623</v>
      </c>
      <c r="D621" s="139" t="s">
        <v>1615</v>
      </c>
      <c r="E621" s="140">
        <v>0</v>
      </c>
      <c r="F621" s="140">
        <v>0</v>
      </c>
      <c r="G621" s="140">
        <v>0</v>
      </c>
      <c r="H621" s="140">
        <v>0</v>
      </c>
      <c r="I621" s="140">
        <v>0</v>
      </c>
      <c r="J621" s="140">
        <v>0</v>
      </c>
      <c r="K621" s="141">
        <v>44160</v>
      </c>
      <c r="L621" s="141">
        <v>44160</v>
      </c>
      <c r="M621" s="140">
        <v>0</v>
      </c>
      <c r="N621" s="140">
        <v>0</v>
      </c>
      <c r="O621" s="140">
        <v>0</v>
      </c>
      <c r="P621" s="142">
        <v>0</v>
      </c>
      <c r="Q621" s="140">
        <v>2</v>
      </c>
      <c r="R621" s="140">
        <v>2</v>
      </c>
      <c r="S621" s="139" t="s">
        <v>800</v>
      </c>
      <c r="T621" s="139" t="s">
        <v>758</v>
      </c>
    </row>
    <row r="622" spans="1:20" ht="15.95" thickBot="1">
      <c r="A622" s="138" t="s">
        <v>1616</v>
      </c>
      <c r="B622" s="217" t="s">
        <v>700</v>
      </c>
      <c r="C622" s="139" t="s">
        <v>623</v>
      </c>
      <c r="D622" s="139" t="s">
        <v>1617</v>
      </c>
      <c r="E622" s="140">
        <v>0</v>
      </c>
      <c r="F622" s="140">
        <v>0</v>
      </c>
      <c r="G622" s="140">
        <v>0</v>
      </c>
      <c r="H622" s="140">
        <v>0</v>
      </c>
      <c r="I622" s="140">
        <v>0</v>
      </c>
      <c r="J622" s="140">
        <v>0</v>
      </c>
      <c r="K622" s="141">
        <v>44166</v>
      </c>
      <c r="L622" s="141">
        <v>44166</v>
      </c>
      <c r="M622" s="140">
        <v>0</v>
      </c>
      <c r="N622" s="140">
        <v>0</v>
      </c>
      <c r="O622" s="140">
        <v>0</v>
      </c>
      <c r="P622" s="142">
        <v>0</v>
      </c>
      <c r="Q622" s="140">
        <v>1</v>
      </c>
      <c r="R622" s="140">
        <v>1</v>
      </c>
      <c r="S622" s="139" t="s">
        <v>777</v>
      </c>
      <c r="T622" s="139" t="s">
        <v>758</v>
      </c>
    </row>
    <row r="623" spans="1:20" ht="15.95" thickBot="1">
      <c r="A623" s="138" t="s">
        <v>1618</v>
      </c>
      <c r="B623" s="217" t="s">
        <v>700</v>
      </c>
      <c r="C623" s="139" t="s">
        <v>623</v>
      </c>
      <c r="D623" s="139" t="s">
        <v>1619</v>
      </c>
      <c r="E623" s="140">
        <v>0</v>
      </c>
      <c r="F623" s="140">
        <v>0</v>
      </c>
      <c r="G623" s="140">
        <v>0</v>
      </c>
      <c r="H623" s="140">
        <v>0</v>
      </c>
      <c r="I623" s="140">
        <v>0</v>
      </c>
      <c r="J623" s="140">
        <v>0</v>
      </c>
      <c r="K623" s="141">
        <v>44775</v>
      </c>
      <c r="L623" s="141">
        <v>44775</v>
      </c>
      <c r="M623" s="140">
        <v>0</v>
      </c>
      <c r="N623" s="140">
        <v>0</v>
      </c>
      <c r="O623" s="140">
        <v>0</v>
      </c>
      <c r="P623" s="142">
        <v>0</v>
      </c>
      <c r="Q623" s="140">
        <v>0.7</v>
      </c>
      <c r="R623" s="140">
        <v>0.7</v>
      </c>
      <c r="S623" s="139" t="s">
        <v>767</v>
      </c>
      <c r="T623" s="139" t="s">
        <v>758</v>
      </c>
    </row>
    <row r="624" spans="1:20" ht="15.95" thickBot="1">
      <c r="A624" s="275" t="s">
        <v>1620</v>
      </c>
      <c r="B624" s="286" t="s">
        <v>700</v>
      </c>
      <c r="C624" s="269" t="s">
        <v>623</v>
      </c>
      <c r="D624" s="139" t="s">
        <v>1621</v>
      </c>
      <c r="E624" s="140">
        <v>0</v>
      </c>
      <c r="F624" s="140">
        <v>0</v>
      </c>
      <c r="G624" s="140">
        <v>0</v>
      </c>
      <c r="H624" s="140">
        <v>0</v>
      </c>
      <c r="I624" s="140">
        <v>0</v>
      </c>
      <c r="J624" s="140">
        <v>0</v>
      </c>
      <c r="K624" s="141">
        <v>44736</v>
      </c>
      <c r="L624" s="141">
        <v>44736</v>
      </c>
      <c r="M624" s="140">
        <v>0</v>
      </c>
      <c r="N624" s="140">
        <v>0</v>
      </c>
      <c r="O624" s="140">
        <v>0</v>
      </c>
      <c r="P624" s="142">
        <v>0</v>
      </c>
      <c r="Q624" s="140">
        <v>0.5</v>
      </c>
      <c r="R624" s="284">
        <v>2.5</v>
      </c>
      <c r="S624" s="139" t="s">
        <v>813</v>
      </c>
      <c r="T624" s="139" t="s">
        <v>758</v>
      </c>
    </row>
    <row r="625" spans="1:20" ht="15.95" thickBot="1">
      <c r="A625" s="277"/>
      <c r="B625" s="287"/>
      <c r="C625" s="270"/>
      <c r="D625" s="139" t="s">
        <v>1622</v>
      </c>
      <c r="E625" s="140">
        <v>0</v>
      </c>
      <c r="F625" s="140">
        <v>0</v>
      </c>
      <c r="G625" s="140">
        <v>0</v>
      </c>
      <c r="H625" s="140">
        <v>0</v>
      </c>
      <c r="I625" s="140">
        <v>0</v>
      </c>
      <c r="J625" s="140">
        <v>0</v>
      </c>
      <c r="K625" s="141">
        <v>44168</v>
      </c>
      <c r="L625" s="141">
        <v>44168</v>
      </c>
      <c r="M625" s="140">
        <v>0</v>
      </c>
      <c r="N625" s="140">
        <v>0</v>
      </c>
      <c r="O625" s="140">
        <v>0</v>
      </c>
      <c r="P625" s="142">
        <v>0</v>
      </c>
      <c r="Q625" s="140">
        <v>2</v>
      </c>
      <c r="R625" s="285"/>
      <c r="S625" s="139" t="s">
        <v>1587</v>
      </c>
      <c r="T625" s="139" t="s">
        <v>758</v>
      </c>
    </row>
    <row r="626" spans="1:20" ht="15.95" thickBot="1">
      <c r="A626" s="138" t="s">
        <v>1623</v>
      </c>
      <c r="B626" s="217" t="s">
        <v>700</v>
      </c>
      <c r="C626" s="139" t="s">
        <v>623</v>
      </c>
      <c r="D626" s="139" t="s">
        <v>1624</v>
      </c>
      <c r="E626" s="140">
        <v>0</v>
      </c>
      <c r="F626" s="140">
        <v>0</v>
      </c>
      <c r="G626" s="140">
        <v>0</v>
      </c>
      <c r="H626" s="140">
        <v>0</v>
      </c>
      <c r="I626" s="140">
        <v>0</v>
      </c>
      <c r="J626" s="140">
        <v>0</v>
      </c>
      <c r="K626" s="141">
        <v>44168</v>
      </c>
      <c r="L626" s="141">
        <v>44168</v>
      </c>
      <c r="M626" s="140">
        <v>0</v>
      </c>
      <c r="N626" s="140">
        <v>0</v>
      </c>
      <c r="O626" s="140">
        <v>0</v>
      </c>
      <c r="P626" s="142">
        <v>0</v>
      </c>
      <c r="Q626" s="140">
        <v>2.15</v>
      </c>
      <c r="R626" s="140">
        <v>2.15</v>
      </c>
      <c r="S626" s="139" t="s">
        <v>767</v>
      </c>
      <c r="T626" s="139" t="s">
        <v>758</v>
      </c>
    </row>
    <row r="627" spans="1:20" ht="15.95" thickBot="1">
      <c r="A627" s="138" t="s">
        <v>1625</v>
      </c>
      <c r="B627" s="217" t="s">
        <v>700</v>
      </c>
      <c r="C627" s="139" t="s">
        <v>623</v>
      </c>
      <c r="D627" s="139" t="s">
        <v>1626</v>
      </c>
      <c r="E627" s="140">
        <v>0</v>
      </c>
      <c r="F627" s="140">
        <v>0</v>
      </c>
      <c r="G627" s="140">
        <v>0</v>
      </c>
      <c r="H627" s="140">
        <v>0</v>
      </c>
      <c r="I627" s="140">
        <v>0</v>
      </c>
      <c r="J627" s="140">
        <v>0</v>
      </c>
      <c r="K627" s="141">
        <v>44172</v>
      </c>
      <c r="L627" s="141">
        <v>44172</v>
      </c>
      <c r="M627" s="140">
        <v>0</v>
      </c>
      <c r="N627" s="140">
        <v>0</v>
      </c>
      <c r="O627" s="140">
        <v>0</v>
      </c>
      <c r="P627" s="142">
        <v>0</v>
      </c>
      <c r="Q627" s="140">
        <v>1.8</v>
      </c>
      <c r="R627" s="140">
        <v>1.8</v>
      </c>
      <c r="S627" s="139" t="s">
        <v>1606</v>
      </c>
      <c r="T627" s="139" t="s">
        <v>758</v>
      </c>
    </row>
    <row r="628" spans="1:20" ht="15.95" thickBot="1">
      <c r="A628" s="275" t="s">
        <v>1627</v>
      </c>
      <c r="B628" s="286" t="s">
        <v>700</v>
      </c>
      <c r="C628" s="269" t="s">
        <v>623</v>
      </c>
      <c r="D628" s="139" t="s">
        <v>1628</v>
      </c>
      <c r="E628" s="140">
        <v>0</v>
      </c>
      <c r="F628" s="140">
        <v>0</v>
      </c>
      <c r="G628" s="140">
        <v>0</v>
      </c>
      <c r="H628" s="140">
        <v>0</v>
      </c>
      <c r="I628" s="140">
        <v>0</v>
      </c>
      <c r="J628" s="140">
        <v>0</v>
      </c>
      <c r="K628" s="141">
        <v>45168</v>
      </c>
      <c r="L628" s="141">
        <v>45168</v>
      </c>
      <c r="M628" s="140">
        <v>0</v>
      </c>
      <c r="N628" s="140">
        <v>0</v>
      </c>
      <c r="O628" s="140">
        <v>0</v>
      </c>
      <c r="P628" s="142">
        <v>0</v>
      </c>
      <c r="Q628" s="140">
        <v>0.3</v>
      </c>
      <c r="R628" s="284">
        <v>1.05</v>
      </c>
      <c r="S628" s="139" t="s">
        <v>773</v>
      </c>
      <c r="T628" s="139" t="s">
        <v>758</v>
      </c>
    </row>
    <row r="629" spans="1:20" ht="15.95" thickBot="1">
      <c r="A629" s="277"/>
      <c r="B629" s="287"/>
      <c r="C629" s="270"/>
      <c r="D629" s="139" t="s">
        <v>1629</v>
      </c>
      <c r="E629" s="140">
        <v>0</v>
      </c>
      <c r="F629" s="140">
        <v>0</v>
      </c>
      <c r="G629" s="140">
        <v>0</v>
      </c>
      <c r="H629" s="140">
        <v>0</v>
      </c>
      <c r="I629" s="140">
        <v>0</v>
      </c>
      <c r="J629" s="140">
        <v>0</v>
      </c>
      <c r="K629" s="141">
        <v>44172</v>
      </c>
      <c r="L629" s="141">
        <v>44172</v>
      </c>
      <c r="M629" s="140">
        <v>0</v>
      </c>
      <c r="N629" s="140">
        <v>0</v>
      </c>
      <c r="O629" s="140">
        <v>0</v>
      </c>
      <c r="P629" s="142">
        <v>0</v>
      </c>
      <c r="Q629" s="140">
        <v>0.75</v>
      </c>
      <c r="R629" s="285"/>
      <c r="S629" s="139" t="s">
        <v>773</v>
      </c>
      <c r="T629" s="139" t="s">
        <v>758</v>
      </c>
    </row>
    <row r="630" spans="1:20" ht="15" customHeight="1">
      <c r="A630" s="275" t="s">
        <v>1630</v>
      </c>
      <c r="B630" s="286" t="s">
        <v>700</v>
      </c>
      <c r="C630" s="269" t="s">
        <v>623</v>
      </c>
      <c r="D630" s="275" t="s">
        <v>1631</v>
      </c>
      <c r="E630" s="284">
        <v>0</v>
      </c>
      <c r="F630" s="284">
        <v>0</v>
      </c>
      <c r="G630" s="284">
        <v>0</v>
      </c>
      <c r="H630" s="284">
        <v>0</v>
      </c>
      <c r="I630" s="284">
        <v>0</v>
      </c>
      <c r="J630" s="284">
        <v>0</v>
      </c>
      <c r="K630" s="288">
        <v>44651</v>
      </c>
      <c r="L630" s="288">
        <v>44651</v>
      </c>
      <c r="M630" s="284">
        <v>0</v>
      </c>
      <c r="N630" s="284">
        <v>0</v>
      </c>
      <c r="O630" s="284">
        <v>0</v>
      </c>
      <c r="P630" s="304">
        <v>0</v>
      </c>
      <c r="Q630" s="284">
        <v>2</v>
      </c>
      <c r="R630" s="284">
        <v>6</v>
      </c>
      <c r="S630" s="269" t="s">
        <v>999</v>
      </c>
      <c r="T630" s="269" t="s">
        <v>758</v>
      </c>
    </row>
    <row r="631" spans="1:20" ht="15.95" thickBot="1">
      <c r="A631" s="276"/>
      <c r="B631" s="296"/>
      <c r="C631" s="271"/>
      <c r="D631" s="276"/>
      <c r="E631" s="297"/>
      <c r="F631" s="297"/>
      <c r="G631" s="297"/>
      <c r="H631" s="297"/>
      <c r="I631" s="297"/>
      <c r="J631" s="297"/>
      <c r="K631" s="298"/>
      <c r="L631" s="298"/>
      <c r="M631" s="285"/>
      <c r="N631" s="285"/>
      <c r="O631" s="285"/>
      <c r="P631" s="305"/>
      <c r="Q631" s="285"/>
      <c r="R631" s="297"/>
      <c r="S631" s="270"/>
      <c r="T631" s="270"/>
    </row>
    <row r="632" spans="1:20" ht="15.95" thickBot="1">
      <c r="A632" s="276"/>
      <c r="B632" s="296"/>
      <c r="C632" s="271"/>
      <c r="D632" s="277"/>
      <c r="E632" s="285"/>
      <c r="F632" s="285"/>
      <c r="G632" s="285"/>
      <c r="H632" s="285"/>
      <c r="I632" s="285"/>
      <c r="J632" s="285"/>
      <c r="K632" s="289"/>
      <c r="L632" s="289"/>
      <c r="M632" s="140">
        <v>0</v>
      </c>
      <c r="N632" s="140">
        <v>0</v>
      </c>
      <c r="O632" s="140">
        <v>0</v>
      </c>
      <c r="P632" s="142">
        <v>0</v>
      </c>
      <c r="Q632" s="140">
        <v>2</v>
      </c>
      <c r="R632" s="297"/>
      <c r="S632" s="139" t="s">
        <v>774</v>
      </c>
      <c r="T632" s="139" t="s">
        <v>758</v>
      </c>
    </row>
    <row r="633" spans="1:20" ht="15.95" thickBot="1">
      <c r="A633" s="276"/>
      <c r="B633" s="296"/>
      <c r="C633" s="271"/>
      <c r="D633" s="269" t="s">
        <v>1632</v>
      </c>
      <c r="E633" s="284">
        <v>0</v>
      </c>
      <c r="F633" s="284">
        <v>0</v>
      </c>
      <c r="G633" s="284">
        <v>0</v>
      </c>
      <c r="H633" s="284">
        <v>0</v>
      </c>
      <c r="I633" s="284">
        <v>0</v>
      </c>
      <c r="J633" s="284">
        <v>0</v>
      </c>
      <c r="K633" s="288">
        <v>44176</v>
      </c>
      <c r="L633" s="288">
        <v>44176</v>
      </c>
      <c r="M633" s="140">
        <v>0</v>
      </c>
      <c r="N633" s="140">
        <v>0</v>
      </c>
      <c r="O633" s="140">
        <v>0</v>
      </c>
      <c r="P633" s="142">
        <v>0</v>
      </c>
      <c r="Q633" s="140">
        <v>0.5</v>
      </c>
      <c r="R633" s="297"/>
      <c r="S633" s="139" t="s">
        <v>773</v>
      </c>
      <c r="T633" s="139" t="s">
        <v>758</v>
      </c>
    </row>
    <row r="634" spans="1:20" ht="15.95" thickBot="1">
      <c r="A634" s="277"/>
      <c r="B634" s="287"/>
      <c r="C634" s="270"/>
      <c r="D634" s="270"/>
      <c r="E634" s="285"/>
      <c r="F634" s="285"/>
      <c r="G634" s="285"/>
      <c r="H634" s="285"/>
      <c r="I634" s="285"/>
      <c r="J634" s="285"/>
      <c r="K634" s="289"/>
      <c r="L634" s="289"/>
      <c r="M634" s="140">
        <v>0</v>
      </c>
      <c r="N634" s="140">
        <v>0</v>
      </c>
      <c r="O634" s="140">
        <v>0</v>
      </c>
      <c r="P634" s="142">
        <v>0</v>
      </c>
      <c r="Q634" s="140">
        <v>1.5</v>
      </c>
      <c r="R634" s="285"/>
      <c r="S634" s="139" t="s">
        <v>800</v>
      </c>
      <c r="T634" s="139" t="s">
        <v>758</v>
      </c>
    </row>
    <row r="635" spans="1:20" ht="15.95" thickBot="1">
      <c r="A635" s="138" t="s">
        <v>1633</v>
      </c>
      <c r="B635" s="217" t="s">
        <v>700</v>
      </c>
      <c r="C635" s="139" t="s">
        <v>623</v>
      </c>
      <c r="D635" s="139" t="s">
        <v>1634</v>
      </c>
      <c r="E635" s="140">
        <v>0</v>
      </c>
      <c r="F635" s="140">
        <v>0</v>
      </c>
      <c r="G635" s="140">
        <v>0</v>
      </c>
      <c r="H635" s="140">
        <v>0</v>
      </c>
      <c r="I635" s="140">
        <v>0</v>
      </c>
      <c r="J635" s="140">
        <v>0</v>
      </c>
      <c r="K635" s="141">
        <v>44176</v>
      </c>
      <c r="L635" s="141">
        <v>44176</v>
      </c>
      <c r="M635" s="140">
        <v>0</v>
      </c>
      <c r="N635" s="140">
        <v>0</v>
      </c>
      <c r="O635" s="140">
        <v>0</v>
      </c>
      <c r="P635" s="142">
        <v>0</v>
      </c>
      <c r="Q635" s="140">
        <v>2</v>
      </c>
      <c r="R635" s="140">
        <v>2</v>
      </c>
      <c r="S635" s="139" t="s">
        <v>800</v>
      </c>
      <c r="T635" s="139" t="s">
        <v>758</v>
      </c>
    </row>
    <row r="636" spans="1:20" ht="15.95" thickBot="1">
      <c r="A636" s="275" t="s">
        <v>1635</v>
      </c>
      <c r="B636" s="286" t="s">
        <v>700</v>
      </c>
      <c r="C636" s="269" t="s">
        <v>623</v>
      </c>
      <c r="D636" s="269" t="s">
        <v>1636</v>
      </c>
      <c r="E636" s="284">
        <v>0</v>
      </c>
      <c r="F636" s="284">
        <v>0</v>
      </c>
      <c r="G636" s="284">
        <v>0</v>
      </c>
      <c r="H636" s="284">
        <v>0</v>
      </c>
      <c r="I636" s="284">
        <v>0.25</v>
      </c>
      <c r="J636" s="284">
        <v>0.25</v>
      </c>
      <c r="K636" s="288">
        <v>44176</v>
      </c>
      <c r="L636" s="288">
        <v>44176</v>
      </c>
      <c r="M636" s="140">
        <v>0</v>
      </c>
      <c r="N636" s="140">
        <v>0</v>
      </c>
      <c r="O636" s="140">
        <v>0</v>
      </c>
      <c r="P636" s="142">
        <v>0</v>
      </c>
      <c r="Q636" s="140">
        <v>0.3</v>
      </c>
      <c r="R636" s="284">
        <v>0.8</v>
      </c>
      <c r="S636" s="139" t="s">
        <v>774</v>
      </c>
      <c r="T636" s="139" t="s">
        <v>758</v>
      </c>
    </row>
    <row r="637" spans="1:20" ht="15.95" thickBot="1">
      <c r="A637" s="277"/>
      <c r="B637" s="287"/>
      <c r="C637" s="270"/>
      <c r="D637" s="270"/>
      <c r="E637" s="285"/>
      <c r="F637" s="285"/>
      <c r="G637" s="285"/>
      <c r="H637" s="285"/>
      <c r="I637" s="285"/>
      <c r="J637" s="285"/>
      <c r="K637" s="289"/>
      <c r="L637" s="289"/>
      <c r="M637" s="140">
        <v>0</v>
      </c>
      <c r="N637" s="140">
        <v>0</v>
      </c>
      <c r="O637" s="140">
        <v>0</v>
      </c>
      <c r="P637" s="142">
        <v>0</v>
      </c>
      <c r="Q637" s="140">
        <v>0.5</v>
      </c>
      <c r="R637" s="285"/>
      <c r="S637" s="139" t="s">
        <v>773</v>
      </c>
      <c r="T637" s="139" t="s">
        <v>758</v>
      </c>
    </row>
    <row r="638" spans="1:20" ht="15.95" thickBot="1">
      <c r="A638" s="275" t="s">
        <v>1637</v>
      </c>
      <c r="B638" s="286" t="s">
        <v>700</v>
      </c>
      <c r="C638" s="269" t="s">
        <v>623</v>
      </c>
      <c r="D638" s="139" t="s">
        <v>1638</v>
      </c>
      <c r="E638" s="140">
        <v>0</v>
      </c>
      <c r="F638" s="140">
        <v>0</v>
      </c>
      <c r="G638" s="140">
        <v>0</v>
      </c>
      <c r="H638" s="140">
        <v>0</v>
      </c>
      <c r="I638" s="140">
        <v>0</v>
      </c>
      <c r="J638" s="140">
        <v>0</v>
      </c>
      <c r="K638" s="141">
        <v>44918</v>
      </c>
      <c r="L638" s="141">
        <v>44918</v>
      </c>
      <c r="M638" s="140">
        <v>0</v>
      </c>
      <c r="N638" s="140">
        <v>0</v>
      </c>
      <c r="O638" s="140">
        <v>0</v>
      </c>
      <c r="P638" s="142">
        <v>0</v>
      </c>
      <c r="Q638" s="140">
        <v>1.5</v>
      </c>
      <c r="R638" s="284">
        <v>3.5</v>
      </c>
      <c r="S638" s="139" t="s">
        <v>777</v>
      </c>
      <c r="T638" s="139" t="s">
        <v>758</v>
      </c>
    </row>
    <row r="639" spans="1:20" ht="15.95" thickBot="1">
      <c r="A639" s="277"/>
      <c r="B639" s="287"/>
      <c r="C639" s="270"/>
      <c r="D639" s="139" t="s">
        <v>1639</v>
      </c>
      <c r="E639" s="140">
        <v>0</v>
      </c>
      <c r="F639" s="140">
        <v>0</v>
      </c>
      <c r="G639" s="140">
        <v>0</v>
      </c>
      <c r="H639" s="140">
        <v>0</v>
      </c>
      <c r="I639" s="140">
        <v>0</v>
      </c>
      <c r="J639" s="140">
        <v>0</v>
      </c>
      <c r="K639" s="141">
        <v>44180</v>
      </c>
      <c r="L639" s="141">
        <v>44180</v>
      </c>
      <c r="M639" s="140">
        <v>0</v>
      </c>
      <c r="N639" s="140">
        <v>0</v>
      </c>
      <c r="O639" s="140">
        <v>0</v>
      </c>
      <c r="P639" s="142">
        <v>0</v>
      </c>
      <c r="Q639" s="140">
        <v>2</v>
      </c>
      <c r="R639" s="285"/>
      <c r="S639" s="139" t="s">
        <v>846</v>
      </c>
      <c r="T639" s="139" t="s">
        <v>758</v>
      </c>
    </row>
    <row r="640" spans="1:20" ht="15.95" thickBot="1">
      <c r="A640" s="138" t="s">
        <v>1640</v>
      </c>
      <c r="B640" s="217" t="s">
        <v>700</v>
      </c>
      <c r="C640" s="139" t="s">
        <v>623</v>
      </c>
      <c r="D640" s="139" t="s">
        <v>1641</v>
      </c>
      <c r="E640" s="140">
        <v>0</v>
      </c>
      <c r="F640" s="140">
        <v>0</v>
      </c>
      <c r="G640" s="140">
        <v>0</v>
      </c>
      <c r="H640" s="140">
        <v>0</v>
      </c>
      <c r="I640" s="140">
        <v>0</v>
      </c>
      <c r="J640" s="140">
        <v>0</v>
      </c>
      <c r="K640" s="141">
        <v>44848</v>
      </c>
      <c r="L640" s="141">
        <v>44848</v>
      </c>
      <c r="M640" s="140">
        <v>0</v>
      </c>
      <c r="N640" s="140">
        <v>0</v>
      </c>
      <c r="O640" s="140">
        <v>0</v>
      </c>
      <c r="P640" s="142">
        <v>0</v>
      </c>
      <c r="Q640" s="140">
        <v>1</v>
      </c>
      <c r="R640" s="140">
        <v>1</v>
      </c>
      <c r="S640" s="139" t="s">
        <v>767</v>
      </c>
      <c r="T640" s="139" t="s">
        <v>758</v>
      </c>
    </row>
    <row r="641" spans="1:20" ht="15.95" thickBot="1">
      <c r="A641" s="138" t="s">
        <v>1642</v>
      </c>
      <c r="B641" s="217" t="s">
        <v>700</v>
      </c>
      <c r="C641" s="139" t="s">
        <v>623</v>
      </c>
      <c r="D641" s="139" t="s">
        <v>1643</v>
      </c>
      <c r="E641" s="140">
        <v>0</v>
      </c>
      <c r="F641" s="140">
        <v>0</v>
      </c>
      <c r="G641" s="140">
        <v>0</v>
      </c>
      <c r="H641" s="140">
        <v>0</v>
      </c>
      <c r="I641" s="140">
        <v>1</v>
      </c>
      <c r="J641" s="140">
        <v>1</v>
      </c>
      <c r="K641" s="141">
        <v>44183</v>
      </c>
      <c r="L641" s="141">
        <v>44183</v>
      </c>
      <c r="M641" s="140">
        <v>0</v>
      </c>
      <c r="N641" s="140">
        <v>0</v>
      </c>
      <c r="O641" s="140">
        <v>0</v>
      </c>
      <c r="P641" s="142">
        <v>0</v>
      </c>
      <c r="Q641" s="140">
        <v>1</v>
      </c>
      <c r="R641" s="140">
        <v>1</v>
      </c>
      <c r="S641" s="139" t="s">
        <v>813</v>
      </c>
      <c r="T641" s="139" t="s">
        <v>758</v>
      </c>
    </row>
    <row r="642" spans="1:20" ht="15.95" thickBot="1">
      <c r="A642" s="138" t="s">
        <v>1644</v>
      </c>
      <c r="B642" s="217" t="s">
        <v>700</v>
      </c>
      <c r="C642" s="139" t="s">
        <v>623</v>
      </c>
      <c r="D642" s="139" t="s">
        <v>1645</v>
      </c>
      <c r="E642" s="140">
        <v>0</v>
      </c>
      <c r="F642" s="140">
        <v>0</v>
      </c>
      <c r="G642" s="140">
        <v>0</v>
      </c>
      <c r="H642" s="140">
        <v>0</v>
      </c>
      <c r="I642" s="140">
        <v>0.5</v>
      </c>
      <c r="J642" s="140">
        <v>0.5</v>
      </c>
      <c r="K642" s="141">
        <v>44188</v>
      </c>
      <c r="L642" s="141">
        <v>44188</v>
      </c>
      <c r="M642" s="140">
        <v>0</v>
      </c>
      <c r="N642" s="140">
        <v>0</v>
      </c>
      <c r="O642" s="140">
        <v>0</v>
      </c>
      <c r="P642" s="142">
        <v>0</v>
      </c>
      <c r="Q642" s="140">
        <v>0.5</v>
      </c>
      <c r="R642" s="140">
        <v>0.5</v>
      </c>
      <c r="S642" s="139" t="s">
        <v>813</v>
      </c>
      <c r="T642" s="139" t="s">
        <v>758</v>
      </c>
    </row>
    <row r="643" spans="1:20" ht="15.95" thickBot="1">
      <c r="A643" s="138" t="s">
        <v>1646</v>
      </c>
      <c r="B643" s="217" t="s">
        <v>700</v>
      </c>
      <c r="C643" s="139" t="s">
        <v>623</v>
      </c>
      <c r="D643" s="139" t="s">
        <v>1647</v>
      </c>
      <c r="E643" s="140">
        <v>0</v>
      </c>
      <c r="F643" s="140">
        <v>0</v>
      </c>
      <c r="G643" s="140">
        <v>0</v>
      </c>
      <c r="H643" s="140">
        <v>0</v>
      </c>
      <c r="I643" s="140">
        <v>0.125</v>
      </c>
      <c r="J643" s="140">
        <v>0.125</v>
      </c>
      <c r="K643" s="141">
        <v>44193</v>
      </c>
      <c r="L643" s="141">
        <v>44193</v>
      </c>
      <c r="M643" s="140">
        <v>0</v>
      </c>
      <c r="N643" s="140">
        <v>0</v>
      </c>
      <c r="O643" s="140">
        <v>0</v>
      </c>
      <c r="P643" s="142">
        <v>0</v>
      </c>
      <c r="Q643" s="140">
        <v>0.125</v>
      </c>
      <c r="R643" s="140">
        <v>0.125</v>
      </c>
      <c r="S643" s="139" t="s">
        <v>889</v>
      </c>
      <c r="T643" s="139" t="s">
        <v>758</v>
      </c>
    </row>
    <row r="644" spans="1:20" ht="15.95" thickBot="1">
      <c r="A644" s="138" t="s">
        <v>1648</v>
      </c>
      <c r="B644" s="217" t="s">
        <v>700</v>
      </c>
      <c r="C644" s="139" t="s">
        <v>623</v>
      </c>
      <c r="D644" s="139" t="s">
        <v>1649</v>
      </c>
      <c r="E644" s="140">
        <v>0</v>
      </c>
      <c r="F644" s="140">
        <v>0</v>
      </c>
      <c r="G644" s="140">
        <v>0</v>
      </c>
      <c r="H644" s="140">
        <v>0</v>
      </c>
      <c r="I644" s="140">
        <v>0</v>
      </c>
      <c r="J644" s="140">
        <v>0</v>
      </c>
      <c r="K644" s="141">
        <v>44208</v>
      </c>
      <c r="L644" s="141">
        <v>44208</v>
      </c>
      <c r="M644" s="140">
        <v>0</v>
      </c>
      <c r="N644" s="140">
        <v>0</v>
      </c>
      <c r="O644" s="140">
        <v>0</v>
      </c>
      <c r="P644" s="142">
        <v>0</v>
      </c>
      <c r="Q644" s="140">
        <v>0.5</v>
      </c>
      <c r="R644" s="140">
        <v>0.5</v>
      </c>
      <c r="S644" s="139" t="s">
        <v>773</v>
      </c>
      <c r="T644" s="139" t="s">
        <v>758</v>
      </c>
    </row>
    <row r="645" spans="1:20" ht="15.95" thickBot="1">
      <c r="A645" s="138" t="s">
        <v>1650</v>
      </c>
      <c r="B645" s="217" t="s">
        <v>700</v>
      </c>
      <c r="C645" s="139" t="s">
        <v>623</v>
      </c>
      <c r="D645" s="139" t="s">
        <v>1651</v>
      </c>
      <c r="E645" s="140">
        <v>0</v>
      </c>
      <c r="F645" s="140">
        <v>0</v>
      </c>
      <c r="G645" s="140">
        <v>0</v>
      </c>
      <c r="H645" s="140">
        <v>0</v>
      </c>
      <c r="I645" s="140">
        <v>0</v>
      </c>
      <c r="J645" s="140">
        <v>0</v>
      </c>
      <c r="K645" s="141">
        <v>44242</v>
      </c>
      <c r="L645" s="141">
        <v>44242</v>
      </c>
      <c r="M645" s="140">
        <v>0</v>
      </c>
      <c r="N645" s="140">
        <v>0</v>
      </c>
      <c r="O645" s="140">
        <v>0</v>
      </c>
      <c r="P645" s="142">
        <v>0</v>
      </c>
      <c r="Q645" s="140">
        <v>0.75</v>
      </c>
      <c r="R645" s="140">
        <v>0.75</v>
      </c>
      <c r="S645" s="139" t="s">
        <v>773</v>
      </c>
      <c r="T645" s="139" t="s">
        <v>758</v>
      </c>
    </row>
    <row r="646" spans="1:20" ht="15.95" thickBot="1">
      <c r="A646" s="138" t="s">
        <v>1652</v>
      </c>
      <c r="B646" s="217" t="s">
        <v>700</v>
      </c>
      <c r="C646" s="139" t="s">
        <v>623</v>
      </c>
      <c r="D646" s="139" t="s">
        <v>1653</v>
      </c>
      <c r="E646" s="140">
        <v>0</v>
      </c>
      <c r="F646" s="140">
        <v>0</v>
      </c>
      <c r="G646" s="140">
        <v>0</v>
      </c>
      <c r="H646" s="140">
        <v>0</v>
      </c>
      <c r="I646" s="140">
        <v>2</v>
      </c>
      <c r="J646" s="140">
        <v>2</v>
      </c>
      <c r="K646" s="141">
        <v>44272</v>
      </c>
      <c r="L646" s="141">
        <v>44272</v>
      </c>
      <c r="M646" s="140">
        <v>0</v>
      </c>
      <c r="N646" s="140">
        <v>0</v>
      </c>
      <c r="O646" s="140">
        <v>0</v>
      </c>
      <c r="P646" s="142">
        <v>0</v>
      </c>
      <c r="Q646" s="140">
        <v>0.5</v>
      </c>
      <c r="R646" s="140">
        <v>0.5</v>
      </c>
      <c r="S646" s="139" t="s">
        <v>773</v>
      </c>
      <c r="T646" s="139" t="s">
        <v>758</v>
      </c>
    </row>
    <row r="647" spans="1:20" ht="15.95" thickBot="1">
      <c r="A647" s="138" t="s">
        <v>1654</v>
      </c>
      <c r="B647" s="217" t="s">
        <v>700</v>
      </c>
      <c r="C647" s="139" t="s">
        <v>623</v>
      </c>
      <c r="D647" s="139" t="s">
        <v>1655</v>
      </c>
      <c r="E647" s="140">
        <v>0</v>
      </c>
      <c r="F647" s="140">
        <v>0</v>
      </c>
      <c r="G647" s="140">
        <v>0</v>
      </c>
      <c r="H647" s="140">
        <v>0</v>
      </c>
      <c r="I647" s="140">
        <v>0</v>
      </c>
      <c r="J647" s="140">
        <v>0</v>
      </c>
      <c r="K647" s="141">
        <v>44272</v>
      </c>
      <c r="L647" s="141">
        <v>44272</v>
      </c>
      <c r="M647" s="140">
        <v>0</v>
      </c>
      <c r="N647" s="140">
        <v>0</v>
      </c>
      <c r="O647" s="140">
        <v>0</v>
      </c>
      <c r="P647" s="142">
        <v>0</v>
      </c>
      <c r="Q647" s="140">
        <v>2</v>
      </c>
      <c r="R647" s="140">
        <v>2</v>
      </c>
      <c r="S647" s="139" t="s">
        <v>800</v>
      </c>
      <c r="T647" s="139" t="s">
        <v>758</v>
      </c>
    </row>
    <row r="648" spans="1:20" ht="15.95" thickBot="1">
      <c r="A648" s="138" t="s">
        <v>1656</v>
      </c>
      <c r="B648" s="217" t="s">
        <v>700</v>
      </c>
      <c r="C648" s="139" t="s">
        <v>623</v>
      </c>
      <c r="D648" s="139" t="s">
        <v>1657</v>
      </c>
      <c r="E648" s="140">
        <v>0</v>
      </c>
      <c r="F648" s="140">
        <v>0</v>
      </c>
      <c r="G648" s="140">
        <v>0</v>
      </c>
      <c r="H648" s="140">
        <v>0</v>
      </c>
      <c r="I648" s="140">
        <v>0</v>
      </c>
      <c r="J648" s="140">
        <v>0</v>
      </c>
      <c r="K648" s="141">
        <v>44453</v>
      </c>
      <c r="L648" s="141">
        <v>44453</v>
      </c>
      <c r="M648" s="140">
        <v>0</v>
      </c>
      <c r="N648" s="140">
        <v>0</v>
      </c>
      <c r="O648" s="140">
        <v>0</v>
      </c>
      <c r="P648" s="142">
        <v>0</v>
      </c>
      <c r="Q648" s="140">
        <v>0.4</v>
      </c>
      <c r="R648" s="140">
        <v>0.4</v>
      </c>
      <c r="S648" s="139" t="s">
        <v>777</v>
      </c>
      <c r="T648" s="139" t="s">
        <v>758</v>
      </c>
    </row>
    <row r="649" spans="1:20" ht="15.95" thickBot="1">
      <c r="A649" s="138" t="s">
        <v>1658</v>
      </c>
      <c r="B649" s="217" t="s">
        <v>700</v>
      </c>
      <c r="C649" s="139" t="s">
        <v>623</v>
      </c>
      <c r="D649" s="139" t="s">
        <v>1659</v>
      </c>
      <c r="E649" s="140">
        <v>0</v>
      </c>
      <c r="F649" s="140">
        <v>0</v>
      </c>
      <c r="G649" s="140">
        <v>0</v>
      </c>
      <c r="H649" s="140">
        <v>0</v>
      </c>
      <c r="I649" s="140">
        <v>0</v>
      </c>
      <c r="J649" s="140">
        <v>0</v>
      </c>
      <c r="K649" s="141">
        <v>44299</v>
      </c>
      <c r="L649" s="141">
        <v>44299</v>
      </c>
      <c r="M649" s="140">
        <v>0</v>
      </c>
      <c r="N649" s="140">
        <v>0</v>
      </c>
      <c r="O649" s="140">
        <v>0</v>
      </c>
      <c r="P649" s="142">
        <v>0</v>
      </c>
      <c r="Q649" s="140">
        <v>0.5</v>
      </c>
      <c r="R649" s="140">
        <v>0.5</v>
      </c>
      <c r="S649" s="139" t="s">
        <v>813</v>
      </c>
      <c r="T649" s="139" t="s">
        <v>758</v>
      </c>
    </row>
    <row r="650" spans="1:20" ht="15.95" thickBot="1">
      <c r="A650" s="138" t="s">
        <v>1660</v>
      </c>
      <c r="B650" s="217" t="s">
        <v>700</v>
      </c>
      <c r="C650" s="139" t="s">
        <v>623</v>
      </c>
      <c r="D650" s="139" t="s">
        <v>1661</v>
      </c>
      <c r="E650" s="140">
        <v>0</v>
      </c>
      <c r="F650" s="140">
        <v>0</v>
      </c>
      <c r="G650" s="140">
        <v>0</v>
      </c>
      <c r="H650" s="140">
        <v>0</v>
      </c>
      <c r="I650" s="140">
        <v>0</v>
      </c>
      <c r="J650" s="140">
        <v>0</v>
      </c>
      <c r="K650" s="141">
        <v>44322</v>
      </c>
      <c r="L650" s="141">
        <v>44322</v>
      </c>
      <c r="M650" s="140">
        <v>0</v>
      </c>
      <c r="N650" s="140">
        <v>0</v>
      </c>
      <c r="O650" s="140">
        <v>0</v>
      </c>
      <c r="P650" s="142">
        <v>0</v>
      </c>
      <c r="Q650" s="140">
        <v>0.75</v>
      </c>
      <c r="R650" s="140">
        <v>0.75</v>
      </c>
      <c r="S650" s="139" t="s">
        <v>846</v>
      </c>
      <c r="T650" s="139" t="s">
        <v>758</v>
      </c>
    </row>
    <row r="651" spans="1:20" ht="15.95" thickBot="1">
      <c r="A651" s="275" t="s">
        <v>1662</v>
      </c>
      <c r="B651" s="286" t="s">
        <v>700</v>
      </c>
      <c r="C651" s="269" t="s">
        <v>623</v>
      </c>
      <c r="D651" s="269" t="s">
        <v>1663</v>
      </c>
      <c r="E651" s="284">
        <v>0</v>
      </c>
      <c r="F651" s="284">
        <v>0</v>
      </c>
      <c r="G651" s="284">
        <v>0</v>
      </c>
      <c r="H651" s="284">
        <v>0</v>
      </c>
      <c r="I651" s="284">
        <v>0</v>
      </c>
      <c r="J651" s="284">
        <v>0</v>
      </c>
      <c r="K651" s="288">
        <v>44831</v>
      </c>
      <c r="L651" s="288">
        <v>44831</v>
      </c>
      <c r="M651" s="140">
        <v>0</v>
      </c>
      <c r="N651" s="140">
        <v>0</v>
      </c>
      <c r="O651" s="140">
        <v>0</v>
      </c>
      <c r="P651" s="142">
        <v>0</v>
      </c>
      <c r="Q651" s="140">
        <v>0.44140000000000001</v>
      </c>
      <c r="R651" s="284">
        <v>5.5225390000000001</v>
      </c>
      <c r="S651" s="139" t="s">
        <v>1157</v>
      </c>
      <c r="T651" s="139" t="s">
        <v>758</v>
      </c>
    </row>
    <row r="652" spans="1:20" ht="15.95" thickBot="1">
      <c r="A652" s="276"/>
      <c r="B652" s="296"/>
      <c r="C652" s="271"/>
      <c r="D652" s="271"/>
      <c r="E652" s="297"/>
      <c r="F652" s="297"/>
      <c r="G652" s="297"/>
      <c r="H652" s="297"/>
      <c r="I652" s="297"/>
      <c r="J652" s="297"/>
      <c r="K652" s="298"/>
      <c r="L652" s="298"/>
      <c r="M652" s="140">
        <v>0</v>
      </c>
      <c r="N652" s="140">
        <v>0</v>
      </c>
      <c r="O652" s="140">
        <v>0</v>
      </c>
      <c r="P652" s="142">
        <v>0</v>
      </c>
      <c r="Q652" s="140">
        <v>0.75</v>
      </c>
      <c r="R652" s="297"/>
      <c r="S652" s="139" t="s">
        <v>1383</v>
      </c>
      <c r="T652" s="139" t="s">
        <v>758</v>
      </c>
    </row>
    <row r="653" spans="1:20" ht="15.95" thickBot="1">
      <c r="A653" s="276"/>
      <c r="B653" s="296"/>
      <c r="C653" s="271"/>
      <c r="D653" s="271"/>
      <c r="E653" s="297"/>
      <c r="F653" s="297"/>
      <c r="G653" s="297"/>
      <c r="H653" s="297"/>
      <c r="I653" s="297"/>
      <c r="J653" s="297"/>
      <c r="K653" s="298"/>
      <c r="L653" s="298"/>
      <c r="M653" s="140">
        <v>0</v>
      </c>
      <c r="N653" s="140">
        <v>0</v>
      </c>
      <c r="O653" s="140">
        <v>0</v>
      </c>
      <c r="P653" s="142">
        <v>0</v>
      </c>
      <c r="Q653" s="140">
        <v>0.83713899999999997</v>
      </c>
      <c r="R653" s="297"/>
      <c r="S653" s="139" t="s">
        <v>1664</v>
      </c>
      <c r="T653" s="139" t="s">
        <v>758</v>
      </c>
    </row>
    <row r="654" spans="1:20" ht="15.95" thickBot="1">
      <c r="A654" s="276"/>
      <c r="B654" s="296"/>
      <c r="C654" s="271"/>
      <c r="D654" s="270"/>
      <c r="E654" s="285"/>
      <c r="F654" s="285"/>
      <c r="G654" s="285"/>
      <c r="H654" s="285"/>
      <c r="I654" s="285"/>
      <c r="J654" s="285"/>
      <c r="K654" s="289"/>
      <c r="L654" s="289"/>
      <c r="M654" s="140">
        <v>0</v>
      </c>
      <c r="N654" s="140">
        <v>0</v>
      </c>
      <c r="O654" s="140">
        <v>0</v>
      </c>
      <c r="P654" s="142">
        <v>0</v>
      </c>
      <c r="Q654" s="140">
        <v>2.5</v>
      </c>
      <c r="R654" s="297"/>
      <c r="S654" s="139" t="s">
        <v>1146</v>
      </c>
      <c r="T654" s="139" t="s">
        <v>758</v>
      </c>
    </row>
    <row r="655" spans="1:20" ht="15.95" thickBot="1">
      <c r="A655" s="276"/>
      <c r="B655" s="296"/>
      <c r="C655" s="271"/>
      <c r="D655" s="269" t="s">
        <v>1665</v>
      </c>
      <c r="E655" s="284">
        <v>0</v>
      </c>
      <c r="F655" s="284">
        <v>0</v>
      </c>
      <c r="G655" s="284">
        <v>0</v>
      </c>
      <c r="H655" s="284">
        <v>0</v>
      </c>
      <c r="I655" s="284">
        <v>0.5</v>
      </c>
      <c r="J655" s="284">
        <v>0.5</v>
      </c>
      <c r="K655" s="288">
        <v>44377</v>
      </c>
      <c r="L655" s="288">
        <v>44377</v>
      </c>
      <c r="M655" s="140">
        <v>0</v>
      </c>
      <c r="N655" s="140">
        <v>0</v>
      </c>
      <c r="O655" s="140">
        <v>0</v>
      </c>
      <c r="P655" s="142">
        <v>0</v>
      </c>
      <c r="Q655" s="140">
        <v>6.9000000000000006E-2</v>
      </c>
      <c r="R655" s="297"/>
      <c r="S655" s="139" t="s">
        <v>999</v>
      </c>
      <c r="T655" s="139" t="s">
        <v>758</v>
      </c>
    </row>
    <row r="656" spans="1:20" ht="15.95" thickBot="1">
      <c r="A656" s="277"/>
      <c r="B656" s="287"/>
      <c r="C656" s="270"/>
      <c r="D656" s="270"/>
      <c r="E656" s="285"/>
      <c r="F656" s="285"/>
      <c r="G656" s="285"/>
      <c r="H656" s="285"/>
      <c r="I656" s="285"/>
      <c r="J656" s="285"/>
      <c r="K656" s="289"/>
      <c r="L656" s="289"/>
      <c r="M656" s="140">
        <v>0</v>
      </c>
      <c r="N656" s="140">
        <v>0</v>
      </c>
      <c r="O656" s="140">
        <v>0</v>
      </c>
      <c r="P656" s="142">
        <v>0</v>
      </c>
      <c r="Q656" s="140">
        <v>0.92500000000000004</v>
      </c>
      <c r="R656" s="285"/>
      <c r="S656" s="139" t="s">
        <v>1383</v>
      </c>
      <c r="T656" s="139" t="s">
        <v>758</v>
      </c>
    </row>
    <row r="657" spans="1:20" ht="15.95" thickBot="1">
      <c r="A657" s="275" t="s">
        <v>1666</v>
      </c>
      <c r="B657" s="286" t="s">
        <v>700</v>
      </c>
      <c r="C657" s="269" t="s">
        <v>623</v>
      </c>
      <c r="D657" s="269" t="s">
        <v>1667</v>
      </c>
      <c r="E657" s="284">
        <v>0</v>
      </c>
      <c r="F657" s="284">
        <v>0</v>
      </c>
      <c r="G657" s="284">
        <v>0</v>
      </c>
      <c r="H657" s="284">
        <v>0</v>
      </c>
      <c r="I657" s="284">
        <v>0</v>
      </c>
      <c r="J657" s="284">
        <v>0</v>
      </c>
      <c r="K657" s="288">
        <v>45225</v>
      </c>
      <c r="L657" s="288">
        <v>45225</v>
      </c>
      <c r="M657" s="140">
        <v>0</v>
      </c>
      <c r="N657" s="140">
        <v>0</v>
      </c>
      <c r="O657" s="140">
        <v>0</v>
      </c>
      <c r="P657" s="142">
        <v>0</v>
      </c>
      <c r="Q657" s="140">
        <v>1</v>
      </c>
      <c r="R657" s="284">
        <v>8.4499999999999993</v>
      </c>
      <c r="S657" s="139" t="s">
        <v>889</v>
      </c>
      <c r="T657" s="139" t="s">
        <v>758</v>
      </c>
    </row>
    <row r="658" spans="1:20" ht="15.95" thickBot="1">
      <c r="A658" s="276"/>
      <c r="B658" s="296"/>
      <c r="C658" s="271"/>
      <c r="D658" s="271"/>
      <c r="E658" s="297"/>
      <c r="F658" s="297"/>
      <c r="G658" s="297"/>
      <c r="H658" s="297"/>
      <c r="I658" s="297"/>
      <c r="J658" s="297"/>
      <c r="K658" s="298"/>
      <c r="L658" s="298"/>
      <c r="M658" s="140">
        <v>0</v>
      </c>
      <c r="N658" s="140">
        <v>0</v>
      </c>
      <c r="O658" s="140">
        <v>0</v>
      </c>
      <c r="P658" s="142">
        <v>0</v>
      </c>
      <c r="Q658" s="140">
        <v>1</v>
      </c>
      <c r="R658" s="297"/>
      <c r="S658" s="139" t="s">
        <v>773</v>
      </c>
      <c r="T658" s="139" t="s">
        <v>758</v>
      </c>
    </row>
    <row r="659" spans="1:20" ht="15.95" thickBot="1">
      <c r="A659" s="276"/>
      <c r="B659" s="296"/>
      <c r="C659" s="271"/>
      <c r="D659" s="271"/>
      <c r="E659" s="285"/>
      <c r="F659" s="285"/>
      <c r="G659" s="285"/>
      <c r="H659" s="285"/>
      <c r="I659" s="285"/>
      <c r="J659" s="285"/>
      <c r="K659" s="289"/>
      <c r="L659" s="289"/>
      <c r="M659" s="140">
        <v>0</v>
      </c>
      <c r="N659" s="140">
        <v>0</v>
      </c>
      <c r="O659" s="140">
        <v>0</v>
      </c>
      <c r="P659" s="142">
        <v>0</v>
      </c>
      <c r="Q659" s="140">
        <v>1.1499999999999999</v>
      </c>
      <c r="R659" s="297"/>
      <c r="S659" s="139" t="s">
        <v>987</v>
      </c>
      <c r="T659" s="139" t="s">
        <v>758</v>
      </c>
    </row>
    <row r="660" spans="1:20" ht="15.95" thickBot="1">
      <c r="A660" s="276"/>
      <c r="B660" s="296"/>
      <c r="C660" s="271"/>
      <c r="D660" s="270"/>
      <c r="E660" s="140">
        <v>0</v>
      </c>
      <c r="F660" s="140">
        <v>0</v>
      </c>
      <c r="G660" s="140">
        <v>0</v>
      </c>
      <c r="H660" s="140">
        <v>0</v>
      </c>
      <c r="I660" s="140">
        <v>0</v>
      </c>
      <c r="J660" s="140">
        <v>0</v>
      </c>
      <c r="K660" s="141">
        <v>44817</v>
      </c>
      <c r="L660" s="141">
        <v>44817</v>
      </c>
      <c r="M660" s="140">
        <v>0</v>
      </c>
      <c r="N660" s="140">
        <v>0</v>
      </c>
      <c r="O660" s="140">
        <v>0</v>
      </c>
      <c r="P660" s="142">
        <v>0</v>
      </c>
      <c r="Q660" s="140">
        <v>1</v>
      </c>
      <c r="R660" s="297"/>
      <c r="S660" s="139" t="s">
        <v>987</v>
      </c>
      <c r="T660" s="139" t="s">
        <v>758</v>
      </c>
    </row>
    <row r="661" spans="1:20" ht="15.95" thickBot="1">
      <c r="A661" s="276"/>
      <c r="B661" s="296"/>
      <c r="C661" s="271"/>
      <c r="D661" s="139" t="s">
        <v>1667</v>
      </c>
      <c r="E661" s="140">
        <v>0</v>
      </c>
      <c r="F661" s="140">
        <v>0</v>
      </c>
      <c r="G661" s="140">
        <v>0</v>
      </c>
      <c r="H661" s="140">
        <v>0</v>
      </c>
      <c r="I661" s="140">
        <v>1</v>
      </c>
      <c r="J661" s="140">
        <v>1</v>
      </c>
      <c r="K661" s="141">
        <v>45071</v>
      </c>
      <c r="L661" s="141">
        <v>45071</v>
      </c>
      <c r="M661" s="140">
        <v>0</v>
      </c>
      <c r="N661" s="140">
        <v>0</v>
      </c>
      <c r="O661" s="140">
        <v>0</v>
      </c>
      <c r="P661" s="142">
        <v>0</v>
      </c>
      <c r="Q661" s="140">
        <v>2</v>
      </c>
      <c r="R661" s="297"/>
      <c r="S661" s="139" t="s">
        <v>1063</v>
      </c>
      <c r="T661" s="139" t="s">
        <v>758</v>
      </c>
    </row>
    <row r="662" spans="1:20" ht="15.95" thickBot="1">
      <c r="A662" s="276"/>
      <c r="B662" s="296"/>
      <c r="C662" s="271"/>
      <c r="D662" s="139" t="s">
        <v>1667</v>
      </c>
      <c r="E662" s="140">
        <v>0</v>
      </c>
      <c r="F662" s="140">
        <v>0</v>
      </c>
      <c r="G662" s="140">
        <v>0</v>
      </c>
      <c r="H662" s="140">
        <v>0</v>
      </c>
      <c r="I662" s="140">
        <v>1.72</v>
      </c>
      <c r="J662" s="140">
        <v>1.72</v>
      </c>
      <c r="K662" s="141">
        <v>44540</v>
      </c>
      <c r="L662" s="141">
        <v>44540</v>
      </c>
      <c r="M662" s="140">
        <v>0</v>
      </c>
      <c r="N662" s="140">
        <v>0</v>
      </c>
      <c r="O662" s="140">
        <v>0</v>
      </c>
      <c r="P662" s="142">
        <v>0</v>
      </c>
      <c r="Q662" s="140">
        <v>0.5</v>
      </c>
      <c r="R662" s="297"/>
      <c r="S662" s="139" t="s">
        <v>773</v>
      </c>
      <c r="T662" s="139" t="s">
        <v>758</v>
      </c>
    </row>
    <row r="663" spans="1:20" ht="15.95" thickBot="1">
      <c r="A663" s="276"/>
      <c r="B663" s="296"/>
      <c r="C663" s="271"/>
      <c r="D663" s="269" t="s">
        <v>1668</v>
      </c>
      <c r="E663" s="284">
        <v>0</v>
      </c>
      <c r="F663" s="284">
        <v>0</v>
      </c>
      <c r="G663" s="284">
        <v>0</v>
      </c>
      <c r="H663" s="284">
        <v>0</v>
      </c>
      <c r="I663" s="284">
        <v>2.25</v>
      </c>
      <c r="J663" s="284">
        <v>2.25</v>
      </c>
      <c r="K663" s="288">
        <v>44389</v>
      </c>
      <c r="L663" s="288">
        <v>44389</v>
      </c>
      <c r="M663" s="140">
        <v>0</v>
      </c>
      <c r="N663" s="140">
        <v>0</v>
      </c>
      <c r="O663" s="140">
        <v>0</v>
      </c>
      <c r="P663" s="142">
        <v>0</v>
      </c>
      <c r="Q663" s="140">
        <v>0.3</v>
      </c>
      <c r="R663" s="297"/>
      <c r="S663" s="139" t="s">
        <v>963</v>
      </c>
      <c r="T663" s="139" t="s">
        <v>758</v>
      </c>
    </row>
    <row r="664" spans="1:20" ht="15.95" thickBot="1">
      <c r="A664" s="276"/>
      <c r="B664" s="296"/>
      <c r="C664" s="271"/>
      <c r="D664" s="271"/>
      <c r="E664" s="297"/>
      <c r="F664" s="297"/>
      <c r="G664" s="297"/>
      <c r="H664" s="297"/>
      <c r="I664" s="297"/>
      <c r="J664" s="297"/>
      <c r="K664" s="298"/>
      <c r="L664" s="298"/>
      <c r="M664" s="140">
        <v>0</v>
      </c>
      <c r="N664" s="140">
        <v>0</v>
      </c>
      <c r="O664" s="140">
        <v>0</v>
      </c>
      <c r="P664" s="142">
        <v>0</v>
      </c>
      <c r="Q664" s="140">
        <v>0.5</v>
      </c>
      <c r="R664" s="297"/>
      <c r="S664" s="139" t="s">
        <v>767</v>
      </c>
      <c r="T664" s="139" t="s">
        <v>758</v>
      </c>
    </row>
    <row r="665" spans="1:20" ht="15.95" thickBot="1">
      <c r="A665" s="277"/>
      <c r="B665" s="287"/>
      <c r="C665" s="270"/>
      <c r="D665" s="270"/>
      <c r="E665" s="285"/>
      <c r="F665" s="285"/>
      <c r="G665" s="285"/>
      <c r="H665" s="285"/>
      <c r="I665" s="285"/>
      <c r="J665" s="285"/>
      <c r="K665" s="289"/>
      <c r="L665" s="289"/>
      <c r="M665" s="140">
        <v>0</v>
      </c>
      <c r="N665" s="140">
        <v>0</v>
      </c>
      <c r="O665" s="140">
        <v>0</v>
      </c>
      <c r="P665" s="142">
        <v>0</v>
      </c>
      <c r="Q665" s="140">
        <v>1</v>
      </c>
      <c r="R665" s="285"/>
      <c r="S665" s="139" t="s">
        <v>777</v>
      </c>
      <c r="T665" s="139" t="s">
        <v>758</v>
      </c>
    </row>
    <row r="666" spans="1:20" ht="15.95" thickBot="1">
      <c r="A666" s="275" t="s">
        <v>1669</v>
      </c>
      <c r="B666" s="286" t="s">
        <v>700</v>
      </c>
      <c r="C666" s="269" t="s">
        <v>623</v>
      </c>
      <c r="D666" s="139" t="s">
        <v>1670</v>
      </c>
      <c r="E666" s="140">
        <v>0</v>
      </c>
      <c r="F666" s="140">
        <v>0</v>
      </c>
      <c r="G666" s="140">
        <v>0</v>
      </c>
      <c r="H666" s="140">
        <v>0</v>
      </c>
      <c r="I666" s="140">
        <v>1.5</v>
      </c>
      <c r="J666" s="140">
        <v>1.5</v>
      </c>
      <c r="K666" s="141">
        <v>45163</v>
      </c>
      <c r="L666" s="141">
        <v>45163</v>
      </c>
      <c r="M666" s="140">
        <v>0</v>
      </c>
      <c r="N666" s="140">
        <v>0</v>
      </c>
      <c r="O666" s="140">
        <v>0</v>
      </c>
      <c r="P666" s="142">
        <v>0</v>
      </c>
      <c r="Q666" s="140">
        <v>0.22500000000000001</v>
      </c>
      <c r="R666" s="284">
        <v>1.425</v>
      </c>
      <c r="S666" s="139" t="s">
        <v>1539</v>
      </c>
      <c r="T666" s="139" t="s">
        <v>758</v>
      </c>
    </row>
    <row r="667" spans="1:20" ht="15.95" thickBot="1">
      <c r="A667" s="276"/>
      <c r="B667" s="296"/>
      <c r="C667" s="271"/>
      <c r="D667" s="139" t="s">
        <v>1670</v>
      </c>
      <c r="E667" s="140">
        <v>0</v>
      </c>
      <c r="F667" s="140">
        <v>0</v>
      </c>
      <c r="G667" s="140">
        <v>0</v>
      </c>
      <c r="H667" s="140">
        <v>0</v>
      </c>
      <c r="I667" s="140">
        <v>2</v>
      </c>
      <c r="J667" s="140">
        <v>2</v>
      </c>
      <c r="K667" s="141">
        <v>44810</v>
      </c>
      <c r="L667" s="141">
        <v>44810</v>
      </c>
      <c r="M667" s="140">
        <v>0</v>
      </c>
      <c r="N667" s="140">
        <v>0</v>
      </c>
      <c r="O667" s="140">
        <v>0</v>
      </c>
      <c r="P667" s="142">
        <v>0</v>
      </c>
      <c r="Q667" s="140">
        <v>0.2</v>
      </c>
      <c r="R667" s="297"/>
      <c r="S667" s="139" t="s">
        <v>1383</v>
      </c>
      <c r="T667" s="139" t="s">
        <v>758</v>
      </c>
    </row>
    <row r="668" spans="1:20" ht="15.95" thickBot="1">
      <c r="A668" s="277"/>
      <c r="B668" s="287"/>
      <c r="C668" s="270"/>
      <c r="D668" s="139" t="s">
        <v>1671</v>
      </c>
      <c r="E668" s="140">
        <v>0</v>
      </c>
      <c r="F668" s="140">
        <v>0</v>
      </c>
      <c r="G668" s="140">
        <v>0</v>
      </c>
      <c r="H668" s="140">
        <v>0</v>
      </c>
      <c r="I668" s="140">
        <v>0</v>
      </c>
      <c r="J668" s="140">
        <v>0</v>
      </c>
      <c r="K668" s="141">
        <v>44638</v>
      </c>
      <c r="L668" s="141">
        <v>44638</v>
      </c>
      <c r="M668" s="140">
        <v>0</v>
      </c>
      <c r="N668" s="140">
        <v>0</v>
      </c>
      <c r="O668" s="140">
        <v>0</v>
      </c>
      <c r="P668" s="142">
        <v>0</v>
      </c>
      <c r="Q668" s="140">
        <v>1</v>
      </c>
      <c r="R668" s="285"/>
      <c r="S668" s="139" t="s">
        <v>774</v>
      </c>
      <c r="T668" s="139" t="s">
        <v>758</v>
      </c>
    </row>
    <row r="669" spans="1:20" ht="15.95" thickBot="1">
      <c r="A669" s="275" t="s">
        <v>1672</v>
      </c>
      <c r="B669" s="286" t="s">
        <v>700</v>
      </c>
      <c r="C669" s="269" t="s">
        <v>623</v>
      </c>
      <c r="D669" s="139" t="s">
        <v>1673</v>
      </c>
      <c r="E669" s="140">
        <v>0</v>
      </c>
      <c r="F669" s="140">
        <v>0</v>
      </c>
      <c r="G669" s="140">
        <v>0</v>
      </c>
      <c r="H669" s="140">
        <v>0</v>
      </c>
      <c r="I669" s="140">
        <v>0</v>
      </c>
      <c r="J669" s="140">
        <v>0</v>
      </c>
      <c r="K669" s="141">
        <v>44950</v>
      </c>
      <c r="L669" s="141">
        <v>44950</v>
      </c>
      <c r="M669" s="140">
        <v>0</v>
      </c>
      <c r="N669" s="140">
        <v>0</v>
      </c>
      <c r="O669" s="140">
        <v>0</v>
      </c>
      <c r="P669" s="142">
        <v>0</v>
      </c>
      <c r="Q669" s="140">
        <v>0.1</v>
      </c>
      <c r="R669" s="284">
        <v>0.35</v>
      </c>
      <c r="S669" s="139" t="s">
        <v>1042</v>
      </c>
      <c r="T669" s="139" t="s">
        <v>758</v>
      </c>
    </row>
    <row r="670" spans="1:20" ht="15.95" thickBot="1">
      <c r="A670" s="277"/>
      <c r="B670" s="287"/>
      <c r="C670" s="270"/>
      <c r="D670" s="139" t="s">
        <v>1674</v>
      </c>
      <c r="E670" s="140">
        <v>0</v>
      </c>
      <c r="F670" s="140">
        <v>0</v>
      </c>
      <c r="G670" s="140">
        <v>0</v>
      </c>
      <c r="H670" s="140">
        <v>0</v>
      </c>
      <c r="I670" s="140">
        <v>0.3</v>
      </c>
      <c r="J670" s="140">
        <v>0.3</v>
      </c>
      <c r="K670" s="141">
        <v>44406</v>
      </c>
      <c r="L670" s="141">
        <v>44406</v>
      </c>
      <c r="M670" s="140">
        <v>0</v>
      </c>
      <c r="N670" s="140">
        <v>0</v>
      </c>
      <c r="O670" s="140">
        <v>0</v>
      </c>
      <c r="P670" s="142">
        <v>0</v>
      </c>
      <c r="Q670" s="140">
        <v>0.25</v>
      </c>
      <c r="R670" s="285"/>
      <c r="S670" s="139" t="s">
        <v>837</v>
      </c>
      <c r="T670" s="139" t="s">
        <v>758</v>
      </c>
    </row>
    <row r="671" spans="1:20" ht="15.95" thickBot="1">
      <c r="A671" s="275" t="s">
        <v>1675</v>
      </c>
      <c r="B671" s="286" t="s">
        <v>700</v>
      </c>
      <c r="C671" s="269" t="s">
        <v>623</v>
      </c>
      <c r="D671" s="269" t="s">
        <v>1676</v>
      </c>
      <c r="E671" s="284">
        <v>0</v>
      </c>
      <c r="F671" s="284">
        <v>0</v>
      </c>
      <c r="G671" s="284">
        <v>0</v>
      </c>
      <c r="H671" s="284">
        <v>0</v>
      </c>
      <c r="I671" s="284">
        <v>0</v>
      </c>
      <c r="J671" s="284">
        <v>0</v>
      </c>
      <c r="K671" s="288">
        <v>44542</v>
      </c>
      <c r="L671" s="288">
        <v>44542</v>
      </c>
      <c r="M671" s="140">
        <v>0</v>
      </c>
      <c r="N671" s="140">
        <v>0</v>
      </c>
      <c r="O671" s="140">
        <v>0</v>
      </c>
      <c r="P671" s="142">
        <v>0</v>
      </c>
      <c r="Q671" s="140">
        <v>0.185</v>
      </c>
      <c r="R671" s="284">
        <v>3.61221557</v>
      </c>
      <c r="S671" s="139" t="s">
        <v>1677</v>
      </c>
      <c r="T671" s="139" t="s">
        <v>758</v>
      </c>
    </row>
    <row r="672" spans="1:20" ht="15.95" thickBot="1">
      <c r="A672" s="276"/>
      <c r="B672" s="296"/>
      <c r="C672" s="271"/>
      <c r="D672" s="270"/>
      <c r="E672" s="285"/>
      <c r="F672" s="285"/>
      <c r="G672" s="285"/>
      <c r="H672" s="285"/>
      <c r="I672" s="285"/>
      <c r="J672" s="285"/>
      <c r="K672" s="289"/>
      <c r="L672" s="289"/>
      <c r="M672" s="140">
        <v>0</v>
      </c>
      <c r="N672" s="140">
        <v>0</v>
      </c>
      <c r="O672" s="140">
        <v>0</v>
      </c>
      <c r="P672" s="142">
        <v>0</v>
      </c>
      <c r="Q672" s="140">
        <v>0.44400000000000001</v>
      </c>
      <c r="R672" s="297"/>
      <c r="S672" s="139" t="s">
        <v>999</v>
      </c>
      <c r="T672" s="139" t="s">
        <v>758</v>
      </c>
    </row>
    <row r="673" spans="1:20" ht="15.95" thickBot="1">
      <c r="A673" s="276"/>
      <c r="B673" s="296"/>
      <c r="C673" s="271"/>
      <c r="D673" s="269" t="s">
        <v>1676</v>
      </c>
      <c r="E673" s="284">
        <v>0</v>
      </c>
      <c r="F673" s="284">
        <v>0</v>
      </c>
      <c r="G673" s="284">
        <v>0</v>
      </c>
      <c r="H673" s="284">
        <v>0</v>
      </c>
      <c r="I673" s="284">
        <v>1</v>
      </c>
      <c r="J673" s="284">
        <v>1</v>
      </c>
      <c r="K673" s="288">
        <v>45092</v>
      </c>
      <c r="L673" s="288">
        <v>45092</v>
      </c>
      <c r="M673" s="140">
        <v>0</v>
      </c>
      <c r="N673" s="140">
        <v>0</v>
      </c>
      <c r="O673" s="140">
        <v>0</v>
      </c>
      <c r="P673" s="142">
        <v>0</v>
      </c>
      <c r="Q673" s="140">
        <v>0.11821557000000001</v>
      </c>
      <c r="R673" s="297"/>
      <c r="S673" s="139" t="s">
        <v>1678</v>
      </c>
      <c r="T673" s="139" t="s">
        <v>758</v>
      </c>
    </row>
    <row r="674" spans="1:20" ht="15.95" thickBot="1">
      <c r="A674" s="276"/>
      <c r="B674" s="296"/>
      <c r="C674" s="271"/>
      <c r="D674" s="271"/>
      <c r="E674" s="297"/>
      <c r="F674" s="297"/>
      <c r="G674" s="297"/>
      <c r="H674" s="297"/>
      <c r="I674" s="297"/>
      <c r="J674" s="297"/>
      <c r="K674" s="298"/>
      <c r="L674" s="298"/>
      <c r="M674" s="140">
        <v>0</v>
      </c>
      <c r="N674" s="140">
        <v>0</v>
      </c>
      <c r="O674" s="140">
        <v>0</v>
      </c>
      <c r="P674" s="142">
        <v>0</v>
      </c>
      <c r="Q674" s="140">
        <v>0.36</v>
      </c>
      <c r="R674" s="297"/>
      <c r="S674" s="139" t="s">
        <v>1679</v>
      </c>
      <c r="T674" s="139" t="s">
        <v>758</v>
      </c>
    </row>
    <row r="675" spans="1:20" ht="15.95" thickBot="1">
      <c r="A675" s="276"/>
      <c r="B675" s="296"/>
      <c r="C675" s="271"/>
      <c r="D675" s="271"/>
      <c r="E675" s="285"/>
      <c r="F675" s="285"/>
      <c r="G675" s="285"/>
      <c r="H675" s="285"/>
      <c r="I675" s="285"/>
      <c r="J675" s="285"/>
      <c r="K675" s="289"/>
      <c r="L675" s="289"/>
      <c r="M675" s="140">
        <v>0</v>
      </c>
      <c r="N675" s="140">
        <v>0</v>
      </c>
      <c r="O675" s="140">
        <v>0</v>
      </c>
      <c r="P675" s="142">
        <v>0</v>
      </c>
      <c r="Q675" s="140">
        <v>0.45</v>
      </c>
      <c r="R675" s="297"/>
      <c r="S675" s="139" t="s">
        <v>774</v>
      </c>
      <c r="T675" s="139" t="s">
        <v>758</v>
      </c>
    </row>
    <row r="676" spans="1:20" ht="15.95" thickBot="1">
      <c r="A676" s="276"/>
      <c r="B676" s="296"/>
      <c r="C676" s="271"/>
      <c r="D676" s="270"/>
      <c r="E676" s="140">
        <v>0</v>
      </c>
      <c r="F676" s="140">
        <v>0</v>
      </c>
      <c r="G676" s="140">
        <v>0</v>
      </c>
      <c r="H676" s="140">
        <v>0</v>
      </c>
      <c r="I676" s="140">
        <v>1</v>
      </c>
      <c r="J676" s="140">
        <v>1</v>
      </c>
      <c r="K676" s="141">
        <v>44799</v>
      </c>
      <c r="L676" s="141">
        <v>44799</v>
      </c>
      <c r="M676" s="140">
        <v>0</v>
      </c>
      <c r="N676" s="140">
        <v>0</v>
      </c>
      <c r="O676" s="140">
        <v>0</v>
      </c>
      <c r="P676" s="142">
        <v>0</v>
      </c>
      <c r="Q676" s="140">
        <v>1.0549999999999999</v>
      </c>
      <c r="R676" s="297"/>
      <c r="S676" s="139" t="s">
        <v>1678</v>
      </c>
      <c r="T676" s="139" t="s">
        <v>758</v>
      </c>
    </row>
    <row r="677" spans="1:20" ht="15.95" thickBot="1">
      <c r="A677" s="277"/>
      <c r="B677" s="287"/>
      <c r="C677" s="270"/>
      <c r="D677" s="139" t="s">
        <v>1680</v>
      </c>
      <c r="E677" s="140">
        <v>0</v>
      </c>
      <c r="F677" s="140">
        <v>0</v>
      </c>
      <c r="G677" s="140">
        <v>0</v>
      </c>
      <c r="H677" s="140">
        <v>0</v>
      </c>
      <c r="I677" s="140">
        <v>0.75</v>
      </c>
      <c r="J677" s="140">
        <v>0.75</v>
      </c>
      <c r="K677" s="141">
        <v>44435</v>
      </c>
      <c r="L677" s="141">
        <v>44435</v>
      </c>
      <c r="M677" s="140">
        <v>0</v>
      </c>
      <c r="N677" s="140">
        <v>0</v>
      </c>
      <c r="O677" s="140">
        <v>0</v>
      </c>
      <c r="P677" s="142">
        <v>0</v>
      </c>
      <c r="Q677" s="140">
        <v>1</v>
      </c>
      <c r="R677" s="285"/>
      <c r="S677" s="139" t="s">
        <v>774</v>
      </c>
      <c r="T677" s="139" t="s">
        <v>758</v>
      </c>
    </row>
    <row r="678" spans="1:20" ht="15.95" thickBot="1">
      <c r="A678" s="138" t="s">
        <v>1681</v>
      </c>
      <c r="B678" s="217" t="s">
        <v>700</v>
      </c>
      <c r="C678" s="139" t="s">
        <v>623</v>
      </c>
      <c r="D678" s="139" t="s">
        <v>1682</v>
      </c>
      <c r="E678" s="140">
        <v>0</v>
      </c>
      <c r="F678" s="140">
        <v>0</v>
      </c>
      <c r="G678" s="140">
        <v>0</v>
      </c>
      <c r="H678" s="140">
        <v>0</v>
      </c>
      <c r="I678" s="140">
        <v>0</v>
      </c>
      <c r="J678" s="140">
        <v>0</v>
      </c>
      <c r="K678" s="141">
        <v>44994</v>
      </c>
      <c r="L678" s="141">
        <v>44994</v>
      </c>
      <c r="M678" s="140">
        <v>0</v>
      </c>
      <c r="N678" s="140">
        <v>0</v>
      </c>
      <c r="O678" s="140">
        <v>0</v>
      </c>
      <c r="P678" s="142">
        <v>0</v>
      </c>
      <c r="Q678" s="140">
        <v>0.7</v>
      </c>
      <c r="R678" s="140">
        <v>0.7</v>
      </c>
      <c r="S678" s="139" t="s">
        <v>774</v>
      </c>
      <c r="T678" s="139" t="s">
        <v>758</v>
      </c>
    </row>
    <row r="679" spans="1:20" ht="15.95" thickBot="1">
      <c r="A679" s="138" t="s">
        <v>1683</v>
      </c>
      <c r="B679" s="217" t="s">
        <v>700</v>
      </c>
      <c r="C679" s="139" t="s">
        <v>623</v>
      </c>
      <c r="D679" s="139" t="s">
        <v>1684</v>
      </c>
      <c r="E679" s="140">
        <v>0</v>
      </c>
      <c r="F679" s="140">
        <v>0</v>
      </c>
      <c r="G679" s="140">
        <v>0</v>
      </c>
      <c r="H679" s="140">
        <v>0</v>
      </c>
      <c r="I679" s="140">
        <v>0</v>
      </c>
      <c r="J679" s="140">
        <v>0</v>
      </c>
      <c r="K679" s="141">
        <v>44483</v>
      </c>
      <c r="L679" s="141">
        <v>44483</v>
      </c>
      <c r="M679" s="140">
        <v>0</v>
      </c>
      <c r="N679" s="140">
        <v>0</v>
      </c>
      <c r="O679" s="140">
        <v>0</v>
      </c>
      <c r="P679" s="142">
        <v>0</v>
      </c>
      <c r="Q679" s="140">
        <v>2</v>
      </c>
      <c r="R679" s="140">
        <v>2</v>
      </c>
      <c r="S679" s="139" t="s">
        <v>800</v>
      </c>
      <c r="T679" s="139" t="s">
        <v>758</v>
      </c>
    </row>
    <row r="680" spans="1:20" ht="15.95" thickBot="1">
      <c r="A680" s="138" t="s">
        <v>1685</v>
      </c>
      <c r="B680" s="217" t="s">
        <v>700</v>
      </c>
      <c r="C680" s="139" t="s">
        <v>623</v>
      </c>
      <c r="D680" s="139" t="s">
        <v>1686</v>
      </c>
      <c r="E680" s="140">
        <v>0</v>
      </c>
      <c r="F680" s="140">
        <v>0</v>
      </c>
      <c r="G680" s="140">
        <v>0</v>
      </c>
      <c r="H680" s="140">
        <v>0</v>
      </c>
      <c r="I680" s="140">
        <v>0.2</v>
      </c>
      <c r="J680" s="140">
        <v>0.2</v>
      </c>
      <c r="K680" s="141">
        <v>44491</v>
      </c>
      <c r="L680" s="141">
        <v>44491</v>
      </c>
      <c r="M680" s="140">
        <v>0</v>
      </c>
      <c r="N680" s="140">
        <v>0</v>
      </c>
      <c r="O680" s="140">
        <v>0</v>
      </c>
      <c r="P680" s="142">
        <v>0</v>
      </c>
      <c r="Q680" s="140">
        <v>0.8</v>
      </c>
      <c r="R680" s="140">
        <v>0.8</v>
      </c>
      <c r="S680" s="139" t="s">
        <v>813</v>
      </c>
      <c r="T680" s="139" t="s">
        <v>758</v>
      </c>
    </row>
    <row r="681" spans="1:20" ht="15.95" thickBot="1">
      <c r="A681" s="138" t="s">
        <v>1687</v>
      </c>
      <c r="B681" s="217" t="s">
        <v>700</v>
      </c>
      <c r="C681" s="139" t="s">
        <v>623</v>
      </c>
      <c r="D681" s="139" t="s">
        <v>1688</v>
      </c>
      <c r="E681" s="140">
        <v>0</v>
      </c>
      <c r="F681" s="140">
        <v>0</v>
      </c>
      <c r="G681" s="140">
        <v>0</v>
      </c>
      <c r="H681" s="140">
        <v>0</v>
      </c>
      <c r="I681" s="140">
        <v>0</v>
      </c>
      <c r="J681" s="140">
        <v>0</v>
      </c>
      <c r="K681" s="141">
        <v>44704</v>
      </c>
      <c r="L681" s="141">
        <v>44704</v>
      </c>
      <c r="M681" s="140">
        <v>0</v>
      </c>
      <c r="N681" s="140">
        <v>0</v>
      </c>
      <c r="O681" s="140">
        <v>0</v>
      </c>
      <c r="P681" s="142">
        <v>0</v>
      </c>
      <c r="Q681" s="140">
        <v>0.7</v>
      </c>
      <c r="R681" s="140">
        <v>0.7</v>
      </c>
      <c r="S681" s="139" t="s">
        <v>773</v>
      </c>
      <c r="T681" s="139" t="s">
        <v>758</v>
      </c>
    </row>
    <row r="682" spans="1:20" ht="15.95" thickBot="1">
      <c r="A682" s="275" t="s">
        <v>1689</v>
      </c>
      <c r="B682" s="286" t="s">
        <v>700</v>
      </c>
      <c r="C682" s="269" t="s">
        <v>623</v>
      </c>
      <c r="D682" s="269" t="s">
        <v>1690</v>
      </c>
      <c r="E682" s="284">
        <v>0</v>
      </c>
      <c r="F682" s="284">
        <v>0</v>
      </c>
      <c r="G682" s="284">
        <v>0</v>
      </c>
      <c r="H682" s="284">
        <v>0</v>
      </c>
      <c r="I682" s="284">
        <v>0</v>
      </c>
      <c r="J682" s="284">
        <v>0</v>
      </c>
      <c r="K682" s="288">
        <v>44863</v>
      </c>
      <c r="L682" s="288">
        <v>44863</v>
      </c>
      <c r="M682" s="140">
        <v>0</v>
      </c>
      <c r="N682" s="140">
        <v>0</v>
      </c>
      <c r="O682" s="140">
        <v>0</v>
      </c>
      <c r="P682" s="142">
        <v>0</v>
      </c>
      <c r="Q682" s="140">
        <v>0.25</v>
      </c>
      <c r="R682" s="284">
        <v>2.75</v>
      </c>
      <c r="S682" s="139" t="s">
        <v>774</v>
      </c>
      <c r="T682" s="139" t="s">
        <v>758</v>
      </c>
    </row>
    <row r="683" spans="1:20" ht="15.95" thickBot="1">
      <c r="A683" s="276"/>
      <c r="B683" s="296"/>
      <c r="C683" s="271"/>
      <c r="D683" s="271"/>
      <c r="E683" s="297"/>
      <c r="F683" s="297"/>
      <c r="G683" s="297"/>
      <c r="H683" s="297"/>
      <c r="I683" s="297"/>
      <c r="J683" s="297"/>
      <c r="K683" s="298"/>
      <c r="L683" s="298"/>
      <c r="M683" s="140">
        <v>0</v>
      </c>
      <c r="N683" s="140">
        <v>0</v>
      </c>
      <c r="O683" s="140">
        <v>0</v>
      </c>
      <c r="P683" s="142">
        <v>0</v>
      </c>
      <c r="Q683" s="140">
        <v>0.5</v>
      </c>
      <c r="R683" s="297"/>
      <c r="S683" s="139" t="s">
        <v>767</v>
      </c>
      <c r="T683" s="139" t="s">
        <v>758</v>
      </c>
    </row>
    <row r="684" spans="1:20" ht="15.95" thickBot="1">
      <c r="A684" s="277"/>
      <c r="B684" s="287"/>
      <c r="C684" s="270"/>
      <c r="D684" s="270"/>
      <c r="E684" s="285"/>
      <c r="F684" s="285"/>
      <c r="G684" s="285"/>
      <c r="H684" s="285"/>
      <c r="I684" s="285"/>
      <c r="J684" s="285"/>
      <c r="K684" s="289"/>
      <c r="L684" s="289"/>
      <c r="M684" s="140">
        <v>0</v>
      </c>
      <c r="N684" s="140">
        <v>0</v>
      </c>
      <c r="O684" s="140">
        <v>0</v>
      </c>
      <c r="P684" s="142">
        <v>0</v>
      </c>
      <c r="Q684" s="140">
        <v>2</v>
      </c>
      <c r="R684" s="285"/>
      <c r="S684" s="139" t="s">
        <v>777</v>
      </c>
      <c r="T684" s="139" t="s">
        <v>758</v>
      </c>
    </row>
    <row r="685" spans="1:20" ht="15.95" thickBot="1">
      <c r="A685" s="138" t="s">
        <v>1691</v>
      </c>
      <c r="B685" s="217" t="s">
        <v>700</v>
      </c>
      <c r="C685" s="139" t="s">
        <v>623</v>
      </c>
      <c r="D685" s="139" t="s">
        <v>1692</v>
      </c>
      <c r="E685" s="140">
        <v>0</v>
      </c>
      <c r="F685" s="140">
        <v>0</v>
      </c>
      <c r="G685" s="140">
        <v>0</v>
      </c>
      <c r="H685" s="140">
        <v>0</v>
      </c>
      <c r="I685" s="140">
        <v>0</v>
      </c>
      <c r="J685" s="140">
        <v>0</v>
      </c>
      <c r="K685" s="141">
        <v>44530</v>
      </c>
      <c r="L685" s="141">
        <v>44530</v>
      </c>
      <c r="M685" s="140">
        <v>0</v>
      </c>
      <c r="N685" s="140">
        <v>0</v>
      </c>
      <c r="O685" s="140">
        <v>0</v>
      </c>
      <c r="P685" s="142">
        <v>0</v>
      </c>
      <c r="Q685" s="140">
        <v>1</v>
      </c>
      <c r="R685" s="140">
        <v>1</v>
      </c>
      <c r="S685" s="139" t="s">
        <v>800</v>
      </c>
      <c r="T685" s="139" t="s">
        <v>758</v>
      </c>
    </row>
    <row r="686" spans="1:20" ht="15.95" thickBot="1">
      <c r="A686" s="138" t="s">
        <v>1693</v>
      </c>
      <c r="B686" s="217" t="s">
        <v>700</v>
      </c>
      <c r="C686" s="139" t="s">
        <v>623</v>
      </c>
      <c r="D686" s="139" t="s">
        <v>1694</v>
      </c>
      <c r="E686" s="140">
        <v>0</v>
      </c>
      <c r="F686" s="140">
        <v>0</v>
      </c>
      <c r="G686" s="140">
        <v>0</v>
      </c>
      <c r="H686" s="140">
        <v>0</v>
      </c>
      <c r="I686" s="140">
        <v>1</v>
      </c>
      <c r="J686" s="140">
        <v>1</v>
      </c>
      <c r="K686" s="141">
        <v>44645</v>
      </c>
      <c r="L686" s="141">
        <v>44645</v>
      </c>
      <c r="M686" s="140">
        <v>0</v>
      </c>
      <c r="N686" s="140">
        <v>0</v>
      </c>
      <c r="O686" s="140">
        <v>0</v>
      </c>
      <c r="P686" s="142">
        <v>0</v>
      </c>
      <c r="Q686" s="140">
        <v>0.5</v>
      </c>
      <c r="R686" s="140">
        <v>0.5</v>
      </c>
      <c r="S686" s="139" t="s">
        <v>773</v>
      </c>
      <c r="T686" s="139" t="s">
        <v>758</v>
      </c>
    </row>
    <row r="687" spans="1:20" ht="15.95" thickBot="1">
      <c r="A687" s="275" t="s">
        <v>1695</v>
      </c>
      <c r="B687" s="286" t="s">
        <v>700</v>
      </c>
      <c r="C687" s="269" t="s">
        <v>623</v>
      </c>
      <c r="D687" s="269" t="s">
        <v>1696</v>
      </c>
      <c r="E687" s="140">
        <v>0</v>
      </c>
      <c r="F687" s="140">
        <v>0</v>
      </c>
      <c r="G687" s="140">
        <v>0</v>
      </c>
      <c r="H687" s="140">
        <v>0</v>
      </c>
      <c r="I687" s="140">
        <v>0</v>
      </c>
      <c r="J687" s="140">
        <v>0</v>
      </c>
      <c r="K687" s="141">
        <v>45246</v>
      </c>
      <c r="L687" s="141">
        <v>45246</v>
      </c>
      <c r="M687" s="140">
        <v>0</v>
      </c>
      <c r="N687" s="140">
        <v>0</v>
      </c>
      <c r="O687" s="140">
        <v>0</v>
      </c>
      <c r="P687" s="142">
        <v>0</v>
      </c>
      <c r="Q687" s="140">
        <v>0.16384488999999999</v>
      </c>
      <c r="R687" s="284">
        <v>0.97398282000000003</v>
      </c>
      <c r="S687" s="139" t="s">
        <v>865</v>
      </c>
      <c r="T687" s="139" t="s">
        <v>758</v>
      </c>
    </row>
    <row r="688" spans="1:20" ht="15.95" thickBot="1">
      <c r="A688" s="276"/>
      <c r="B688" s="296"/>
      <c r="C688" s="271"/>
      <c r="D688" s="270"/>
      <c r="E688" s="140">
        <v>0</v>
      </c>
      <c r="F688" s="140">
        <v>0</v>
      </c>
      <c r="G688" s="140">
        <v>0</v>
      </c>
      <c r="H688" s="140">
        <v>0</v>
      </c>
      <c r="I688" s="140">
        <v>0</v>
      </c>
      <c r="J688" s="140">
        <v>0</v>
      </c>
      <c r="K688" s="141">
        <v>44664</v>
      </c>
      <c r="L688" s="141">
        <v>44664</v>
      </c>
      <c r="M688" s="140">
        <v>0</v>
      </c>
      <c r="N688" s="140">
        <v>0</v>
      </c>
      <c r="O688" s="140">
        <v>0</v>
      </c>
      <c r="P688" s="142">
        <v>0</v>
      </c>
      <c r="Q688" s="140">
        <v>1.013793E-2</v>
      </c>
      <c r="R688" s="297"/>
      <c r="S688" s="139" t="s">
        <v>865</v>
      </c>
      <c r="T688" s="139" t="s">
        <v>758</v>
      </c>
    </row>
    <row r="689" spans="1:20" ht="15.95" thickBot="1">
      <c r="A689" s="276"/>
      <c r="B689" s="296"/>
      <c r="C689" s="271"/>
      <c r="D689" s="269" t="s">
        <v>1697</v>
      </c>
      <c r="E689" s="284">
        <v>0</v>
      </c>
      <c r="F689" s="284">
        <v>0</v>
      </c>
      <c r="G689" s="284">
        <v>0</v>
      </c>
      <c r="H689" s="284">
        <v>0</v>
      </c>
      <c r="I689" s="284">
        <v>0</v>
      </c>
      <c r="J689" s="284">
        <v>0</v>
      </c>
      <c r="K689" s="288">
        <v>44536</v>
      </c>
      <c r="L689" s="288">
        <v>44536</v>
      </c>
      <c r="M689" s="140">
        <v>0</v>
      </c>
      <c r="N689" s="140">
        <v>0</v>
      </c>
      <c r="O689" s="140">
        <v>0</v>
      </c>
      <c r="P689" s="142">
        <v>0</v>
      </c>
      <c r="Q689" s="140">
        <v>0.3</v>
      </c>
      <c r="R689" s="297"/>
      <c r="S689" s="139" t="s">
        <v>865</v>
      </c>
      <c r="T689" s="139" t="s">
        <v>758</v>
      </c>
    </row>
    <row r="690" spans="1:20" ht="15.95" thickBot="1">
      <c r="A690" s="277"/>
      <c r="B690" s="287"/>
      <c r="C690" s="270"/>
      <c r="D690" s="270"/>
      <c r="E690" s="285"/>
      <c r="F690" s="285"/>
      <c r="G690" s="285"/>
      <c r="H690" s="285"/>
      <c r="I690" s="285"/>
      <c r="J690" s="285"/>
      <c r="K690" s="289"/>
      <c r="L690" s="289"/>
      <c r="M690" s="140">
        <v>0</v>
      </c>
      <c r="N690" s="140">
        <v>0</v>
      </c>
      <c r="O690" s="140">
        <v>0</v>
      </c>
      <c r="P690" s="142">
        <v>0</v>
      </c>
      <c r="Q690" s="140">
        <v>0.5</v>
      </c>
      <c r="R690" s="285"/>
      <c r="S690" s="139" t="s">
        <v>774</v>
      </c>
      <c r="T690" s="139" t="s">
        <v>758</v>
      </c>
    </row>
    <row r="691" spans="1:20" ht="15.95" thickBot="1">
      <c r="A691" s="138" t="s">
        <v>1698</v>
      </c>
      <c r="B691" s="217" t="s">
        <v>700</v>
      </c>
      <c r="C691" s="139" t="s">
        <v>623</v>
      </c>
      <c r="D691" s="139" t="s">
        <v>1699</v>
      </c>
      <c r="E691" s="140">
        <v>0</v>
      </c>
      <c r="F691" s="140">
        <v>0</v>
      </c>
      <c r="G691" s="140">
        <v>0</v>
      </c>
      <c r="H691" s="140">
        <v>0</v>
      </c>
      <c r="I691" s="140">
        <v>0</v>
      </c>
      <c r="J691" s="140">
        <v>0</v>
      </c>
      <c r="K691" s="141">
        <v>44536</v>
      </c>
      <c r="L691" s="141">
        <v>44536</v>
      </c>
      <c r="M691" s="140">
        <v>0</v>
      </c>
      <c r="N691" s="140">
        <v>0</v>
      </c>
      <c r="O691" s="140">
        <v>0</v>
      </c>
      <c r="P691" s="142">
        <v>0</v>
      </c>
      <c r="Q691" s="140">
        <v>2</v>
      </c>
      <c r="R691" s="140">
        <v>2</v>
      </c>
      <c r="S691" s="139" t="s">
        <v>800</v>
      </c>
      <c r="T691" s="139" t="s">
        <v>758</v>
      </c>
    </row>
    <row r="692" spans="1:20" ht="15.95" thickBot="1">
      <c r="A692" s="138" t="s">
        <v>1700</v>
      </c>
      <c r="B692" s="217" t="s">
        <v>700</v>
      </c>
      <c r="C692" s="139" t="s">
        <v>623</v>
      </c>
      <c r="D692" s="139" t="s">
        <v>1701</v>
      </c>
      <c r="E692" s="140">
        <v>0</v>
      </c>
      <c r="F692" s="140">
        <v>0</v>
      </c>
      <c r="G692" s="140">
        <v>0</v>
      </c>
      <c r="H692" s="140">
        <v>0</v>
      </c>
      <c r="I692" s="140">
        <v>0</v>
      </c>
      <c r="J692" s="140">
        <v>0</v>
      </c>
      <c r="K692" s="141">
        <v>44537</v>
      </c>
      <c r="L692" s="141">
        <v>44537</v>
      </c>
      <c r="M692" s="140">
        <v>0</v>
      </c>
      <c r="N692" s="140">
        <v>0</v>
      </c>
      <c r="O692" s="140">
        <v>0</v>
      </c>
      <c r="P692" s="142">
        <v>0</v>
      </c>
      <c r="Q692" s="140">
        <v>2</v>
      </c>
      <c r="R692" s="140">
        <v>2</v>
      </c>
      <c r="S692" s="139" t="s">
        <v>800</v>
      </c>
      <c r="T692" s="139" t="s">
        <v>758</v>
      </c>
    </row>
    <row r="693" spans="1:20" ht="15.95" thickBot="1">
      <c r="A693" s="138" t="s">
        <v>1702</v>
      </c>
      <c r="B693" s="217" t="s">
        <v>700</v>
      </c>
      <c r="C693" s="139" t="s">
        <v>623</v>
      </c>
      <c r="D693" s="139" t="s">
        <v>1703</v>
      </c>
      <c r="E693" s="140">
        <v>0</v>
      </c>
      <c r="F693" s="140">
        <v>0</v>
      </c>
      <c r="G693" s="140">
        <v>0</v>
      </c>
      <c r="H693" s="140">
        <v>0</v>
      </c>
      <c r="I693" s="140">
        <v>0</v>
      </c>
      <c r="J693" s="140">
        <v>0</v>
      </c>
      <c r="K693" s="141">
        <v>44543</v>
      </c>
      <c r="L693" s="141">
        <v>44543</v>
      </c>
      <c r="M693" s="140">
        <v>0</v>
      </c>
      <c r="N693" s="140">
        <v>0</v>
      </c>
      <c r="O693" s="140">
        <v>0</v>
      </c>
      <c r="P693" s="142">
        <v>0</v>
      </c>
      <c r="Q693" s="140">
        <v>1</v>
      </c>
      <c r="R693" s="140">
        <v>1</v>
      </c>
      <c r="S693" s="139" t="s">
        <v>773</v>
      </c>
      <c r="T693" s="139" t="s">
        <v>758</v>
      </c>
    </row>
    <row r="694" spans="1:20" ht="15.95" thickBot="1">
      <c r="A694" s="275" t="s">
        <v>1704</v>
      </c>
      <c r="B694" s="286" t="s">
        <v>700</v>
      </c>
      <c r="C694" s="269" t="s">
        <v>623</v>
      </c>
      <c r="D694" s="139" t="s">
        <v>1705</v>
      </c>
      <c r="E694" s="140">
        <v>0</v>
      </c>
      <c r="F694" s="140">
        <v>0</v>
      </c>
      <c r="G694" s="140">
        <v>0</v>
      </c>
      <c r="H694" s="140">
        <v>0</v>
      </c>
      <c r="I694" s="140">
        <v>0.5</v>
      </c>
      <c r="J694" s="140">
        <v>0.5</v>
      </c>
      <c r="K694" s="141">
        <v>45286</v>
      </c>
      <c r="L694" s="141">
        <v>45286</v>
      </c>
      <c r="M694" s="140">
        <v>0</v>
      </c>
      <c r="N694" s="140">
        <v>0</v>
      </c>
      <c r="O694" s="140">
        <v>0</v>
      </c>
      <c r="P694" s="142">
        <v>0</v>
      </c>
      <c r="Q694" s="140">
        <v>0.12138599999999999</v>
      </c>
      <c r="R694" s="284">
        <v>1.4713860000000001</v>
      </c>
      <c r="S694" s="139" t="s">
        <v>1706</v>
      </c>
      <c r="T694" s="139" t="s">
        <v>758</v>
      </c>
    </row>
    <row r="695" spans="1:20" ht="15.95" thickBot="1">
      <c r="A695" s="276"/>
      <c r="B695" s="296"/>
      <c r="C695" s="271"/>
      <c r="D695" s="269" t="s">
        <v>1707</v>
      </c>
      <c r="E695" s="284">
        <v>0</v>
      </c>
      <c r="F695" s="284">
        <v>0</v>
      </c>
      <c r="G695" s="284">
        <v>0</v>
      </c>
      <c r="H695" s="284">
        <v>0</v>
      </c>
      <c r="I695" s="284">
        <v>0</v>
      </c>
      <c r="J695" s="284">
        <v>0</v>
      </c>
      <c r="K695" s="288">
        <v>44546</v>
      </c>
      <c r="L695" s="288">
        <v>44546</v>
      </c>
      <c r="M695" s="140">
        <v>0</v>
      </c>
      <c r="N695" s="140">
        <v>0</v>
      </c>
      <c r="O695" s="140">
        <v>0</v>
      </c>
      <c r="P695" s="142">
        <v>0</v>
      </c>
      <c r="Q695" s="140">
        <v>0.55000000000000004</v>
      </c>
      <c r="R695" s="297"/>
      <c r="S695" s="139" t="s">
        <v>767</v>
      </c>
      <c r="T695" s="139" t="s">
        <v>758</v>
      </c>
    </row>
    <row r="696" spans="1:20" ht="15.95" thickBot="1">
      <c r="A696" s="277"/>
      <c r="B696" s="287"/>
      <c r="C696" s="270"/>
      <c r="D696" s="270"/>
      <c r="E696" s="285"/>
      <c r="F696" s="285"/>
      <c r="G696" s="285"/>
      <c r="H696" s="285"/>
      <c r="I696" s="285"/>
      <c r="J696" s="285"/>
      <c r="K696" s="289"/>
      <c r="L696" s="289"/>
      <c r="M696" s="140">
        <v>0</v>
      </c>
      <c r="N696" s="140">
        <v>0</v>
      </c>
      <c r="O696" s="140">
        <v>0</v>
      </c>
      <c r="P696" s="142">
        <v>0</v>
      </c>
      <c r="Q696" s="140">
        <v>0.8</v>
      </c>
      <c r="R696" s="285"/>
      <c r="S696" s="139" t="s">
        <v>813</v>
      </c>
      <c r="T696" s="139" t="s">
        <v>758</v>
      </c>
    </row>
    <row r="697" spans="1:20" ht="15.95" thickBot="1">
      <c r="A697" s="275" t="s">
        <v>1708</v>
      </c>
      <c r="B697" s="286" t="s">
        <v>700</v>
      </c>
      <c r="C697" s="269" t="s">
        <v>623</v>
      </c>
      <c r="D697" s="269" t="s">
        <v>1709</v>
      </c>
      <c r="E697" s="284">
        <v>0</v>
      </c>
      <c r="F697" s="284">
        <v>0</v>
      </c>
      <c r="G697" s="284">
        <v>0</v>
      </c>
      <c r="H697" s="284">
        <v>0</v>
      </c>
      <c r="I697" s="284">
        <v>0.5</v>
      </c>
      <c r="J697" s="284">
        <v>0.5</v>
      </c>
      <c r="K697" s="288">
        <v>44543</v>
      </c>
      <c r="L697" s="288">
        <v>44543</v>
      </c>
      <c r="M697" s="140">
        <v>0</v>
      </c>
      <c r="N697" s="140">
        <v>0</v>
      </c>
      <c r="O697" s="140">
        <v>0</v>
      </c>
      <c r="P697" s="142">
        <v>0</v>
      </c>
      <c r="Q697" s="140">
        <v>0.22500000000000001</v>
      </c>
      <c r="R697" s="284">
        <v>1.2250000000000001</v>
      </c>
      <c r="S697" s="139" t="s">
        <v>1710</v>
      </c>
      <c r="T697" s="139" t="s">
        <v>758</v>
      </c>
    </row>
    <row r="698" spans="1:20" ht="15.95" thickBot="1">
      <c r="A698" s="276"/>
      <c r="B698" s="296"/>
      <c r="C698" s="271"/>
      <c r="D698" s="271"/>
      <c r="E698" s="297"/>
      <c r="F698" s="297"/>
      <c r="G698" s="297"/>
      <c r="H698" s="297"/>
      <c r="I698" s="297"/>
      <c r="J698" s="297"/>
      <c r="K698" s="298"/>
      <c r="L698" s="298"/>
      <c r="M698" s="140">
        <v>0</v>
      </c>
      <c r="N698" s="140">
        <v>0</v>
      </c>
      <c r="O698" s="140">
        <v>0</v>
      </c>
      <c r="P698" s="142">
        <v>0</v>
      </c>
      <c r="Q698" s="140">
        <v>0.5</v>
      </c>
      <c r="R698" s="297"/>
      <c r="S698" s="139" t="s">
        <v>773</v>
      </c>
      <c r="T698" s="139" t="s">
        <v>758</v>
      </c>
    </row>
    <row r="699" spans="1:20" ht="15.95" thickBot="1">
      <c r="A699" s="277"/>
      <c r="B699" s="287"/>
      <c r="C699" s="270"/>
      <c r="D699" s="270"/>
      <c r="E699" s="285"/>
      <c r="F699" s="285"/>
      <c r="G699" s="285"/>
      <c r="H699" s="285"/>
      <c r="I699" s="285"/>
      <c r="J699" s="285"/>
      <c r="K699" s="289"/>
      <c r="L699" s="289"/>
      <c r="M699" s="140">
        <v>0</v>
      </c>
      <c r="N699" s="140">
        <v>0</v>
      </c>
      <c r="O699" s="140">
        <v>0</v>
      </c>
      <c r="P699" s="142">
        <v>0</v>
      </c>
      <c r="Q699" s="140">
        <v>0.5</v>
      </c>
      <c r="R699" s="285"/>
      <c r="S699" s="139" t="s">
        <v>963</v>
      </c>
      <c r="T699" s="139" t="s">
        <v>758</v>
      </c>
    </row>
    <row r="700" spans="1:20" ht="15.95" thickBot="1">
      <c r="A700" s="138" t="s">
        <v>1711</v>
      </c>
      <c r="B700" s="217" t="s">
        <v>700</v>
      </c>
      <c r="C700" s="139" t="s">
        <v>623</v>
      </c>
      <c r="D700" s="139" t="s">
        <v>1712</v>
      </c>
      <c r="E700" s="140">
        <v>0</v>
      </c>
      <c r="F700" s="140">
        <v>0</v>
      </c>
      <c r="G700" s="140">
        <v>0</v>
      </c>
      <c r="H700" s="140">
        <v>0</v>
      </c>
      <c r="I700" s="140">
        <v>0</v>
      </c>
      <c r="J700" s="140">
        <v>0</v>
      </c>
      <c r="K700" s="141">
        <v>44630</v>
      </c>
      <c r="L700" s="141">
        <v>44630</v>
      </c>
      <c r="M700" s="140">
        <v>0</v>
      </c>
      <c r="N700" s="140">
        <v>0</v>
      </c>
      <c r="O700" s="140">
        <v>0</v>
      </c>
      <c r="P700" s="142">
        <v>0</v>
      </c>
      <c r="Q700" s="140">
        <v>2</v>
      </c>
      <c r="R700" s="140">
        <v>2</v>
      </c>
      <c r="S700" s="139" t="s">
        <v>800</v>
      </c>
      <c r="T700" s="139" t="s">
        <v>758</v>
      </c>
    </row>
    <row r="701" spans="1:20" ht="15.95" thickBot="1">
      <c r="A701" s="138" t="s">
        <v>1713</v>
      </c>
      <c r="B701" s="217" t="s">
        <v>700</v>
      </c>
      <c r="C701" s="139" t="s">
        <v>623</v>
      </c>
      <c r="D701" s="139" t="s">
        <v>1714</v>
      </c>
      <c r="E701" s="140">
        <v>0</v>
      </c>
      <c r="F701" s="140">
        <v>0</v>
      </c>
      <c r="G701" s="140">
        <v>0</v>
      </c>
      <c r="H701" s="140">
        <v>0</v>
      </c>
      <c r="I701" s="140">
        <v>0</v>
      </c>
      <c r="J701" s="140">
        <v>0</v>
      </c>
      <c r="K701" s="141">
        <v>44711</v>
      </c>
      <c r="L701" s="141">
        <v>44711</v>
      </c>
      <c r="M701" s="140">
        <v>0</v>
      </c>
      <c r="N701" s="140">
        <v>0</v>
      </c>
      <c r="O701" s="140">
        <v>0</v>
      </c>
      <c r="P701" s="142">
        <v>0</v>
      </c>
      <c r="Q701" s="140">
        <v>0.5</v>
      </c>
      <c r="R701" s="140">
        <v>0.5</v>
      </c>
      <c r="S701" s="139" t="s">
        <v>773</v>
      </c>
      <c r="T701" s="139" t="s">
        <v>758</v>
      </c>
    </row>
    <row r="702" spans="1:20" ht="15.95" thickBot="1">
      <c r="A702" s="275" t="s">
        <v>1715</v>
      </c>
      <c r="B702" s="286" t="s">
        <v>700</v>
      </c>
      <c r="C702" s="269" t="s">
        <v>623</v>
      </c>
      <c r="D702" s="269" t="s">
        <v>1716</v>
      </c>
      <c r="E702" s="284">
        <v>0</v>
      </c>
      <c r="F702" s="284">
        <v>0</v>
      </c>
      <c r="G702" s="284">
        <v>0</v>
      </c>
      <c r="H702" s="284">
        <v>0</v>
      </c>
      <c r="I702" s="284">
        <v>0</v>
      </c>
      <c r="J702" s="284">
        <v>0</v>
      </c>
      <c r="K702" s="288">
        <v>44724</v>
      </c>
      <c r="L702" s="288">
        <v>44724</v>
      </c>
      <c r="M702" s="140">
        <v>0</v>
      </c>
      <c r="N702" s="140">
        <v>0</v>
      </c>
      <c r="O702" s="140">
        <v>0</v>
      </c>
      <c r="P702" s="142">
        <v>0</v>
      </c>
      <c r="Q702" s="140">
        <v>0.1</v>
      </c>
      <c r="R702" s="284">
        <v>0.9</v>
      </c>
      <c r="S702" s="139" t="s">
        <v>1042</v>
      </c>
      <c r="T702" s="139" t="s">
        <v>758</v>
      </c>
    </row>
    <row r="703" spans="1:20" ht="15.95" thickBot="1">
      <c r="A703" s="277"/>
      <c r="B703" s="287"/>
      <c r="C703" s="270"/>
      <c r="D703" s="270"/>
      <c r="E703" s="285"/>
      <c r="F703" s="285"/>
      <c r="G703" s="285"/>
      <c r="H703" s="285"/>
      <c r="I703" s="285"/>
      <c r="J703" s="285"/>
      <c r="K703" s="289"/>
      <c r="L703" s="289"/>
      <c r="M703" s="140">
        <v>0</v>
      </c>
      <c r="N703" s="140">
        <v>0</v>
      </c>
      <c r="O703" s="140">
        <v>0</v>
      </c>
      <c r="P703" s="142">
        <v>0</v>
      </c>
      <c r="Q703" s="140">
        <v>0.8</v>
      </c>
      <c r="R703" s="285"/>
      <c r="S703" s="139" t="s">
        <v>813</v>
      </c>
      <c r="T703" s="139" t="s">
        <v>758</v>
      </c>
    </row>
    <row r="704" spans="1:20" ht="15.95" thickBot="1">
      <c r="A704" s="138" t="s">
        <v>1717</v>
      </c>
      <c r="B704" s="217" t="s">
        <v>700</v>
      </c>
      <c r="C704" s="139" t="s">
        <v>623</v>
      </c>
      <c r="D704" s="139" t="s">
        <v>1718</v>
      </c>
      <c r="E704" s="140">
        <v>0</v>
      </c>
      <c r="F704" s="140">
        <v>0</v>
      </c>
      <c r="G704" s="140">
        <v>0</v>
      </c>
      <c r="H704" s="140">
        <v>0</v>
      </c>
      <c r="I704" s="140">
        <v>0</v>
      </c>
      <c r="J704" s="140">
        <v>0</v>
      </c>
      <c r="K704" s="141">
        <v>44770</v>
      </c>
      <c r="L704" s="141">
        <v>44770</v>
      </c>
      <c r="M704" s="140">
        <v>0</v>
      </c>
      <c r="N704" s="140">
        <v>0</v>
      </c>
      <c r="O704" s="140">
        <v>0</v>
      </c>
      <c r="P704" s="142">
        <v>0</v>
      </c>
      <c r="Q704" s="140">
        <v>13.052566000000001</v>
      </c>
      <c r="R704" s="140">
        <v>13.052566000000001</v>
      </c>
      <c r="S704" s="139" t="s">
        <v>1165</v>
      </c>
      <c r="T704" s="139" t="s">
        <v>758</v>
      </c>
    </row>
    <row r="705" spans="1:20" ht="15.95" thickBot="1">
      <c r="A705" s="138" t="s">
        <v>1719</v>
      </c>
      <c r="B705" s="217" t="s">
        <v>700</v>
      </c>
      <c r="C705" s="139" t="s">
        <v>623</v>
      </c>
      <c r="D705" s="139" t="s">
        <v>1720</v>
      </c>
      <c r="E705" s="140">
        <v>0</v>
      </c>
      <c r="F705" s="140">
        <v>0</v>
      </c>
      <c r="G705" s="140">
        <v>0</v>
      </c>
      <c r="H705" s="140">
        <v>0</v>
      </c>
      <c r="I705" s="140">
        <v>0.1</v>
      </c>
      <c r="J705" s="140">
        <v>0.1</v>
      </c>
      <c r="K705" s="141">
        <v>44911</v>
      </c>
      <c r="L705" s="141">
        <v>44911</v>
      </c>
      <c r="M705" s="140">
        <v>0</v>
      </c>
      <c r="N705" s="140">
        <v>0</v>
      </c>
      <c r="O705" s="140">
        <v>0</v>
      </c>
      <c r="P705" s="142">
        <v>0</v>
      </c>
      <c r="Q705" s="140">
        <v>0.36499999999999999</v>
      </c>
      <c r="R705" s="140">
        <v>0.36499999999999999</v>
      </c>
      <c r="S705" s="139" t="s">
        <v>773</v>
      </c>
      <c r="T705" s="139" t="s">
        <v>758</v>
      </c>
    </row>
    <row r="706" spans="1:20" ht="15.95" thickBot="1">
      <c r="A706" s="138" t="s">
        <v>1721</v>
      </c>
      <c r="B706" s="217" t="s">
        <v>700</v>
      </c>
      <c r="C706" s="139" t="s">
        <v>623</v>
      </c>
      <c r="D706" s="139" t="s">
        <v>1722</v>
      </c>
      <c r="E706" s="140">
        <v>0</v>
      </c>
      <c r="F706" s="140">
        <v>0</v>
      </c>
      <c r="G706" s="140">
        <v>0</v>
      </c>
      <c r="H706" s="140">
        <v>0</v>
      </c>
      <c r="I706" s="140">
        <v>1</v>
      </c>
      <c r="J706" s="140">
        <v>1</v>
      </c>
      <c r="K706" s="141">
        <v>44823</v>
      </c>
      <c r="L706" s="141">
        <v>44823</v>
      </c>
      <c r="M706" s="140">
        <v>0</v>
      </c>
      <c r="N706" s="140">
        <v>0</v>
      </c>
      <c r="O706" s="140">
        <v>0</v>
      </c>
      <c r="P706" s="142">
        <v>0</v>
      </c>
      <c r="Q706" s="140">
        <v>0.75</v>
      </c>
      <c r="R706" s="140">
        <v>0.75</v>
      </c>
      <c r="S706" s="139" t="s">
        <v>774</v>
      </c>
      <c r="T706" s="139" t="s">
        <v>758</v>
      </c>
    </row>
    <row r="707" spans="1:20" ht="15.95" thickBot="1">
      <c r="A707" s="138" t="s">
        <v>1723</v>
      </c>
      <c r="B707" s="217" t="s">
        <v>700</v>
      </c>
      <c r="C707" s="139" t="s">
        <v>623</v>
      </c>
      <c r="D707" s="139" t="s">
        <v>1724</v>
      </c>
      <c r="E707" s="140">
        <v>0</v>
      </c>
      <c r="F707" s="140">
        <v>0</v>
      </c>
      <c r="G707" s="140">
        <v>0</v>
      </c>
      <c r="H707" s="140">
        <v>0</v>
      </c>
      <c r="I707" s="140">
        <v>2</v>
      </c>
      <c r="J707" s="140">
        <v>2</v>
      </c>
      <c r="K707" s="141">
        <v>44859</v>
      </c>
      <c r="L707" s="141">
        <v>44859</v>
      </c>
      <c r="M707" s="140">
        <v>0</v>
      </c>
      <c r="N707" s="140">
        <v>0</v>
      </c>
      <c r="O707" s="140">
        <v>0</v>
      </c>
      <c r="P707" s="142">
        <v>0</v>
      </c>
      <c r="Q707" s="140">
        <v>0.7</v>
      </c>
      <c r="R707" s="140">
        <v>0.7</v>
      </c>
      <c r="S707" s="139" t="s">
        <v>1383</v>
      </c>
      <c r="T707" s="139" t="s">
        <v>758</v>
      </c>
    </row>
    <row r="708" spans="1:20" ht="15.95" thickBot="1">
      <c r="A708" s="138" t="s">
        <v>1725</v>
      </c>
      <c r="B708" s="217" t="s">
        <v>700</v>
      </c>
      <c r="C708" s="139" t="s">
        <v>623</v>
      </c>
      <c r="D708" s="139" t="s">
        <v>1726</v>
      </c>
      <c r="E708" s="140">
        <v>0</v>
      </c>
      <c r="F708" s="140">
        <v>0</v>
      </c>
      <c r="G708" s="140">
        <v>0</v>
      </c>
      <c r="H708" s="140">
        <v>0</v>
      </c>
      <c r="I708" s="140">
        <v>0.75</v>
      </c>
      <c r="J708" s="140">
        <v>0.75</v>
      </c>
      <c r="K708" s="141">
        <v>44859</v>
      </c>
      <c r="L708" s="141">
        <v>44859</v>
      </c>
      <c r="M708" s="140">
        <v>0</v>
      </c>
      <c r="N708" s="140">
        <v>0</v>
      </c>
      <c r="O708" s="140">
        <v>0</v>
      </c>
      <c r="P708" s="142">
        <v>0</v>
      </c>
      <c r="Q708" s="140">
        <v>0.5</v>
      </c>
      <c r="R708" s="140">
        <v>0.5</v>
      </c>
      <c r="S708" s="139" t="s">
        <v>773</v>
      </c>
      <c r="T708" s="139" t="s">
        <v>758</v>
      </c>
    </row>
    <row r="709" spans="1:20" ht="15.95" thickBot="1">
      <c r="A709" s="275" t="s">
        <v>1727</v>
      </c>
      <c r="B709" s="286" t="s">
        <v>700</v>
      </c>
      <c r="C709" s="269" t="s">
        <v>623</v>
      </c>
      <c r="D709" s="269" t="s">
        <v>1728</v>
      </c>
      <c r="E709" s="284">
        <v>0</v>
      </c>
      <c r="F709" s="284">
        <v>0</v>
      </c>
      <c r="G709" s="284">
        <v>0</v>
      </c>
      <c r="H709" s="284">
        <v>0</v>
      </c>
      <c r="I709" s="284">
        <v>0</v>
      </c>
      <c r="J709" s="284">
        <v>0</v>
      </c>
      <c r="K709" s="288">
        <v>45222</v>
      </c>
      <c r="L709" s="288">
        <v>45222</v>
      </c>
      <c r="M709" s="140">
        <v>0</v>
      </c>
      <c r="N709" s="140">
        <v>0</v>
      </c>
      <c r="O709" s="140">
        <v>0</v>
      </c>
      <c r="P709" s="142">
        <v>0</v>
      </c>
      <c r="Q709" s="140">
        <v>1.5</v>
      </c>
      <c r="R709" s="284">
        <v>13.1</v>
      </c>
      <c r="S709" s="139" t="s">
        <v>773</v>
      </c>
      <c r="T709" s="139" t="s">
        <v>758</v>
      </c>
    </row>
    <row r="710" spans="1:20" ht="15.95" thickBot="1">
      <c r="A710" s="276"/>
      <c r="B710" s="296"/>
      <c r="C710" s="271"/>
      <c r="D710" s="270"/>
      <c r="E710" s="285"/>
      <c r="F710" s="285"/>
      <c r="G710" s="285"/>
      <c r="H710" s="285"/>
      <c r="I710" s="285"/>
      <c r="J710" s="285"/>
      <c r="K710" s="289"/>
      <c r="L710" s="289"/>
      <c r="M710" s="140">
        <v>0</v>
      </c>
      <c r="N710" s="140">
        <v>0</v>
      </c>
      <c r="O710" s="140">
        <v>0</v>
      </c>
      <c r="P710" s="142">
        <v>0</v>
      </c>
      <c r="Q710" s="140">
        <v>1.5</v>
      </c>
      <c r="R710" s="297"/>
      <c r="S710" s="139" t="s">
        <v>1062</v>
      </c>
      <c r="T710" s="139" t="s">
        <v>758</v>
      </c>
    </row>
    <row r="711" spans="1:20" ht="15.95" thickBot="1">
      <c r="A711" s="277"/>
      <c r="B711" s="287"/>
      <c r="C711" s="270"/>
      <c r="D711" s="139" t="s">
        <v>1729</v>
      </c>
      <c r="E711" s="140">
        <v>0</v>
      </c>
      <c r="F711" s="140">
        <v>0</v>
      </c>
      <c r="G711" s="140">
        <v>0</v>
      </c>
      <c r="H711" s="140">
        <v>0</v>
      </c>
      <c r="I711" s="140">
        <v>4.9000000000000004</v>
      </c>
      <c r="J711" s="140">
        <v>4.9000000000000004</v>
      </c>
      <c r="K711" s="141">
        <v>44867</v>
      </c>
      <c r="L711" s="141">
        <v>44867</v>
      </c>
      <c r="M711" s="140">
        <v>0</v>
      </c>
      <c r="N711" s="140">
        <v>0</v>
      </c>
      <c r="O711" s="140">
        <v>0</v>
      </c>
      <c r="P711" s="142">
        <v>0</v>
      </c>
      <c r="Q711" s="140">
        <v>10.1</v>
      </c>
      <c r="R711" s="285"/>
      <c r="S711" s="139" t="s">
        <v>877</v>
      </c>
      <c r="T711" s="139" t="s">
        <v>758</v>
      </c>
    </row>
    <row r="712" spans="1:20" ht="15.95" thickBot="1">
      <c r="A712" s="275" t="s">
        <v>1730</v>
      </c>
      <c r="B712" s="286" t="s">
        <v>700</v>
      </c>
      <c r="C712" s="269" t="s">
        <v>623</v>
      </c>
      <c r="D712" s="269" t="s">
        <v>1731</v>
      </c>
      <c r="E712" s="284">
        <v>0</v>
      </c>
      <c r="F712" s="284">
        <v>0</v>
      </c>
      <c r="G712" s="284">
        <v>0</v>
      </c>
      <c r="H712" s="284">
        <v>0</v>
      </c>
      <c r="I712" s="284">
        <v>0</v>
      </c>
      <c r="J712" s="284">
        <v>0</v>
      </c>
      <c r="K712" s="288">
        <v>43607</v>
      </c>
      <c r="L712" s="288">
        <v>43607</v>
      </c>
      <c r="M712" s="140">
        <v>0</v>
      </c>
      <c r="N712" s="140">
        <v>0</v>
      </c>
      <c r="O712" s="140">
        <v>0</v>
      </c>
      <c r="P712" s="142">
        <v>0</v>
      </c>
      <c r="Q712" s="140">
        <v>0.37965177999999999</v>
      </c>
      <c r="R712" s="284">
        <v>4.9745412399999998</v>
      </c>
      <c r="S712" s="139" t="s">
        <v>1171</v>
      </c>
      <c r="T712" s="139" t="s">
        <v>758</v>
      </c>
    </row>
    <row r="713" spans="1:20" ht="15.95" thickBot="1">
      <c r="A713" s="277"/>
      <c r="B713" s="287"/>
      <c r="C713" s="270"/>
      <c r="D713" s="270"/>
      <c r="E713" s="285"/>
      <c r="F713" s="285"/>
      <c r="G713" s="285"/>
      <c r="H713" s="285"/>
      <c r="I713" s="285"/>
      <c r="J713" s="285"/>
      <c r="K713" s="289"/>
      <c r="L713" s="289"/>
      <c r="M713" s="140">
        <v>0</v>
      </c>
      <c r="N713" s="140">
        <v>0</v>
      </c>
      <c r="O713" s="140">
        <v>0</v>
      </c>
      <c r="P713" s="142">
        <v>0</v>
      </c>
      <c r="Q713" s="140">
        <v>4.5948894600000001</v>
      </c>
      <c r="R713" s="285"/>
      <c r="S713" s="139" t="s">
        <v>1594</v>
      </c>
      <c r="T713" s="139" t="s">
        <v>758</v>
      </c>
    </row>
    <row r="714" spans="1:20" ht="15.95" thickBot="1">
      <c r="A714" s="138" t="s">
        <v>1732</v>
      </c>
      <c r="B714" s="217" t="s">
        <v>700</v>
      </c>
      <c r="C714" s="139" t="s">
        <v>623</v>
      </c>
      <c r="D714" s="139" t="s">
        <v>1733</v>
      </c>
      <c r="E714" s="140">
        <v>0</v>
      </c>
      <c r="F714" s="140">
        <v>0</v>
      </c>
      <c r="G714" s="140">
        <v>0</v>
      </c>
      <c r="H714" s="140">
        <v>0</v>
      </c>
      <c r="I714" s="140">
        <v>0</v>
      </c>
      <c r="J714" s="140">
        <v>0</v>
      </c>
      <c r="K714" s="141">
        <v>43769</v>
      </c>
      <c r="L714" s="141">
        <v>43769</v>
      </c>
      <c r="M714" s="140">
        <v>0</v>
      </c>
      <c r="N714" s="140">
        <v>0</v>
      </c>
      <c r="O714" s="140">
        <v>0</v>
      </c>
      <c r="P714" s="142">
        <v>0</v>
      </c>
      <c r="Q714" s="140">
        <v>1.2834E-2</v>
      </c>
      <c r="R714" s="140">
        <v>1.2834E-2</v>
      </c>
      <c r="S714" s="139" t="s">
        <v>1734</v>
      </c>
      <c r="T714" s="139" t="s">
        <v>758</v>
      </c>
    </row>
    <row r="715" spans="1:20" ht="15.95" thickBot="1">
      <c r="A715" s="138" t="s">
        <v>1735</v>
      </c>
      <c r="B715" s="217" t="s">
        <v>700</v>
      </c>
      <c r="C715" s="139" t="s">
        <v>623</v>
      </c>
      <c r="D715" s="139" t="s">
        <v>1736</v>
      </c>
      <c r="E715" s="140">
        <v>0</v>
      </c>
      <c r="F715" s="140">
        <v>0</v>
      </c>
      <c r="G715" s="140">
        <v>0</v>
      </c>
      <c r="H715" s="140">
        <v>0</v>
      </c>
      <c r="I715" s="140">
        <v>0</v>
      </c>
      <c r="J715" s="140">
        <v>0</v>
      </c>
      <c r="K715" s="141">
        <v>43598</v>
      </c>
      <c r="L715" s="141">
        <v>43598</v>
      </c>
      <c r="M715" s="140">
        <v>0</v>
      </c>
      <c r="N715" s="140">
        <v>0</v>
      </c>
      <c r="O715" s="140">
        <v>0</v>
      </c>
      <c r="P715" s="142">
        <v>0</v>
      </c>
      <c r="Q715" s="140">
        <v>0.1</v>
      </c>
      <c r="R715" s="140">
        <v>0.1</v>
      </c>
      <c r="S715" s="139" t="s">
        <v>1737</v>
      </c>
      <c r="T715" s="139" t="s">
        <v>758</v>
      </c>
    </row>
    <row r="716" spans="1:20" ht="15.95" thickBot="1">
      <c r="A716" s="138" t="s">
        <v>1738</v>
      </c>
      <c r="B716" s="217" t="s">
        <v>700</v>
      </c>
      <c r="C716" s="139" t="s">
        <v>623</v>
      </c>
      <c r="D716" s="139" t="s">
        <v>1739</v>
      </c>
      <c r="E716" s="140">
        <v>0</v>
      </c>
      <c r="F716" s="140">
        <v>0</v>
      </c>
      <c r="G716" s="140">
        <v>0</v>
      </c>
      <c r="H716" s="140">
        <v>0</v>
      </c>
      <c r="I716" s="140">
        <v>0</v>
      </c>
      <c r="J716" s="140">
        <v>0</v>
      </c>
      <c r="K716" s="141">
        <v>43655</v>
      </c>
      <c r="L716" s="141">
        <v>43655</v>
      </c>
      <c r="M716" s="140">
        <v>0</v>
      </c>
      <c r="N716" s="140">
        <v>0</v>
      </c>
      <c r="O716" s="140">
        <v>0</v>
      </c>
      <c r="P716" s="142">
        <v>0</v>
      </c>
      <c r="Q716" s="140">
        <v>0.5</v>
      </c>
      <c r="R716" s="140">
        <v>0.5</v>
      </c>
      <c r="S716" s="139" t="s">
        <v>773</v>
      </c>
      <c r="T716" s="139" t="s">
        <v>758</v>
      </c>
    </row>
    <row r="717" spans="1:20" ht="15.95" thickBot="1">
      <c r="A717" s="138" t="s">
        <v>1740</v>
      </c>
      <c r="B717" s="217" t="s">
        <v>700</v>
      </c>
      <c r="C717" s="139" t="s">
        <v>623</v>
      </c>
      <c r="D717" s="139" t="s">
        <v>1741</v>
      </c>
      <c r="E717" s="140">
        <v>0</v>
      </c>
      <c r="F717" s="140">
        <v>0</v>
      </c>
      <c r="G717" s="140">
        <v>0</v>
      </c>
      <c r="H717" s="140">
        <v>0</v>
      </c>
      <c r="I717" s="140">
        <v>0.29299999999999998</v>
      </c>
      <c r="J717" s="140">
        <v>0.29299999999999998</v>
      </c>
      <c r="K717" s="141">
        <v>43867</v>
      </c>
      <c r="L717" s="141">
        <v>43867</v>
      </c>
      <c r="M717" s="140">
        <v>0</v>
      </c>
      <c r="N717" s="140">
        <v>0</v>
      </c>
      <c r="O717" s="140">
        <v>0</v>
      </c>
      <c r="P717" s="142">
        <v>0</v>
      </c>
      <c r="Q717" s="140">
        <v>0.1</v>
      </c>
      <c r="R717" s="140">
        <v>0.1</v>
      </c>
      <c r="S717" s="139" t="s">
        <v>1742</v>
      </c>
      <c r="T717" s="139" t="s">
        <v>758</v>
      </c>
    </row>
    <row r="718" spans="1:20" ht="15.95" thickBot="1">
      <c r="A718" s="138" t="s">
        <v>1743</v>
      </c>
      <c r="B718" s="217" t="s">
        <v>700</v>
      </c>
      <c r="C718" s="139" t="s">
        <v>623</v>
      </c>
      <c r="D718" s="139" t="s">
        <v>1744</v>
      </c>
      <c r="E718" s="140">
        <v>0</v>
      </c>
      <c r="F718" s="140">
        <v>0</v>
      </c>
      <c r="G718" s="140">
        <v>0</v>
      </c>
      <c r="H718" s="140">
        <v>0</v>
      </c>
      <c r="I718" s="140">
        <v>0</v>
      </c>
      <c r="J718" s="140">
        <v>0</v>
      </c>
      <c r="K718" s="141">
        <v>43938</v>
      </c>
      <c r="L718" s="141">
        <v>43938</v>
      </c>
      <c r="M718" s="140">
        <v>0</v>
      </c>
      <c r="N718" s="140">
        <v>0</v>
      </c>
      <c r="O718" s="140">
        <v>0</v>
      </c>
      <c r="P718" s="142">
        <v>0</v>
      </c>
      <c r="Q718" s="140">
        <v>0.5</v>
      </c>
      <c r="R718" s="140">
        <v>0.5</v>
      </c>
      <c r="S718" s="139" t="s">
        <v>774</v>
      </c>
      <c r="T718" s="139" t="s">
        <v>758</v>
      </c>
    </row>
    <row r="719" spans="1:20" ht="15.95" thickBot="1">
      <c r="A719" s="138" t="s">
        <v>1745</v>
      </c>
      <c r="B719" s="217" t="s">
        <v>700</v>
      </c>
      <c r="C719" s="139" t="s">
        <v>623</v>
      </c>
      <c r="D719" s="139" t="s">
        <v>1746</v>
      </c>
      <c r="E719" s="140">
        <v>0</v>
      </c>
      <c r="F719" s="140">
        <v>0</v>
      </c>
      <c r="G719" s="140">
        <v>0</v>
      </c>
      <c r="H719" s="140">
        <v>0</v>
      </c>
      <c r="I719" s="140">
        <v>0</v>
      </c>
      <c r="J719" s="140">
        <v>0</v>
      </c>
      <c r="K719" s="141">
        <v>43817</v>
      </c>
      <c r="L719" s="141">
        <v>43817</v>
      </c>
      <c r="M719" s="140">
        <v>0</v>
      </c>
      <c r="N719" s="140">
        <v>0</v>
      </c>
      <c r="O719" s="140">
        <v>0</v>
      </c>
      <c r="P719" s="142">
        <v>0</v>
      </c>
      <c r="Q719" s="140">
        <v>0.435</v>
      </c>
      <c r="R719" s="140">
        <v>0.435</v>
      </c>
      <c r="S719" s="139" t="s">
        <v>1747</v>
      </c>
      <c r="T719" s="139" t="s">
        <v>758</v>
      </c>
    </row>
    <row r="720" spans="1:20" ht="15" customHeight="1">
      <c r="A720" s="275" t="s">
        <v>1748</v>
      </c>
      <c r="B720" s="286" t="s">
        <v>700</v>
      </c>
      <c r="C720" s="269" t="s">
        <v>623</v>
      </c>
      <c r="D720" s="275" t="s">
        <v>1749</v>
      </c>
      <c r="E720" s="284">
        <v>0</v>
      </c>
      <c r="F720" s="284">
        <v>0</v>
      </c>
      <c r="G720" s="284">
        <v>0</v>
      </c>
      <c r="H720" s="284">
        <v>0</v>
      </c>
      <c r="I720" s="284">
        <v>0</v>
      </c>
      <c r="J720" s="284">
        <v>0</v>
      </c>
      <c r="K720" s="288">
        <v>43781</v>
      </c>
      <c r="L720" s="288">
        <v>43781</v>
      </c>
      <c r="M720" s="284">
        <v>0</v>
      </c>
      <c r="N720" s="284">
        <v>0</v>
      </c>
      <c r="O720" s="284">
        <v>0</v>
      </c>
      <c r="P720" s="304">
        <v>0</v>
      </c>
      <c r="Q720" s="284">
        <v>45</v>
      </c>
      <c r="R720" s="284">
        <v>45</v>
      </c>
      <c r="S720" s="269" t="s">
        <v>1750</v>
      </c>
      <c r="T720" s="269" t="s">
        <v>758</v>
      </c>
    </row>
    <row r="721" spans="1:20" ht="15.95" thickBot="1">
      <c r="A721" s="277"/>
      <c r="B721" s="287"/>
      <c r="C721" s="270"/>
      <c r="D721" s="277"/>
      <c r="E721" s="285"/>
      <c r="F721" s="285"/>
      <c r="G721" s="285"/>
      <c r="H721" s="285"/>
      <c r="I721" s="285"/>
      <c r="J721" s="285"/>
      <c r="K721" s="289"/>
      <c r="L721" s="289"/>
      <c r="M721" s="285"/>
      <c r="N721" s="285"/>
      <c r="O721" s="285"/>
      <c r="P721" s="305"/>
      <c r="Q721" s="285"/>
      <c r="R721" s="285"/>
      <c r="S721" s="270"/>
      <c r="T721" s="270"/>
    </row>
    <row r="722" spans="1:20" ht="15.95" thickBot="1">
      <c r="A722" s="138" t="s">
        <v>1751</v>
      </c>
      <c r="B722" s="217" t="s">
        <v>700</v>
      </c>
      <c r="C722" s="139" t="s">
        <v>623</v>
      </c>
      <c r="D722" s="139" t="s">
        <v>1752</v>
      </c>
      <c r="E722" s="140">
        <v>0</v>
      </c>
      <c r="F722" s="140">
        <v>0</v>
      </c>
      <c r="G722" s="140">
        <v>0</v>
      </c>
      <c r="H722" s="140">
        <v>0</v>
      </c>
      <c r="I722" s="140">
        <v>0</v>
      </c>
      <c r="J722" s="140">
        <v>0</v>
      </c>
      <c r="K722" s="141">
        <v>43511</v>
      </c>
      <c r="L722" s="141">
        <v>43511</v>
      </c>
      <c r="M722" s="140">
        <v>0</v>
      </c>
      <c r="N722" s="140">
        <v>0</v>
      </c>
      <c r="O722" s="140">
        <v>0</v>
      </c>
      <c r="P722" s="142">
        <v>0</v>
      </c>
      <c r="Q722" s="140">
        <v>0.7</v>
      </c>
      <c r="R722" s="140">
        <v>0.7</v>
      </c>
      <c r="S722" s="139" t="s">
        <v>987</v>
      </c>
      <c r="T722" s="139" t="s">
        <v>758</v>
      </c>
    </row>
    <row r="723" spans="1:20" ht="15.95" thickBot="1">
      <c r="A723" s="138" t="s">
        <v>1753</v>
      </c>
      <c r="B723" s="217" t="s">
        <v>700</v>
      </c>
      <c r="C723" s="139" t="s">
        <v>623</v>
      </c>
      <c r="D723" s="139" t="s">
        <v>1754</v>
      </c>
      <c r="E723" s="140">
        <v>0</v>
      </c>
      <c r="F723" s="140">
        <v>0</v>
      </c>
      <c r="G723" s="140">
        <v>0</v>
      </c>
      <c r="H723" s="140">
        <v>0</v>
      </c>
      <c r="I723" s="140">
        <v>1.5</v>
      </c>
      <c r="J723" s="140">
        <v>1.5</v>
      </c>
      <c r="K723" s="141">
        <v>43720</v>
      </c>
      <c r="L723" s="141">
        <v>43720</v>
      </c>
      <c r="M723" s="140">
        <v>0</v>
      </c>
      <c r="N723" s="140">
        <v>0</v>
      </c>
      <c r="O723" s="140">
        <v>0</v>
      </c>
      <c r="P723" s="142">
        <v>0</v>
      </c>
      <c r="Q723" s="140">
        <v>0.5</v>
      </c>
      <c r="R723" s="140">
        <v>0.5</v>
      </c>
      <c r="S723" s="139" t="s">
        <v>773</v>
      </c>
      <c r="T723" s="139" t="s">
        <v>758</v>
      </c>
    </row>
    <row r="724" spans="1:20" ht="15.95" thickBot="1">
      <c r="A724" s="138" t="s">
        <v>1755</v>
      </c>
      <c r="B724" s="217" t="s">
        <v>700</v>
      </c>
      <c r="C724" s="139" t="s">
        <v>623</v>
      </c>
      <c r="D724" s="139" t="s">
        <v>1756</v>
      </c>
      <c r="E724" s="140">
        <v>0</v>
      </c>
      <c r="F724" s="140">
        <v>0</v>
      </c>
      <c r="G724" s="140">
        <v>0</v>
      </c>
      <c r="H724" s="140">
        <v>0</v>
      </c>
      <c r="I724" s="140">
        <v>0</v>
      </c>
      <c r="J724" s="140">
        <v>0</v>
      </c>
      <c r="K724" s="141">
        <v>43546</v>
      </c>
      <c r="L724" s="141">
        <v>43546</v>
      </c>
      <c r="M724" s="140">
        <v>0</v>
      </c>
      <c r="N724" s="140">
        <v>0</v>
      </c>
      <c r="O724" s="140">
        <v>0</v>
      </c>
      <c r="P724" s="142">
        <v>0</v>
      </c>
      <c r="Q724" s="140">
        <v>0.5</v>
      </c>
      <c r="R724" s="140">
        <v>0.5</v>
      </c>
      <c r="S724" s="139" t="s">
        <v>773</v>
      </c>
      <c r="T724" s="139" t="s">
        <v>758</v>
      </c>
    </row>
    <row r="725" spans="1:20" ht="15.95" thickBot="1">
      <c r="A725" s="138" t="s">
        <v>1757</v>
      </c>
      <c r="B725" s="217" t="s">
        <v>700</v>
      </c>
      <c r="C725" s="139" t="s">
        <v>623</v>
      </c>
      <c r="D725" s="139" t="s">
        <v>1758</v>
      </c>
      <c r="E725" s="140">
        <v>0</v>
      </c>
      <c r="F725" s="140">
        <v>0</v>
      </c>
      <c r="G725" s="140">
        <v>0</v>
      </c>
      <c r="H725" s="140">
        <v>0</v>
      </c>
      <c r="I725" s="140">
        <v>0</v>
      </c>
      <c r="J725" s="140">
        <v>0</v>
      </c>
      <c r="K725" s="141">
        <v>44414</v>
      </c>
      <c r="L725" s="141">
        <v>44414</v>
      </c>
      <c r="M725" s="140">
        <v>0</v>
      </c>
      <c r="N725" s="140">
        <v>0</v>
      </c>
      <c r="O725" s="140">
        <v>0</v>
      </c>
      <c r="P725" s="142">
        <v>0</v>
      </c>
      <c r="Q725" s="140">
        <v>0.17499999999999999</v>
      </c>
      <c r="R725" s="140">
        <v>0.17499999999999999</v>
      </c>
      <c r="S725" s="139" t="s">
        <v>1146</v>
      </c>
      <c r="T725" s="139" t="s">
        <v>758</v>
      </c>
    </row>
    <row r="726" spans="1:20" ht="15.95" thickBot="1">
      <c r="A726" s="138" t="s">
        <v>1759</v>
      </c>
      <c r="B726" s="217" t="s">
        <v>700</v>
      </c>
      <c r="C726" s="139" t="s">
        <v>623</v>
      </c>
      <c r="D726" s="139" t="s">
        <v>1760</v>
      </c>
      <c r="E726" s="140">
        <v>0</v>
      </c>
      <c r="F726" s="140">
        <v>0</v>
      </c>
      <c r="G726" s="140">
        <v>0</v>
      </c>
      <c r="H726" s="140">
        <v>0</v>
      </c>
      <c r="I726" s="140">
        <v>0</v>
      </c>
      <c r="J726" s="140">
        <v>0</v>
      </c>
      <c r="K726" s="141">
        <v>45098</v>
      </c>
      <c r="L726" s="141">
        <v>45098</v>
      </c>
      <c r="M726" s="140">
        <v>0</v>
      </c>
      <c r="N726" s="140">
        <v>0</v>
      </c>
      <c r="O726" s="140">
        <v>0</v>
      </c>
      <c r="P726" s="142">
        <v>0</v>
      </c>
      <c r="Q726" s="140">
        <v>0.75</v>
      </c>
      <c r="R726" s="140">
        <v>0.75</v>
      </c>
      <c r="S726" s="139" t="s">
        <v>916</v>
      </c>
      <c r="T726" s="139" t="s">
        <v>758</v>
      </c>
    </row>
    <row r="727" spans="1:20" ht="15.95" thickBot="1">
      <c r="A727" s="138" t="s">
        <v>1761</v>
      </c>
      <c r="B727" s="217" t="s">
        <v>700</v>
      </c>
      <c r="C727" s="139" t="s">
        <v>623</v>
      </c>
      <c r="D727" s="139" t="s">
        <v>1762</v>
      </c>
      <c r="E727" s="140">
        <v>0</v>
      </c>
      <c r="F727" s="140">
        <v>0</v>
      </c>
      <c r="G727" s="140">
        <v>0</v>
      </c>
      <c r="H727" s="140">
        <v>0</v>
      </c>
      <c r="I727" s="140">
        <v>0</v>
      </c>
      <c r="J727" s="140">
        <v>0</v>
      </c>
      <c r="K727" s="141">
        <v>44159</v>
      </c>
      <c r="L727" s="141">
        <v>44159</v>
      </c>
      <c r="M727" s="140">
        <v>0</v>
      </c>
      <c r="N727" s="140">
        <v>0</v>
      </c>
      <c r="O727" s="140">
        <v>0</v>
      </c>
      <c r="P727" s="142">
        <v>0</v>
      </c>
      <c r="Q727" s="140">
        <v>0.75</v>
      </c>
      <c r="R727" s="140">
        <v>0.75</v>
      </c>
      <c r="S727" s="139" t="s">
        <v>1678</v>
      </c>
      <c r="T727" s="139" t="s">
        <v>758</v>
      </c>
    </row>
    <row r="728" spans="1:20" ht="15.95" thickBot="1">
      <c r="A728" s="275" t="s">
        <v>1763</v>
      </c>
      <c r="B728" s="286" t="s">
        <v>700</v>
      </c>
      <c r="C728" s="269" t="s">
        <v>623</v>
      </c>
      <c r="D728" s="139" t="s">
        <v>1764</v>
      </c>
      <c r="E728" s="140">
        <v>0</v>
      </c>
      <c r="F728" s="140">
        <v>0</v>
      </c>
      <c r="G728" s="140">
        <v>0</v>
      </c>
      <c r="H728" s="140">
        <v>0</v>
      </c>
      <c r="I728" s="140">
        <v>0.3</v>
      </c>
      <c r="J728" s="140">
        <v>0.3</v>
      </c>
      <c r="K728" s="141">
        <v>44377</v>
      </c>
      <c r="L728" s="141">
        <v>44377</v>
      </c>
      <c r="M728" s="140">
        <v>0</v>
      </c>
      <c r="N728" s="140">
        <v>0</v>
      </c>
      <c r="O728" s="140">
        <v>0</v>
      </c>
      <c r="P728" s="142">
        <v>0</v>
      </c>
      <c r="Q728" s="140">
        <v>0.75</v>
      </c>
      <c r="R728" s="284">
        <v>1.2</v>
      </c>
      <c r="S728" s="139" t="s">
        <v>773</v>
      </c>
      <c r="T728" s="139" t="s">
        <v>758</v>
      </c>
    </row>
    <row r="729" spans="1:20" ht="15.95" thickBot="1">
      <c r="A729" s="277"/>
      <c r="B729" s="287"/>
      <c r="C729" s="270"/>
      <c r="D729" s="139" t="s">
        <v>1764</v>
      </c>
      <c r="E729" s="140">
        <v>0</v>
      </c>
      <c r="F729" s="140">
        <v>0</v>
      </c>
      <c r="G729" s="140">
        <v>0</v>
      </c>
      <c r="H729" s="140">
        <v>0</v>
      </c>
      <c r="I729" s="140">
        <v>0</v>
      </c>
      <c r="J729" s="140">
        <v>0</v>
      </c>
      <c r="K729" s="141">
        <v>44687</v>
      </c>
      <c r="L729" s="141">
        <v>44687</v>
      </c>
      <c r="M729" s="140">
        <v>0</v>
      </c>
      <c r="N729" s="140">
        <v>0</v>
      </c>
      <c r="O729" s="140">
        <v>0</v>
      </c>
      <c r="P729" s="142">
        <v>0</v>
      </c>
      <c r="Q729" s="140">
        <v>0.45</v>
      </c>
      <c r="R729" s="285"/>
      <c r="S729" s="139" t="s">
        <v>774</v>
      </c>
      <c r="T729" s="139" t="s">
        <v>758</v>
      </c>
    </row>
    <row r="730" spans="1:20" ht="15.95" thickBot="1">
      <c r="A730" s="275" t="s">
        <v>1765</v>
      </c>
      <c r="B730" s="286" t="s">
        <v>700</v>
      </c>
      <c r="C730" s="269" t="s">
        <v>623</v>
      </c>
      <c r="D730" s="139" t="s">
        <v>1766</v>
      </c>
      <c r="E730" s="140">
        <v>0</v>
      </c>
      <c r="F730" s="140">
        <v>0</v>
      </c>
      <c r="G730" s="140">
        <v>0</v>
      </c>
      <c r="H730" s="140">
        <v>0</v>
      </c>
      <c r="I730" s="140">
        <v>0.05</v>
      </c>
      <c r="J730" s="140">
        <v>0.05</v>
      </c>
      <c r="K730" s="141">
        <v>44376</v>
      </c>
      <c r="L730" s="141">
        <v>44376</v>
      </c>
      <c r="M730" s="140">
        <v>0</v>
      </c>
      <c r="N730" s="140">
        <v>0</v>
      </c>
      <c r="O730" s="140">
        <v>0</v>
      </c>
      <c r="P730" s="142">
        <v>0</v>
      </c>
      <c r="Q730" s="140">
        <v>1.1027800000000001</v>
      </c>
      <c r="R730" s="284">
        <v>5.0459719999999999</v>
      </c>
      <c r="S730" s="139" t="s">
        <v>1679</v>
      </c>
      <c r="T730" s="139" t="s">
        <v>758</v>
      </c>
    </row>
    <row r="731" spans="1:20" ht="15.95" thickBot="1">
      <c r="A731" s="276"/>
      <c r="B731" s="296"/>
      <c r="C731" s="271"/>
      <c r="D731" s="139" t="s">
        <v>1766</v>
      </c>
      <c r="E731" s="140">
        <v>0</v>
      </c>
      <c r="F731" s="140">
        <v>0</v>
      </c>
      <c r="G731" s="140">
        <v>0</v>
      </c>
      <c r="H731" s="140">
        <v>0</v>
      </c>
      <c r="I731" s="140">
        <v>5.0750999999999998E-2</v>
      </c>
      <c r="J731" s="140">
        <v>5.0750999999999998E-2</v>
      </c>
      <c r="K731" s="141">
        <v>44174</v>
      </c>
      <c r="L731" s="141">
        <v>44174</v>
      </c>
      <c r="M731" s="140">
        <v>0</v>
      </c>
      <c r="N731" s="140">
        <v>0</v>
      </c>
      <c r="O731" s="140">
        <v>0</v>
      </c>
      <c r="P731" s="142">
        <v>0</v>
      </c>
      <c r="Q731" s="140">
        <v>1.2</v>
      </c>
      <c r="R731" s="297"/>
      <c r="S731" s="139" t="s">
        <v>1587</v>
      </c>
      <c r="T731" s="139" t="s">
        <v>758</v>
      </c>
    </row>
    <row r="732" spans="1:20" ht="15.95" thickBot="1">
      <c r="A732" s="276"/>
      <c r="B732" s="296"/>
      <c r="C732" s="271"/>
      <c r="D732" s="139" t="s">
        <v>1766</v>
      </c>
      <c r="E732" s="140">
        <v>0</v>
      </c>
      <c r="F732" s="140">
        <v>0</v>
      </c>
      <c r="G732" s="140">
        <v>0</v>
      </c>
      <c r="H732" s="140">
        <v>0</v>
      </c>
      <c r="I732" s="140">
        <v>0.06</v>
      </c>
      <c r="J732" s="140">
        <v>0.06</v>
      </c>
      <c r="K732" s="141">
        <v>44543</v>
      </c>
      <c r="L732" s="141">
        <v>44543</v>
      </c>
      <c r="M732" s="140">
        <v>0</v>
      </c>
      <c r="N732" s="140">
        <v>0</v>
      </c>
      <c r="O732" s="140">
        <v>0</v>
      </c>
      <c r="P732" s="142">
        <v>0</v>
      </c>
      <c r="Q732" s="140">
        <v>0.10319200000000001</v>
      </c>
      <c r="R732" s="297"/>
      <c r="S732" s="139" t="s">
        <v>1678</v>
      </c>
      <c r="T732" s="139" t="s">
        <v>758</v>
      </c>
    </row>
    <row r="733" spans="1:20" ht="15.95" thickBot="1">
      <c r="A733" s="276"/>
      <c r="B733" s="296"/>
      <c r="C733" s="271"/>
      <c r="D733" s="269" t="s">
        <v>1767</v>
      </c>
      <c r="E733" s="284">
        <v>0</v>
      </c>
      <c r="F733" s="284">
        <v>0</v>
      </c>
      <c r="G733" s="284">
        <v>0</v>
      </c>
      <c r="H733" s="284">
        <v>0</v>
      </c>
      <c r="I733" s="284">
        <v>0.5</v>
      </c>
      <c r="J733" s="284">
        <v>0.5</v>
      </c>
      <c r="K733" s="288">
        <v>44068</v>
      </c>
      <c r="L733" s="288">
        <v>44068</v>
      </c>
      <c r="M733" s="140">
        <v>0</v>
      </c>
      <c r="N733" s="140">
        <v>0</v>
      </c>
      <c r="O733" s="140">
        <v>0</v>
      </c>
      <c r="P733" s="142">
        <v>0</v>
      </c>
      <c r="Q733" s="140">
        <v>0.54</v>
      </c>
      <c r="R733" s="297"/>
      <c r="S733" s="139" t="s">
        <v>1677</v>
      </c>
      <c r="T733" s="139" t="s">
        <v>758</v>
      </c>
    </row>
    <row r="734" spans="1:20" ht="15.95" thickBot="1">
      <c r="A734" s="276"/>
      <c r="B734" s="296"/>
      <c r="C734" s="271"/>
      <c r="D734" s="270"/>
      <c r="E734" s="285"/>
      <c r="F734" s="285"/>
      <c r="G734" s="285"/>
      <c r="H734" s="285"/>
      <c r="I734" s="285"/>
      <c r="J734" s="285"/>
      <c r="K734" s="289"/>
      <c r="L734" s="289"/>
      <c r="M734" s="140">
        <v>0</v>
      </c>
      <c r="N734" s="140">
        <v>0</v>
      </c>
      <c r="O734" s="140">
        <v>0</v>
      </c>
      <c r="P734" s="142">
        <v>0</v>
      </c>
      <c r="Q734" s="140">
        <v>1.1000000000000001</v>
      </c>
      <c r="R734" s="297"/>
      <c r="S734" s="139" t="s">
        <v>774</v>
      </c>
      <c r="T734" s="139" t="s">
        <v>758</v>
      </c>
    </row>
    <row r="735" spans="1:20" ht="15.95" thickBot="1">
      <c r="A735" s="277"/>
      <c r="B735" s="287"/>
      <c r="C735" s="270"/>
      <c r="D735" s="139" t="s">
        <v>1766</v>
      </c>
      <c r="E735" s="140">
        <v>0</v>
      </c>
      <c r="F735" s="140">
        <v>0</v>
      </c>
      <c r="G735" s="140">
        <v>0</v>
      </c>
      <c r="H735" s="140">
        <v>0</v>
      </c>
      <c r="I735" s="140">
        <v>1</v>
      </c>
      <c r="J735" s="140">
        <v>1</v>
      </c>
      <c r="K735" s="141">
        <v>43640</v>
      </c>
      <c r="L735" s="141">
        <v>43640</v>
      </c>
      <c r="M735" s="140">
        <v>0</v>
      </c>
      <c r="N735" s="140">
        <v>0</v>
      </c>
      <c r="O735" s="140">
        <v>0</v>
      </c>
      <c r="P735" s="142">
        <v>0</v>
      </c>
      <c r="Q735" s="140">
        <v>1</v>
      </c>
      <c r="R735" s="285"/>
      <c r="S735" s="139" t="s">
        <v>1032</v>
      </c>
      <c r="T735" s="139" t="s">
        <v>758</v>
      </c>
    </row>
    <row r="736" spans="1:20" ht="15.95" thickBot="1">
      <c r="A736" s="138" t="s">
        <v>1768</v>
      </c>
      <c r="B736" s="217" t="s">
        <v>700</v>
      </c>
      <c r="C736" s="139" t="s">
        <v>623</v>
      </c>
      <c r="D736" s="139" t="s">
        <v>1040</v>
      </c>
      <c r="E736" s="140">
        <v>0</v>
      </c>
      <c r="F736" s="140">
        <v>0</v>
      </c>
      <c r="G736" s="140">
        <v>0</v>
      </c>
      <c r="H736" s="140">
        <v>0</v>
      </c>
      <c r="I736" s="140">
        <v>0</v>
      </c>
      <c r="J736" s="140">
        <v>0</v>
      </c>
      <c r="K736" s="141">
        <v>44102</v>
      </c>
      <c r="L736" s="141">
        <v>44102</v>
      </c>
      <c r="M736" s="140">
        <v>0</v>
      </c>
      <c r="N736" s="140">
        <v>0</v>
      </c>
      <c r="O736" s="140">
        <v>0</v>
      </c>
      <c r="P736" s="142">
        <v>0</v>
      </c>
      <c r="Q736" s="140">
        <v>0.5</v>
      </c>
      <c r="R736" s="140">
        <v>0.5</v>
      </c>
      <c r="S736" s="139" t="s">
        <v>837</v>
      </c>
      <c r="T736" s="139" t="s">
        <v>758</v>
      </c>
    </row>
    <row r="737" spans="1:20" ht="15.95" thickBot="1">
      <c r="A737" s="138" t="s">
        <v>1769</v>
      </c>
      <c r="B737" s="217" t="s">
        <v>700</v>
      </c>
      <c r="C737" s="139" t="s">
        <v>623</v>
      </c>
      <c r="D737" s="139" t="s">
        <v>1770</v>
      </c>
      <c r="E737" s="140">
        <v>0</v>
      </c>
      <c r="F737" s="140">
        <v>0</v>
      </c>
      <c r="G737" s="140">
        <v>0</v>
      </c>
      <c r="H737" s="140">
        <v>0</v>
      </c>
      <c r="I737" s="140">
        <v>0</v>
      </c>
      <c r="J737" s="140">
        <v>0</v>
      </c>
      <c r="K737" s="141">
        <v>43889</v>
      </c>
      <c r="L737" s="141">
        <v>43889</v>
      </c>
      <c r="M737" s="140">
        <v>0</v>
      </c>
      <c r="N737" s="140">
        <v>0</v>
      </c>
      <c r="O737" s="140">
        <v>0</v>
      </c>
      <c r="P737" s="142">
        <v>0</v>
      </c>
      <c r="Q737" s="140">
        <v>0.5</v>
      </c>
      <c r="R737" s="140">
        <v>0.5</v>
      </c>
      <c r="S737" s="139" t="s">
        <v>773</v>
      </c>
      <c r="T737" s="139" t="s">
        <v>758</v>
      </c>
    </row>
    <row r="738" spans="1:20" ht="15.95" thickBot="1">
      <c r="A738" s="138" t="s">
        <v>1771</v>
      </c>
      <c r="B738" s="217" t="s">
        <v>700</v>
      </c>
      <c r="C738" s="139" t="s">
        <v>623</v>
      </c>
      <c r="D738" s="139" t="s">
        <v>1772</v>
      </c>
      <c r="E738" s="140">
        <v>0</v>
      </c>
      <c r="F738" s="140">
        <v>0</v>
      </c>
      <c r="G738" s="140">
        <v>0</v>
      </c>
      <c r="H738" s="140">
        <v>0</v>
      </c>
      <c r="I738" s="140">
        <v>0</v>
      </c>
      <c r="J738" s="140">
        <v>0</v>
      </c>
      <c r="K738" s="141">
        <v>44081</v>
      </c>
      <c r="L738" s="141">
        <v>44081</v>
      </c>
      <c r="M738" s="140">
        <v>0</v>
      </c>
      <c r="N738" s="140">
        <v>0</v>
      </c>
      <c r="O738" s="140">
        <v>0</v>
      </c>
      <c r="P738" s="142">
        <v>0</v>
      </c>
      <c r="Q738" s="140">
        <v>1</v>
      </c>
      <c r="R738" s="140">
        <v>1</v>
      </c>
      <c r="S738" s="139" t="s">
        <v>1383</v>
      </c>
      <c r="T738" s="139" t="s">
        <v>758</v>
      </c>
    </row>
    <row r="739" spans="1:20" ht="15.95" thickBot="1">
      <c r="A739" s="138" t="s">
        <v>1773</v>
      </c>
      <c r="B739" s="217" t="s">
        <v>700</v>
      </c>
      <c r="C739" s="139" t="s">
        <v>623</v>
      </c>
      <c r="D739" s="139" t="s">
        <v>1774</v>
      </c>
      <c r="E739" s="140">
        <v>0</v>
      </c>
      <c r="F739" s="140">
        <v>0</v>
      </c>
      <c r="G739" s="140">
        <v>0</v>
      </c>
      <c r="H739" s="140">
        <v>0</v>
      </c>
      <c r="I739" s="140">
        <v>0</v>
      </c>
      <c r="J739" s="140">
        <v>0</v>
      </c>
      <c r="K739" s="141">
        <v>43950</v>
      </c>
      <c r="L739" s="141">
        <v>43950</v>
      </c>
      <c r="M739" s="140">
        <v>0</v>
      </c>
      <c r="N739" s="140">
        <v>0</v>
      </c>
      <c r="O739" s="140">
        <v>0</v>
      </c>
      <c r="P739" s="142">
        <v>0</v>
      </c>
      <c r="Q739" s="140">
        <v>0.75</v>
      </c>
      <c r="R739" s="140">
        <v>0.75</v>
      </c>
      <c r="S739" s="139" t="s">
        <v>1587</v>
      </c>
      <c r="T739" s="139" t="s">
        <v>758</v>
      </c>
    </row>
    <row r="740" spans="1:20" ht="15.95" thickBot="1">
      <c r="A740" s="138" t="s">
        <v>1775</v>
      </c>
      <c r="B740" s="217" t="s">
        <v>700</v>
      </c>
      <c r="C740" s="139" t="s">
        <v>623</v>
      </c>
      <c r="D740" s="139" t="s">
        <v>1776</v>
      </c>
      <c r="E740" s="140">
        <v>0</v>
      </c>
      <c r="F740" s="140">
        <v>0</v>
      </c>
      <c r="G740" s="140">
        <v>0</v>
      </c>
      <c r="H740" s="140">
        <v>0</v>
      </c>
      <c r="I740" s="140">
        <v>0</v>
      </c>
      <c r="J740" s="140">
        <v>0</v>
      </c>
      <c r="K740" s="141">
        <v>43689</v>
      </c>
      <c r="L740" s="141">
        <v>43689</v>
      </c>
      <c r="M740" s="140">
        <v>0</v>
      </c>
      <c r="N740" s="140">
        <v>0</v>
      </c>
      <c r="O740" s="140">
        <v>0</v>
      </c>
      <c r="P740" s="142">
        <v>0</v>
      </c>
      <c r="Q740" s="140">
        <v>0.52500000000000002</v>
      </c>
      <c r="R740" s="140">
        <v>0.52500000000000002</v>
      </c>
      <c r="S740" s="139" t="s">
        <v>1777</v>
      </c>
      <c r="T740" s="139" t="s">
        <v>758</v>
      </c>
    </row>
    <row r="741" spans="1:20" ht="15.95" thickBot="1">
      <c r="A741" s="138" t="s">
        <v>1778</v>
      </c>
      <c r="B741" s="217" t="s">
        <v>700</v>
      </c>
      <c r="C741" s="139" t="s">
        <v>623</v>
      </c>
      <c r="D741" s="139" t="s">
        <v>1779</v>
      </c>
      <c r="E741" s="140">
        <v>0</v>
      </c>
      <c r="F741" s="140">
        <v>0</v>
      </c>
      <c r="G741" s="140">
        <v>0</v>
      </c>
      <c r="H741" s="140">
        <v>0</v>
      </c>
      <c r="I741" s="140">
        <v>0</v>
      </c>
      <c r="J741" s="140">
        <v>0</v>
      </c>
      <c r="K741" s="141">
        <v>43678</v>
      </c>
      <c r="L741" s="141">
        <v>43678</v>
      </c>
      <c r="M741" s="140">
        <v>0</v>
      </c>
      <c r="N741" s="140">
        <v>0</v>
      </c>
      <c r="O741" s="140">
        <v>0</v>
      </c>
      <c r="P741" s="142">
        <v>0</v>
      </c>
      <c r="Q741" s="140">
        <v>0.5</v>
      </c>
      <c r="R741" s="140">
        <v>0.5</v>
      </c>
      <c r="S741" s="139" t="s">
        <v>774</v>
      </c>
      <c r="T741" s="139" t="s">
        <v>758</v>
      </c>
    </row>
    <row r="742" spans="1:20" ht="15.95" thickBot="1">
      <c r="A742" s="275" t="s">
        <v>1780</v>
      </c>
      <c r="B742" s="286" t="s">
        <v>700</v>
      </c>
      <c r="C742" s="269" t="s">
        <v>623</v>
      </c>
      <c r="D742" s="269" t="s">
        <v>1781</v>
      </c>
      <c r="E742" s="284">
        <v>0</v>
      </c>
      <c r="F742" s="284">
        <v>0</v>
      </c>
      <c r="G742" s="284">
        <v>0</v>
      </c>
      <c r="H742" s="284">
        <v>0</v>
      </c>
      <c r="I742" s="284">
        <v>0</v>
      </c>
      <c r="J742" s="284">
        <v>0</v>
      </c>
      <c r="K742" s="288">
        <v>43726</v>
      </c>
      <c r="L742" s="288">
        <v>43726</v>
      </c>
      <c r="M742" s="140">
        <v>0</v>
      </c>
      <c r="N742" s="140">
        <v>0</v>
      </c>
      <c r="O742" s="140">
        <v>0</v>
      </c>
      <c r="P742" s="142">
        <v>0</v>
      </c>
      <c r="Q742" s="140">
        <v>1.2</v>
      </c>
      <c r="R742" s="284">
        <v>15.2</v>
      </c>
      <c r="S742" s="139" t="s">
        <v>1032</v>
      </c>
      <c r="T742" s="139" t="s">
        <v>758</v>
      </c>
    </row>
    <row r="743" spans="1:20" ht="15.95" thickBot="1">
      <c r="A743" s="276"/>
      <c r="B743" s="296"/>
      <c r="C743" s="271"/>
      <c r="D743" s="270"/>
      <c r="E743" s="285"/>
      <c r="F743" s="285"/>
      <c r="G743" s="285"/>
      <c r="H743" s="285"/>
      <c r="I743" s="285"/>
      <c r="J743" s="285"/>
      <c r="K743" s="289"/>
      <c r="L743" s="289"/>
      <c r="M743" s="140">
        <v>0</v>
      </c>
      <c r="N743" s="140">
        <v>0</v>
      </c>
      <c r="O743" s="140">
        <v>0</v>
      </c>
      <c r="P743" s="142">
        <v>0</v>
      </c>
      <c r="Q743" s="140">
        <v>10</v>
      </c>
      <c r="R743" s="297"/>
      <c r="S743" s="139" t="s">
        <v>1539</v>
      </c>
      <c r="T743" s="139" t="s">
        <v>758</v>
      </c>
    </row>
    <row r="744" spans="1:20" ht="15.95" thickBot="1">
      <c r="A744" s="276"/>
      <c r="B744" s="296"/>
      <c r="C744" s="271"/>
      <c r="D744" s="269" t="s">
        <v>1781</v>
      </c>
      <c r="E744" s="284">
        <v>0</v>
      </c>
      <c r="F744" s="284">
        <v>0</v>
      </c>
      <c r="G744" s="284">
        <v>0</v>
      </c>
      <c r="H744" s="284">
        <v>0</v>
      </c>
      <c r="I744" s="284">
        <v>3.1</v>
      </c>
      <c r="J744" s="284">
        <v>3.1</v>
      </c>
      <c r="K744" s="288">
        <v>43991</v>
      </c>
      <c r="L744" s="288">
        <v>43991</v>
      </c>
      <c r="M744" s="140">
        <v>0</v>
      </c>
      <c r="N744" s="140">
        <v>0</v>
      </c>
      <c r="O744" s="140">
        <v>0</v>
      </c>
      <c r="P744" s="142">
        <v>0</v>
      </c>
      <c r="Q744" s="140">
        <v>2</v>
      </c>
      <c r="R744" s="297"/>
      <c r="S744" s="139" t="s">
        <v>800</v>
      </c>
      <c r="T744" s="139" t="s">
        <v>758</v>
      </c>
    </row>
    <row r="745" spans="1:20" ht="15.95" thickBot="1">
      <c r="A745" s="277"/>
      <c r="B745" s="287"/>
      <c r="C745" s="270"/>
      <c r="D745" s="270"/>
      <c r="E745" s="285"/>
      <c r="F745" s="285"/>
      <c r="G745" s="285"/>
      <c r="H745" s="285"/>
      <c r="I745" s="285"/>
      <c r="J745" s="285"/>
      <c r="K745" s="289"/>
      <c r="L745" s="289"/>
      <c r="M745" s="140">
        <v>0</v>
      </c>
      <c r="N745" s="140">
        <v>0</v>
      </c>
      <c r="O745" s="140">
        <v>0</v>
      </c>
      <c r="P745" s="142">
        <v>0</v>
      </c>
      <c r="Q745" s="140">
        <v>2</v>
      </c>
      <c r="R745" s="285"/>
      <c r="S745" s="139" t="s">
        <v>800</v>
      </c>
      <c r="T745" s="139" t="s">
        <v>758</v>
      </c>
    </row>
    <row r="746" spans="1:20" ht="15.95" thickBot="1">
      <c r="A746" s="138" t="s">
        <v>1782</v>
      </c>
      <c r="B746" s="217" t="s">
        <v>700</v>
      </c>
      <c r="C746" s="139" t="s">
        <v>623</v>
      </c>
      <c r="D746" s="139" t="s">
        <v>1783</v>
      </c>
      <c r="E746" s="140">
        <v>0</v>
      </c>
      <c r="F746" s="140">
        <v>0</v>
      </c>
      <c r="G746" s="140">
        <v>0</v>
      </c>
      <c r="H746" s="140">
        <v>0</v>
      </c>
      <c r="I746" s="140">
        <v>0</v>
      </c>
      <c r="J746" s="140">
        <v>0</v>
      </c>
      <c r="K746" s="141">
        <v>44406</v>
      </c>
      <c r="L746" s="141">
        <v>44406</v>
      </c>
      <c r="M746" s="140">
        <v>0</v>
      </c>
      <c r="N746" s="140">
        <v>0</v>
      </c>
      <c r="O746" s="140">
        <v>0</v>
      </c>
      <c r="P746" s="142">
        <v>0</v>
      </c>
      <c r="Q746" s="140">
        <v>0.4</v>
      </c>
      <c r="R746" s="140">
        <v>0.4</v>
      </c>
      <c r="S746" s="139" t="s">
        <v>1383</v>
      </c>
      <c r="T746" s="139" t="s">
        <v>758</v>
      </c>
    </row>
    <row r="747" spans="1:20" ht="15.95" thickBot="1">
      <c r="A747" s="138" t="s">
        <v>1784</v>
      </c>
      <c r="B747" s="217" t="s">
        <v>700</v>
      </c>
      <c r="C747" s="139" t="s">
        <v>623</v>
      </c>
      <c r="D747" s="139" t="s">
        <v>1785</v>
      </c>
      <c r="E747" s="140">
        <v>0</v>
      </c>
      <c r="F747" s="140">
        <v>0</v>
      </c>
      <c r="G747" s="140">
        <v>0</v>
      </c>
      <c r="H747" s="140">
        <v>0</v>
      </c>
      <c r="I747" s="140">
        <v>0</v>
      </c>
      <c r="J747" s="140">
        <v>0</v>
      </c>
      <c r="K747" s="141">
        <v>44021</v>
      </c>
      <c r="L747" s="141">
        <v>44021</v>
      </c>
      <c r="M747" s="140">
        <v>0</v>
      </c>
      <c r="N747" s="140">
        <v>0</v>
      </c>
      <c r="O747" s="140">
        <v>0</v>
      </c>
      <c r="P747" s="142">
        <v>0</v>
      </c>
      <c r="Q747" s="140">
        <v>0.5</v>
      </c>
      <c r="R747" s="140">
        <v>0.5</v>
      </c>
      <c r="S747" s="139" t="s">
        <v>773</v>
      </c>
      <c r="T747" s="139" t="s">
        <v>758</v>
      </c>
    </row>
    <row r="748" spans="1:20" ht="15.95" thickBot="1">
      <c r="A748" s="275" t="s">
        <v>1786</v>
      </c>
      <c r="B748" s="286" t="s">
        <v>700</v>
      </c>
      <c r="C748" s="269" t="s">
        <v>623</v>
      </c>
      <c r="D748" s="269" t="s">
        <v>1787</v>
      </c>
      <c r="E748" s="140">
        <v>0</v>
      </c>
      <c r="F748" s="140">
        <v>0</v>
      </c>
      <c r="G748" s="140">
        <v>0</v>
      </c>
      <c r="H748" s="140">
        <v>0</v>
      </c>
      <c r="I748" s="140">
        <v>0</v>
      </c>
      <c r="J748" s="140">
        <v>0</v>
      </c>
      <c r="K748" s="141">
        <v>44544</v>
      </c>
      <c r="L748" s="141">
        <v>44544</v>
      </c>
      <c r="M748" s="140">
        <v>0</v>
      </c>
      <c r="N748" s="140">
        <v>0</v>
      </c>
      <c r="O748" s="140">
        <v>0</v>
      </c>
      <c r="P748" s="142">
        <v>0</v>
      </c>
      <c r="Q748" s="140">
        <v>0.75</v>
      </c>
      <c r="R748" s="284">
        <v>4.8499999999999996</v>
      </c>
      <c r="S748" s="139" t="s">
        <v>777</v>
      </c>
      <c r="T748" s="139" t="s">
        <v>758</v>
      </c>
    </row>
    <row r="749" spans="1:20" ht="15.95" thickBot="1">
      <c r="A749" s="276"/>
      <c r="B749" s="296"/>
      <c r="C749" s="271"/>
      <c r="D749" s="271"/>
      <c r="E749" s="140">
        <v>0</v>
      </c>
      <c r="F749" s="140">
        <v>0</v>
      </c>
      <c r="G749" s="140">
        <v>0</v>
      </c>
      <c r="H749" s="140">
        <v>0</v>
      </c>
      <c r="I749" s="140">
        <v>0</v>
      </c>
      <c r="J749" s="140">
        <v>0</v>
      </c>
      <c r="K749" s="141">
        <v>44088</v>
      </c>
      <c r="L749" s="141">
        <v>44088</v>
      </c>
      <c r="M749" s="140">
        <v>0</v>
      </c>
      <c r="N749" s="140">
        <v>0</v>
      </c>
      <c r="O749" s="140">
        <v>0</v>
      </c>
      <c r="P749" s="142">
        <v>0</v>
      </c>
      <c r="Q749" s="140">
        <v>0.75</v>
      </c>
      <c r="R749" s="297"/>
      <c r="S749" s="139" t="s">
        <v>777</v>
      </c>
      <c r="T749" s="139" t="s">
        <v>758</v>
      </c>
    </row>
    <row r="750" spans="1:20" ht="15.95" thickBot="1">
      <c r="A750" s="276"/>
      <c r="B750" s="296"/>
      <c r="C750" s="271"/>
      <c r="D750" s="271"/>
      <c r="E750" s="284">
        <v>0</v>
      </c>
      <c r="F750" s="284">
        <v>0</v>
      </c>
      <c r="G750" s="284">
        <v>0</v>
      </c>
      <c r="H750" s="284">
        <v>0</v>
      </c>
      <c r="I750" s="284">
        <v>0</v>
      </c>
      <c r="J750" s="284">
        <v>0</v>
      </c>
      <c r="K750" s="288">
        <v>43826</v>
      </c>
      <c r="L750" s="288">
        <v>43826</v>
      </c>
      <c r="M750" s="140">
        <v>0</v>
      </c>
      <c r="N750" s="140">
        <v>0</v>
      </c>
      <c r="O750" s="140">
        <v>0</v>
      </c>
      <c r="P750" s="142">
        <v>0</v>
      </c>
      <c r="Q750" s="140">
        <v>0.5</v>
      </c>
      <c r="R750" s="297"/>
      <c r="S750" s="139" t="s">
        <v>773</v>
      </c>
      <c r="T750" s="139" t="s">
        <v>758</v>
      </c>
    </row>
    <row r="751" spans="1:20" ht="15.95" thickBot="1">
      <c r="A751" s="276"/>
      <c r="B751" s="296"/>
      <c r="C751" s="271"/>
      <c r="D751" s="271"/>
      <c r="E751" s="285"/>
      <c r="F751" s="285"/>
      <c r="G751" s="285"/>
      <c r="H751" s="285"/>
      <c r="I751" s="285"/>
      <c r="J751" s="285"/>
      <c r="K751" s="289"/>
      <c r="L751" s="289"/>
      <c r="M751" s="140">
        <v>0</v>
      </c>
      <c r="N751" s="140">
        <v>0</v>
      </c>
      <c r="O751" s="140">
        <v>0</v>
      </c>
      <c r="P751" s="142">
        <v>0</v>
      </c>
      <c r="Q751" s="140">
        <v>1.5</v>
      </c>
      <c r="R751" s="297"/>
      <c r="S751" s="139" t="s">
        <v>1032</v>
      </c>
      <c r="T751" s="139" t="s">
        <v>758</v>
      </c>
    </row>
    <row r="752" spans="1:20" ht="15.95" thickBot="1">
      <c r="A752" s="276"/>
      <c r="B752" s="296"/>
      <c r="C752" s="271"/>
      <c r="D752" s="271"/>
      <c r="E752" s="284">
        <v>0</v>
      </c>
      <c r="F752" s="284">
        <v>0</v>
      </c>
      <c r="G752" s="284">
        <v>0</v>
      </c>
      <c r="H752" s="284">
        <v>0</v>
      </c>
      <c r="I752" s="284">
        <v>0</v>
      </c>
      <c r="J752" s="284">
        <v>0</v>
      </c>
      <c r="K752" s="288">
        <v>43644</v>
      </c>
      <c r="L752" s="288">
        <v>43644</v>
      </c>
      <c r="M752" s="140">
        <v>0</v>
      </c>
      <c r="N752" s="140">
        <v>0</v>
      </c>
      <c r="O752" s="140">
        <v>0</v>
      </c>
      <c r="P752" s="142">
        <v>0</v>
      </c>
      <c r="Q752" s="140">
        <v>0.65</v>
      </c>
      <c r="R752" s="297"/>
      <c r="S752" s="139" t="s">
        <v>777</v>
      </c>
      <c r="T752" s="139" t="s">
        <v>758</v>
      </c>
    </row>
    <row r="753" spans="1:20" ht="15.95" thickBot="1">
      <c r="A753" s="277"/>
      <c r="B753" s="287"/>
      <c r="C753" s="270"/>
      <c r="D753" s="270"/>
      <c r="E753" s="285"/>
      <c r="F753" s="285"/>
      <c r="G753" s="285"/>
      <c r="H753" s="285"/>
      <c r="I753" s="285"/>
      <c r="J753" s="285"/>
      <c r="K753" s="289"/>
      <c r="L753" s="289"/>
      <c r="M753" s="140">
        <v>0</v>
      </c>
      <c r="N753" s="140">
        <v>0</v>
      </c>
      <c r="O753" s="140">
        <v>0</v>
      </c>
      <c r="P753" s="142">
        <v>0</v>
      </c>
      <c r="Q753" s="140">
        <v>0.7</v>
      </c>
      <c r="R753" s="285"/>
      <c r="S753" s="139" t="s">
        <v>777</v>
      </c>
      <c r="T753" s="139" t="s">
        <v>758</v>
      </c>
    </row>
    <row r="754" spans="1:20" ht="15.95" thickBot="1">
      <c r="A754" s="138" t="s">
        <v>1788</v>
      </c>
      <c r="B754" s="217" t="s">
        <v>700</v>
      </c>
      <c r="C754" s="139" t="s">
        <v>623</v>
      </c>
      <c r="D754" s="139" t="s">
        <v>1789</v>
      </c>
      <c r="E754" s="140">
        <v>0</v>
      </c>
      <c r="F754" s="140">
        <v>0</v>
      </c>
      <c r="G754" s="140">
        <v>0</v>
      </c>
      <c r="H754" s="140">
        <v>0</v>
      </c>
      <c r="I754" s="140">
        <v>1.75</v>
      </c>
      <c r="J754" s="140">
        <v>1.75</v>
      </c>
      <c r="K754" s="141">
        <v>43945</v>
      </c>
      <c r="L754" s="141">
        <v>43945</v>
      </c>
      <c r="M754" s="140">
        <v>0</v>
      </c>
      <c r="N754" s="140">
        <v>0</v>
      </c>
      <c r="O754" s="140">
        <v>0</v>
      </c>
      <c r="P754" s="142">
        <v>0</v>
      </c>
      <c r="Q754" s="140">
        <v>0.5</v>
      </c>
      <c r="R754" s="140">
        <v>0.5</v>
      </c>
      <c r="S754" s="139" t="s">
        <v>774</v>
      </c>
      <c r="T754" s="139" t="s">
        <v>758</v>
      </c>
    </row>
    <row r="755" spans="1:20" ht="15.95" thickBot="1">
      <c r="A755" s="138" t="s">
        <v>1790</v>
      </c>
      <c r="B755" s="217" t="s">
        <v>700</v>
      </c>
      <c r="C755" s="139" t="s">
        <v>623</v>
      </c>
      <c r="D755" s="139" t="s">
        <v>1791</v>
      </c>
      <c r="E755" s="140">
        <v>0</v>
      </c>
      <c r="F755" s="140">
        <v>0</v>
      </c>
      <c r="G755" s="140">
        <v>0</v>
      </c>
      <c r="H755" s="140">
        <v>0</v>
      </c>
      <c r="I755" s="140">
        <v>0</v>
      </c>
      <c r="J755" s="140">
        <v>0</v>
      </c>
      <c r="K755" s="141">
        <v>44908</v>
      </c>
      <c r="L755" s="141">
        <v>44908</v>
      </c>
      <c r="M755" s="140">
        <v>0</v>
      </c>
      <c r="N755" s="140">
        <v>0</v>
      </c>
      <c r="O755" s="140">
        <v>0</v>
      </c>
      <c r="P755" s="142">
        <v>0</v>
      </c>
      <c r="Q755" s="140">
        <v>1</v>
      </c>
      <c r="R755" s="140">
        <v>1</v>
      </c>
      <c r="S755" s="139" t="s">
        <v>1072</v>
      </c>
      <c r="T755" s="139" t="s">
        <v>758</v>
      </c>
    </row>
    <row r="756" spans="1:20" ht="15.95" thickBot="1">
      <c r="A756" s="275" t="s">
        <v>1792</v>
      </c>
      <c r="B756" s="286" t="s">
        <v>700</v>
      </c>
      <c r="C756" s="269" t="s">
        <v>623</v>
      </c>
      <c r="D756" s="139" t="s">
        <v>1793</v>
      </c>
      <c r="E756" s="140">
        <v>0</v>
      </c>
      <c r="F756" s="140">
        <v>0</v>
      </c>
      <c r="G756" s="140">
        <v>0</v>
      </c>
      <c r="H756" s="140">
        <v>0</v>
      </c>
      <c r="I756" s="140">
        <v>0.08</v>
      </c>
      <c r="J756" s="140">
        <v>0.08</v>
      </c>
      <c r="K756" s="141">
        <v>43805</v>
      </c>
      <c r="L756" s="141">
        <v>43805</v>
      </c>
      <c r="M756" s="140">
        <v>0</v>
      </c>
      <c r="N756" s="140">
        <v>0</v>
      </c>
      <c r="O756" s="140">
        <v>0</v>
      </c>
      <c r="P756" s="142">
        <v>0</v>
      </c>
      <c r="Q756" s="140">
        <v>0.4</v>
      </c>
      <c r="R756" s="284">
        <v>2.2021000000000002</v>
      </c>
      <c r="S756" s="139" t="s">
        <v>1794</v>
      </c>
      <c r="T756" s="139" t="s">
        <v>758</v>
      </c>
    </row>
    <row r="757" spans="1:20" ht="15.95" thickBot="1">
      <c r="A757" s="277"/>
      <c r="B757" s="287"/>
      <c r="C757" s="270"/>
      <c r="D757" s="139" t="s">
        <v>1793</v>
      </c>
      <c r="E757" s="140">
        <v>0</v>
      </c>
      <c r="F757" s="140">
        <v>0</v>
      </c>
      <c r="G757" s="140">
        <v>0</v>
      </c>
      <c r="H757" s="140">
        <v>0</v>
      </c>
      <c r="I757" s="140">
        <v>0</v>
      </c>
      <c r="J757" s="140">
        <v>0</v>
      </c>
      <c r="K757" s="141">
        <v>44183</v>
      </c>
      <c r="L757" s="141">
        <v>44183</v>
      </c>
      <c r="M757" s="140">
        <v>0</v>
      </c>
      <c r="N757" s="140">
        <v>0</v>
      </c>
      <c r="O757" s="140">
        <v>0</v>
      </c>
      <c r="P757" s="142">
        <v>0</v>
      </c>
      <c r="Q757" s="140">
        <v>1.8021</v>
      </c>
      <c r="R757" s="285"/>
      <c r="S757" s="139" t="s">
        <v>1794</v>
      </c>
      <c r="T757" s="139" t="s">
        <v>758</v>
      </c>
    </row>
    <row r="758" spans="1:20" ht="15.95" thickBot="1">
      <c r="A758" s="275" t="s">
        <v>1795</v>
      </c>
      <c r="B758" s="286" t="s">
        <v>700</v>
      </c>
      <c r="C758" s="269" t="s">
        <v>623</v>
      </c>
      <c r="D758" s="139" t="s">
        <v>1796</v>
      </c>
      <c r="E758" s="140">
        <v>0</v>
      </c>
      <c r="F758" s="140">
        <v>0</v>
      </c>
      <c r="G758" s="140">
        <v>0</v>
      </c>
      <c r="H758" s="140">
        <v>0</v>
      </c>
      <c r="I758" s="140">
        <v>0</v>
      </c>
      <c r="J758" s="140">
        <v>0</v>
      </c>
      <c r="K758" s="141">
        <v>44544</v>
      </c>
      <c r="L758" s="141">
        <v>44544</v>
      </c>
      <c r="M758" s="140">
        <v>0</v>
      </c>
      <c r="N758" s="140">
        <v>0</v>
      </c>
      <c r="O758" s="140">
        <v>0</v>
      </c>
      <c r="P758" s="142">
        <v>0</v>
      </c>
      <c r="Q758" s="140">
        <v>0.46279999999999999</v>
      </c>
      <c r="R758" s="284">
        <v>1.9628000000000001</v>
      </c>
      <c r="S758" s="139" t="s">
        <v>770</v>
      </c>
      <c r="T758" s="139" t="s">
        <v>758</v>
      </c>
    </row>
    <row r="759" spans="1:20" ht="15.95" thickBot="1">
      <c r="A759" s="277"/>
      <c r="B759" s="287"/>
      <c r="C759" s="270"/>
      <c r="D759" s="139" t="s">
        <v>1797</v>
      </c>
      <c r="E759" s="140">
        <v>0</v>
      </c>
      <c r="F759" s="140">
        <v>0</v>
      </c>
      <c r="G759" s="140">
        <v>0</v>
      </c>
      <c r="H759" s="140">
        <v>0</v>
      </c>
      <c r="I759" s="140">
        <v>0</v>
      </c>
      <c r="J759" s="140">
        <v>0</v>
      </c>
      <c r="K759" s="141">
        <v>44022</v>
      </c>
      <c r="L759" s="141">
        <v>44022</v>
      </c>
      <c r="M759" s="140">
        <v>0</v>
      </c>
      <c r="N759" s="140">
        <v>0</v>
      </c>
      <c r="O759" s="140">
        <v>0</v>
      </c>
      <c r="P759" s="142">
        <v>0</v>
      </c>
      <c r="Q759" s="140">
        <v>1.5</v>
      </c>
      <c r="R759" s="285"/>
      <c r="S759" s="139" t="s">
        <v>773</v>
      </c>
      <c r="T759" s="139" t="s">
        <v>758</v>
      </c>
    </row>
    <row r="760" spans="1:20" ht="15.95" thickBot="1">
      <c r="A760" s="138" t="s">
        <v>1798</v>
      </c>
      <c r="B760" s="217" t="s">
        <v>700</v>
      </c>
      <c r="C760" s="139" t="s">
        <v>623</v>
      </c>
      <c r="D760" s="139" t="s">
        <v>1799</v>
      </c>
      <c r="E760" s="140">
        <v>0</v>
      </c>
      <c r="F760" s="140">
        <v>0</v>
      </c>
      <c r="G760" s="140">
        <v>0</v>
      </c>
      <c r="H760" s="140">
        <v>0</v>
      </c>
      <c r="I760" s="140">
        <v>7.4999999999999997E-2</v>
      </c>
      <c r="J760" s="140">
        <v>7.4999999999999997E-2</v>
      </c>
      <c r="K760" s="141">
        <v>43993</v>
      </c>
      <c r="L760" s="141">
        <v>43993</v>
      </c>
      <c r="M760" s="140">
        <v>0</v>
      </c>
      <c r="N760" s="140">
        <v>0</v>
      </c>
      <c r="O760" s="140">
        <v>0</v>
      </c>
      <c r="P760" s="142">
        <v>0</v>
      </c>
      <c r="Q760" s="140">
        <v>0.06</v>
      </c>
      <c r="R760" s="140">
        <v>0.06</v>
      </c>
      <c r="S760" s="139" t="s">
        <v>774</v>
      </c>
      <c r="T760" s="139" t="s">
        <v>758</v>
      </c>
    </row>
    <row r="761" spans="1:20" ht="15.95" thickBot="1">
      <c r="A761" s="275" t="s">
        <v>1800</v>
      </c>
      <c r="B761" s="286" t="s">
        <v>700</v>
      </c>
      <c r="C761" s="269" t="s">
        <v>623</v>
      </c>
      <c r="D761" s="269" t="s">
        <v>1801</v>
      </c>
      <c r="E761" s="284">
        <v>0</v>
      </c>
      <c r="F761" s="284">
        <v>0</v>
      </c>
      <c r="G761" s="284">
        <v>0</v>
      </c>
      <c r="H761" s="284">
        <v>0</v>
      </c>
      <c r="I761" s="284">
        <v>0</v>
      </c>
      <c r="J761" s="284">
        <v>0</v>
      </c>
      <c r="K761" s="288">
        <v>44347</v>
      </c>
      <c r="L761" s="288">
        <v>44347</v>
      </c>
      <c r="M761" s="140">
        <v>0</v>
      </c>
      <c r="N761" s="140">
        <v>0</v>
      </c>
      <c r="O761" s="140">
        <v>0</v>
      </c>
      <c r="P761" s="142">
        <v>0</v>
      </c>
      <c r="Q761" s="140">
        <v>2.3542809999999998</v>
      </c>
      <c r="R761" s="284">
        <v>18.741665999999999</v>
      </c>
      <c r="S761" s="139" t="s">
        <v>924</v>
      </c>
      <c r="T761" s="139" t="s">
        <v>758</v>
      </c>
    </row>
    <row r="762" spans="1:20" ht="15.95" thickBot="1">
      <c r="A762" s="276"/>
      <c r="B762" s="296"/>
      <c r="C762" s="271"/>
      <c r="D762" s="271"/>
      <c r="E762" s="285"/>
      <c r="F762" s="285"/>
      <c r="G762" s="285"/>
      <c r="H762" s="285"/>
      <c r="I762" s="285"/>
      <c r="J762" s="285"/>
      <c r="K762" s="289"/>
      <c r="L762" s="289"/>
      <c r="M762" s="140">
        <v>0</v>
      </c>
      <c r="N762" s="140">
        <v>0</v>
      </c>
      <c r="O762" s="140">
        <v>0</v>
      </c>
      <c r="P762" s="142">
        <v>0</v>
      </c>
      <c r="Q762" s="140">
        <v>14.99751</v>
      </c>
      <c r="R762" s="297"/>
      <c r="S762" s="139" t="s">
        <v>1802</v>
      </c>
      <c r="T762" s="139" t="s">
        <v>758</v>
      </c>
    </row>
    <row r="763" spans="1:20" ht="15.95" thickBot="1">
      <c r="A763" s="276"/>
      <c r="B763" s="296"/>
      <c r="C763" s="271"/>
      <c r="D763" s="271"/>
      <c r="E763" s="140">
        <v>0</v>
      </c>
      <c r="F763" s="140">
        <v>0</v>
      </c>
      <c r="G763" s="140">
        <v>0</v>
      </c>
      <c r="H763" s="140">
        <v>0</v>
      </c>
      <c r="I763" s="140">
        <v>0</v>
      </c>
      <c r="J763" s="140">
        <v>0</v>
      </c>
      <c r="K763" s="141">
        <v>43871</v>
      </c>
      <c r="L763" s="141">
        <v>43871</v>
      </c>
      <c r="M763" s="140">
        <v>0</v>
      </c>
      <c r="N763" s="140">
        <v>0</v>
      </c>
      <c r="O763" s="140">
        <v>0</v>
      </c>
      <c r="P763" s="142">
        <v>0</v>
      </c>
      <c r="Q763" s="140">
        <v>0.38987500000000003</v>
      </c>
      <c r="R763" s="297"/>
      <c r="S763" s="139" t="s">
        <v>1802</v>
      </c>
      <c r="T763" s="139" t="s">
        <v>758</v>
      </c>
    </row>
    <row r="764" spans="1:20" ht="15.95" thickBot="1">
      <c r="A764" s="276"/>
      <c r="B764" s="296"/>
      <c r="C764" s="271"/>
      <c r="D764" s="271"/>
      <c r="E764" s="284">
        <v>0</v>
      </c>
      <c r="F764" s="284">
        <v>0</v>
      </c>
      <c r="G764" s="284">
        <v>0</v>
      </c>
      <c r="H764" s="284">
        <v>0</v>
      </c>
      <c r="I764" s="284">
        <v>0</v>
      </c>
      <c r="J764" s="284">
        <v>0</v>
      </c>
      <c r="K764" s="288">
        <v>43720</v>
      </c>
      <c r="L764" s="288">
        <v>43720</v>
      </c>
      <c r="M764" s="140">
        <v>0</v>
      </c>
      <c r="N764" s="140">
        <v>0</v>
      </c>
      <c r="O764" s="140">
        <v>0</v>
      </c>
      <c r="P764" s="142">
        <v>0</v>
      </c>
      <c r="Q764" s="140">
        <v>0.5</v>
      </c>
      <c r="R764" s="297"/>
      <c r="S764" s="139" t="s">
        <v>774</v>
      </c>
      <c r="T764" s="139" t="s">
        <v>758</v>
      </c>
    </row>
    <row r="765" spans="1:20" ht="15.95" thickBot="1">
      <c r="A765" s="277"/>
      <c r="B765" s="287"/>
      <c r="C765" s="270"/>
      <c r="D765" s="270"/>
      <c r="E765" s="285"/>
      <c r="F765" s="285"/>
      <c r="G765" s="285"/>
      <c r="H765" s="285"/>
      <c r="I765" s="285"/>
      <c r="J765" s="285"/>
      <c r="K765" s="289"/>
      <c r="L765" s="289"/>
      <c r="M765" s="140">
        <v>0</v>
      </c>
      <c r="N765" s="140">
        <v>0</v>
      </c>
      <c r="O765" s="140">
        <v>0</v>
      </c>
      <c r="P765" s="142">
        <v>0</v>
      </c>
      <c r="Q765" s="140">
        <v>0.5</v>
      </c>
      <c r="R765" s="285"/>
      <c r="S765" s="139" t="s">
        <v>773</v>
      </c>
      <c r="T765" s="139" t="s">
        <v>758</v>
      </c>
    </row>
    <row r="766" spans="1:20" ht="15.95" thickBot="1">
      <c r="A766" s="275" t="s">
        <v>1803</v>
      </c>
      <c r="B766" s="286" t="s">
        <v>700</v>
      </c>
      <c r="C766" s="269" t="s">
        <v>623</v>
      </c>
      <c r="D766" s="139" t="s">
        <v>1804</v>
      </c>
      <c r="E766" s="140">
        <v>0</v>
      </c>
      <c r="F766" s="140">
        <v>0</v>
      </c>
      <c r="G766" s="140">
        <v>0</v>
      </c>
      <c r="H766" s="140">
        <v>0</v>
      </c>
      <c r="I766" s="140">
        <v>0.2</v>
      </c>
      <c r="J766" s="140">
        <v>0.2</v>
      </c>
      <c r="K766" s="141">
        <v>44167</v>
      </c>
      <c r="L766" s="141">
        <v>44167</v>
      </c>
      <c r="M766" s="140">
        <v>0</v>
      </c>
      <c r="N766" s="140">
        <v>0</v>
      </c>
      <c r="O766" s="140">
        <v>0</v>
      </c>
      <c r="P766" s="142">
        <v>0</v>
      </c>
      <c r="Q766" s="140">
        <v>0.10921507</v>
      </c>
      <c r="R766" s="284">
        <v>9.41505467</v>
      </c>
      <c r="S766" s="139" t="s">
        <v>1805</v>
      </c>
      <c r="T766" s="139" t="s">
        <v>758</v>
      </c>
    </row>
    <row r="767" spans="1:20" ht="15.95" thickBot="1">
      <c r="A767" s="276"/>
      <c r="B767" s="296"/>
      <c r="C767" s="271"/>
      <c r="D767" s="269" t="s">
        <v>1804</v>
      </c>
      <c r="E767" s="140">
        <v>0</v>
      </c>
      <c r="F767" s="140">
        <v>0</v>
      </c>
      <c r="G767" s="140">
        <v>0</v>
      </c>
      <c r="H767" s="140">
        <v>0</v>
      </c>
      <c r="I767" s="140">
        <v>0</v>
      </c>
      <c r="J767" s="140">
        <v>0</v>
      </c>
      <c r="K767" s="141">
        <v>44658</v>
      </c>
      <c r="L767" s="141">
        <v>44658</v>
      </c>
      <c r="M767" s="140">
        <v>0</v>
      </c>
      <c r="N767" s="140">
        <v>0</v>
      </c>
      <c r="O767" s="140">
        <v>0</v>
      </c>
      <c r="P767" s="142">
        <v>0</v>
      </c>
      <c r="Q767" s="140">
        <v>1.2938396000000001</v>
      </c>
      <c r="R767" s="297"/>
      <c r="S767" s="139" t="s">
        <v>889</v>
      </c>
      <c r="T767" s="139" t="s">
        <v>758</v>
      </c>
    </row>
    <row r="768" spans="1:20" ht="15.95" thickBot="1">
      <c r="A768" s="276"/>
      <c r="B768" s="296"/>
      <c r="C768" s="271"/>
      <c r="D768" s="271"/>
      <c r="E768" s="140">
        <v>0</v>
      </c>
      <c r="F768" s="140">
        <v>0</v>
      </c>
      <c r="G768" s="140">
        <v>0</v>
      </c>
      <c r="H768" s="140">
        <v>0</v>
      </c>
      <c r="I768" s="140">
        <v>0</v>
      </c>
      <c r="J768" s="140">
        <v>0</v>
      </c>
      <c r="K768" s="141">
        <v>44021</v>
      </c>
      <c r="L768" s="141">
        <v>44021</v>
      </c>
      <c r="M768" s="140">
        <v>0</v>
      </c>
      <c r="N768" s="140">
        <v>0</v>
      </c>
      <c r="O768" s="140">
        <v>0</v>
      </c>
      <c r="P768" s="142">
        <v>0</v>
      </c>
      <c r="Q768" s="140">
        <v>0.73499999999999999</v>
      </c>
      <c r="R768" s="297"/>
      <c r="S768" s="139" t="s">
        <v>1032</v>
      </c>
      <c r="T768" s="139" t="s">
        <v>758</v>
      </c>
    </row>
    <row r="769" spans="1:20" ht="15.95" thickBot="1">
      <c r="A769" s="276"/>
      <c r="B769" s="296"/>
      <c r="C769" s="271"/>
      <c r="D769" s="271"/>
      <c r="E769" s="284">
        <v>0</v>
      </c>
      <c r="F769" s="284">
        <v>0</v>
      </c>
      <c r="G769" s="284">
        <v>0</v>
      </c>
      <c r="H769" s="284">
        <v>0</v>
      </c>
      <c r="I769" s="284">
        <v>0</v>
      </c>
      <c r="J769" s="284">
        <v>0</v>
      </c>
      <c r="K769" s="288">
        <v>43720</v>
      </c>
      <c r="L769" s="288">
        <v>43720</v>
      </c>
      <c r="M769" s="140">
        <v>0</v>
      </c>
      <c r="N769" s="140">
        <v>0</v>
      </c>
      <c r="O769" s="140">
        <v>0</v>
      </c>
      <c r="P769" s="142">
        <v>0</v>
      </c>
      <c r="Q769" s="140">
        <v>1.29</v>
      </c>
      <c r="R769" s="297"/>
      <c r="S769" s="139" t="s">
        <v>1106</v>
      </c>
      <c r="T769" s="139" t="s">
        <v>758</v>
      </c>
    </row>
    <row r="770" spans="1:20" ht="15.95" thickBot="1">
      <c r="A770" s="277"/>
      <c r="B770" s="287"/>
      <c r="C770" s="270"/>
      <c r="D770" s="270"/>
      <c r="E770" s="285"/>
      <c r="F770" s="285"/>
      <c r="G770" s="285"/>
      <c r="H770" s="285"/>
      <c r="I770" s="285"/>
      <c r="J770" s="285"/>
      <c r="K770" s="289"/>
      <c r="L770" s="289"/>
      <c r="M770" s="140">
        <v>0</v>
      </c>
      <c r="N770" s="140">
        <v>0</v>
      </c>
      <c r="O770" s="140">
        <v>0</v>
      </c>
      <c r="P770" s="142">
        <v>0</v>
      </c>
      <c r="Q770" s="140">
        <v>5.9870000000000001</v>
      </c>
      <c r="R770" s="285"/>
      <c r="S770" s="139" t="s">
        <v>1806</v>
      </c>
      <c r="T770" s="139" t="s">
        <v>758</v>
      </c>
    </row>
    <row r="771" spans="1:20" ht="15.95" thickBot="1">
      <c r="A771" s="138" t="s">
        <v>1807</v>
      </c>
      <c r="B771" s="217" t="s">
        <v>700</v>
      </c>
      <c r="C771" s="139" t="s">
        <v>623</v>
      </c>
      <c r="D771" s="139" t="s">
        <v>1808</v>
      </c>
      <c r="E771" s="140">
        <v>0</v>
      </c>
      <c r="F771" s="140">
        <v>0</v>
      </c>
      <c r="G771" s="140">
        <v>0</v>
      </c>
      <c r="H771" s="140">
        <v>0</v>
      </c>
      <c r="I771" s="140">
        <v>0</v>
      </c>
      <c r="J771" s="140">
        <v>0</v>
      </c>
      <c r="K771" s="141">
        <v>43629</v>
      </c>
      <c r="L771" s="141">
        <v>43629</v>
      </c>
      <c r="M771" s="140">
        <v>0</v>
      </c>
      <c r="N771" s="140">
        <v>0</v>
      </c>
      <c r="O771" s="140">
        <v>0</v>
      </c>
      <c r="P771" s="142">
        <v>0</v>
      </c>
      <c r="Q771" s="140">
        <v>0.5</v>
      </c>
      <c r="R771" s="140">
        <v>0.5</v>
      </c>
      <c r="S771" s="139" t="s">
        <v>1794</v>
      </c>
      <c r="T771" s="139" t="s">
        <v>758</v>
      </c>
    </row>
    <row r="772" spans="1:20" ht="15.95" thickBot="1">
      <c r="A772" s="275" t="s">
        <v>1809</v>
      </c>
      <c r="B772" s="286" t="s">
        <v>700</v>
      </c>
      <c r="C772" s="269" t="s">
        <v>623</v>
      </c>
      <c r="D772" s="269" t="s">
        <v>1810</v>
      </c>
      <c r="E772" s="284">
        <v>0</v>
      </c>
      <c r="F772" s="284">
        <v>0</v>
      </c>
      <c r="G772" s="284">
        <v>0</v>
      </c>
      <c r="H772" s="284">
        <v>0</v>
      </c>
      <c r="I772" s="284">
        <v>0</v>
      </c>
      <c r="J772" s="284">
        <v>0</v>
      </c>
      <c r="K772" s="288">
        <v>44620</v>
      </c>
      <c r="L772" s="288">
        <v>44620</v>
      </c>
      <c r="M772" s="140">
        <v>0</v>
      </c>
      <c r="N772" s="140">
        <v>0</v>
      </c>
      <c r="O772" s="140">
        <v>0</v>
      </c>
      <c r="P772" s="142">
        <v>0</v>
      </c>
      <c r="Q772" s="140">
        <v>0.2</v>
      </c>
      <c r="R772" s="284">
        <v>3.15</v>
      </c>
      <c r="S772" s="139" t="s">
        <v>999</v>
      </c>
      <c r="T772" s="139" t="s">
        <v>758</v>
      </c>
    </row>
    <row r="773" spans="1:20" ht="15.95" thickBot="1">
      <c r="A773" s="276"/>
      <c r="B773" s="296"/>
      <c r="C773" s="271"/>
      <c r="D773" s="271"/>
      <c r="E773" s="285"/>
      <c r="F773" s="285"/>
      <c r="G773" s="285"/>
      <c r="H773" s="285"/>
      <c r="I773" s="285"/>
      <c r="J773" s="285"/>
      <c r="K773" s="289"/>
      <c r="L773" s="289"/>
      <c r="M773" s="140">
        <v>0</v>
      </c>
      <c r="N773" s="140">
        <v>0</v>
      </c>
      <c r="O773" s="140">
        <v>0</v>
      </c>
      <c r="P773" s="142">
        <v>0</v>
      </c>
      <c r="Q773" s="140">
        <v>0.4</v>
      </c>
      <c r="R773" s="297"/>
      <c r="S773" s="139" t="s">
        <v>837</v>
      </c>
      <c r="T773" s="139" t="s">
        <v>758</v>
      </c>
    </row>
    <row r="774" spans="1:20" ht="15.95" thickBot="1">
      <c r="A774" s="276"/>
      <c r="B774" s="296"/>
      <c r="C774" s="271"/>
      <c r="D774" s="271"/>
      <c r="E774" s="140">
        <v>0</v>
      </c>
      <c r="F774" s="140">
        <v>0</v>
      </c>
      <c r="G774" s="140">
        <v>0</v>
      </c>
      <c r="H774" s="140">
        <v>0</v>
      </c>
      <c r="I774" s="140">
        <v>0</v>
      </c>
      <c r="J774" s="140">
        <v>0</v>
      </c>
      <c r="K774" s="141">
        <v>44356</v>
      </c>
      <c r="L774" s="141">
        <v>44356</v>
      </c>
      <c r="M774" s="140">
        <v>0</v>
      </c>
      <c r="N774" s="140">
        <v>0</v>
      </c>
      <c r="O774" s="140">
        <v>0</v>
      </c>
      <c r="P774" s="142">
        <v>0</v>
      </c>
      <c r="Q774" s="140">
        <v>0.3</v>
      </c>
      <c r="R774" s="297"/>
      <c r="S774" s="139" t="s">
        <v>916</v>
      </c>
      <c r="T774" s="139" t="s">
        <v>758</v>
      </c>
    </row>
    <row r="775" spans="1:20" ht="15.95" thickBot="1">
      <c r="A775" s="276"/>
      <c r="B775" s="296"/>
      <c r="C775" s="271"/>
      <c r="D775" s="271"/>
      <c r="E775" s="140">
        <v>0</v>
      </c>
      <c r="F775" s="140">
        <v>0</v>
      </c>
      <c r="G775" s="140">
        <v>0</v>
      </c>
      <c r="H775" s="140">
        <v>0</v>
      </c>
      <c r="I775" s="140">
        <v>0</v>
      </c>
      <c r="J775" s="140">
        <v>0</v>
      </c>
      <c r="K775" s="141">
        <v>44081</v>
      </c>
      <c r="L775" s="141">
        <v>44081</v>
      </c>
      <c r="M775" s="140">
        <v>0</v>
      </c>
      <c r="N775" s="140">
        <v>0</v>
      </c>
      <c r="O775" s="140">
        <v>0</v>
      </c>
      <c r="P775" s="142">
        <v>0</v>
      </c>
      <c r="Q775" s="140">
        <v>1.3</v>
      </c>
      <c r="R775" s="297"/>
      <c r="S775" s="139" t="s">
        <v>800</v>
      </c>
      <c r="T775" s="139" t="s">
        <v>758</v>
      </c>
    </row>
    <row r="776" spans="1:20" ht="15.95" thickBot="1">
      <c r="A776" s="276"/>
      <c r="B776" s="296"/>
      <c r="C776" s="271"/>
      <c r="D776" s="271"/>
      <c r="E776" s="284">
        <v>0</v>
      </c>
      <c r="F776" s="284">
        <v>0</v>
      </c>
      <c r="G776" s="284">
        <v>0</v>
      </c>
      <c r="H776" s="284">
        <v>0</v>
      </c>
      <c r="I776" s="284">
        <v>0</v>
      </c>
      <c r="J776" s="284">
        <v>0</v>
      </c>
      <c r="K776" s="288">
        <v>43742</v>
      </c>
      <c r="L776" s="288">
        <v>43742</v>
      </c>
      <c r="M776" s="140">
        <v>0</v>
      </c>
      <c r="N776" s="140">
        <v>0</v>
      </c>
      <c r="O776" s="140">
        <v>0</v>
      </c>
      <c r="P776" s="142">
        <v>0</v>
      </c>
      <c r="Q776" s="140">
        <v>0.15</v>
      </c>
      <c r="R776" s="297"/>
      <c r="S776" s="139" t="s">
        <v>1042</v>
      </c>
      <c r="T776" s="139" t="s">
        <v>758</v>
      </c>
    </row>
    <row r="777" spans="1:20" ht="15.95" thickBot="1">
      <c r="A777" s="276"/>
      <c r="B777" s="296"/>
      <c r="C777" s="271"/>
      <c r="D777" s="271"/>
      <c r="E777" s="297"/>
      <c r="F777" s="297"/>
      <c r="G777" s="297"/>
      <c r="H777" s="297"/>
      <c r="I777" s="297"/>
      <c r="J777" s="297"/>
      <c r="K777" s="298"/>
      <c r="L777" s="298"/>
      <c r="M777" s="140">
        <v>0</v>
      </c>
      <c r="N777" s="140">
        <v>0</v>
      </c>
      <c r="O777" s="140">
        <v>0</v>
      </c>
      <c r="P777" s="142">
        <v>0</v>
      </c>
      <c r="Q777" s="140">
        <v>0.3</v>
      </c>
      <c r="R777" s="297"/>
      <c r="S777" s="139" t="s">
        <v>837</v>
      </c>
      <c r="T777" s="139" t="s">
        <v>758</v>
      </c>
    </row>
    <row r="778" spans="1:20" ht="15.95" thickBot="1">
      <c r="A778" s="277"/>
      <c r="B778" s="287"/>
      <c r="C778" s="270"/>
      <c r="D778" s="270"/>
      <c r="E778" s="285"/>
      <c r="F778" s="285"/>
      <c r="G778" s="285"/>
      <c r="H778" s="285"/>
      <c r="I778" s="285"/>
      <c r="J778" s="285"/>
      <c r="K778" s="289"/>
      <c r="L778" s="289"/>
      <c r="M778" s="140">
        <v>0</v>
      </c>
      <c r="N778" s="140">
        <v>0</v>
      </c>
      <c r="O778" s="140">
        <v>0</v>
      </c>
      <c r="P778" s="142">
        <v>0</v>
      </c>
      <c r="Q778" s="140">
        <v>0.5</v>
      </c>
      <c r="R778" s="285"/>
      <c r="S778" s="139" t="s">
        <v>837</v>
      </c>
      <c r="T778" s="139" t="s">
        <v>758</v>
      </c>
    </row>
    <row r="779" spans="1:20" ht="15" customHeight="1">
      <c r="A779" s="275" t="s">
        <v>1811</v>
      </c>
      <c r="B779" s="286" t="s">
        <v>700</v>
      </c>
      <c r="C779" s="269" t="s">
        <v>623</v>
      </c>
      <c r="D779" s="275" t="s">
        <v>1812</v>
      </c>
      <c r="E779" s="284">
        <v>0</v>
      </c>
      <c r="F779" s="284">
        <v>0</v>
      </c>
      <c r="G779" s="284">
        <v>0</v>
      </c>
      <c r="H779" s="284">
        <v>0</v>
      </c>
      <c r="I779" s="284">
        <v>0</v>
      </c>
      <c r="J779" s="284">
        <v>0</v>
      </c>
      <c r="K779" s="288">
        <v>45021</v>
      </c>
      <c r="L779" s="288">
        <v>45021</v>
      </c>
      <c r="M779" s="284">
        <v>0</v>
      </c>
      <c r="N779" s="284">
        <v>0</v>
      </c>
      <c r="O779" s="284">
        <v>0</v>
      </c>
      <c r="P779" s="304">
        <v>0</v>
      </c>
      <c r="Q779" s="284">
        <v>0.1</v>
      </c>
      <c r="R779" s="284">
        <v>2.5822175000000001</v>
      </c>
      <c r="S779" s="269" t="s">
        <v>1737</v>
      </c>
      <c r="T779" s="269" t="s">
        <v>758</v>
      </c>
    </row>
    <row r="780" spans="1:20" ht="15.95" thickBot="1">
      <c r="A780" s="276"/>
      <c r="B780" s="296"/>
      <c r="C780" s="271"/>
      <c r="D780" s="276"/>
      <c r="E780" s="285"/>
      <c r="F780" s="285"/>
      <c r="G780" s="285"/>
      <c r="H780" s="285"/>
      <c r="I780" s="285"/>
      <c r="J780" s="285"/>
      <c r="K780" s="289"/>
      <c r="L780" s="289"/>
      <c r="M780" s="285"/>
      <c r="N780" s="285"/>
      <c r="O780" s="285"/>
      <c r="P780" s="305"/>
      <c r="Q780" s="285"/>
      <c r="R780" s="297"/>
      <c r="S780" s="270"/>
      <c r="T780" s="270"/>
    </row>
    <row r="781" spans="1:20" ht="15.95" thickBot="1">
      <c r="A781" s="276"/>
      <c r="B781" s="296"/>
      <c r="C781" s="271"/>
      <c r="D781" s="276"/>
      <c r="E781" s="284">
        <v>0</v>
      </c>
      <c r="F781" s="284">
        <v>0</v>
      </c>
      <c r="G781" s="284">
        <v>0</v>
      </c>
      <c r="H781" s="284">
        <v>0</v>
      </c>
      <c r="I781" s="284">
        <v>0</v>
      </c>
      <c r="J781" s="284">
        <v>0</v>
      </c>
      <c r="K781" s="288">
        <v>44876</v>
      </c>
      <c r="L781" s="288">
        <v>44876</v>
      </c>
      <c r="M781" s="140">
        <v>0</v>
      </c>
      <c r="N781" s="140">
        <v>0</v>
      </c>
      <c r="O781" s="140">
        <v>0</v>
      </c>
      <c r="P781" s="142">
        <v>0</v>
      </c>
      <c r="Q781" s="140">
        <v>2.0223900000000002E-3</v>
      </c>
      <c r="R781" s="297"/>
      <c r="S781" s="139" t="s">
        <v>1303</v>
      </c>
      <c r="T781" s="139" t="s">
        <v>758</v>
      </c>
    </row>
    <row r="782" spans="1:20" ht="15.95" thickBot="1">
      <c r="A782" s="276"/>
      <c r="B782" s="296"/>
      <c r="C782" s="271"/>
      <c r="D782" s="276"/>
      <c r="E782" s="285"/>
      <c r="F782" s="285"/>
      <c r="G782" s="285"/>
      <c r="H782" s="285"/>
      <c r="I782" s="285"/>
      <c r="J782" s="285"/>
      <c r="K782" s="289"/>
      <c r="L782" s="289"/>
      <c r="M782" s="140">
        <v>0</v>
      </c>
      <c r="N782" s="140">
        <v>0</v>
      </c>
      <c r="O782" s="140">
        <v>0</v>
      </c>
      <c r="P782" s="142">
        <v>0</v>
      </c>
      <c r="Q782" s="140">
        <v>2.9598889999999999E-2</v>
      </c>
      <c r="R782" s="297"/>
      <c r="S782" s="139" t="s">
        <v>1737</v>
      </c>
      <c r="T782" s="139" t="s">
        <v>758</v>
      </c>
    </row>
    <row r="783" spans="1:20" ht="15.95" thickBot="1">
      <c r="A783" s="276"/>
      <c r="B783" s="296"/>
      <c r="C783" s="271"/>
      <c r="D783" s="276"/>
      <c r="E783" s="140">
        <v>0</v>
      </c>
      <c r="F783" s="140">
        <v>0</v>
      </c>
      <c r="G783" s="140">
        <v>0</v>
      </c>
      <c r="H783" s="140">
        <v>0</v>
      </c>
      <c r="I783" s="140">
        <v>0</v>
      </c>
      <c r="J783" s="140">
        <v>0</v>
      </c>
      <c r="K783" s="141">
        <v>44811</v>
      </c>
      <c r="L783" s="141">
        <v>44811</v>
      </c>
      <c r="M783" s="140">
        <v>0</v>
      </c>
      <c r="N783" s="140">
        <v>0</v>
      </c>
      <c r="O783" s="140">
        <v>0</v>
      </c>
      <c r="P783" s="142">
        <v>0</v>
      </c>
      <c r="Q783" s="140">
        <v>2</v>
      </c>
      <c r="R783" s="297"/>
      <c r="S783" s="139" t="s">
        <v>777</v>
      </c>
      <c r="T783" s="139" t="s">
        <v>758</v>
      </c>
    </row>
    <row r="784" spans="1:20" ht="15.95" thickBot="1">
      <c r="A784" s="276"/>
      <c r="B784" s="296"/>
      <c r="C784" s="271"/>
      <c r="D784" s="276"/>
      <c r="E784" s="140">
        <v>0</v>
      </c>
      <c r="F784" s="140">
        <v>0</v>
      </c>
      <c r="G784" s="140">
        <v>0</v>
      </c>
      <c r="H784" s="140">
        <v>0</v>
      </c>
      <c r="I784" s="140">
        <v>0</v>
      </c>
      <c r="J784" s="140">
        <v>0</v>
      </c>
      <c r="K784" s="141">
        <v>44460</v>
      </c>
      <c r="L784" s="141">
        <v>44460</v>
      </c>
      <c r="M784" s="140">
        <v>0</v>
      </c>
      <c r="N784" s="140">
        <v>0</v>
      </c>
      <c r="O784" s="140">
        <v>0</v>
      </c>
      <c r="P784" s="142">
        <v>0</v>
      </c>
      <c r="Q784" s="140">
        <v>5.0596219999999997E-2</v>
      </c>
      <c r="R784" s="297"/>
      <c r="S784" s="139" t="s">
        <v>1303</v>
      </c>
      <c r="T784" s="139" t="s">
        <v>758</v>
      </c>
    </row>
    <row r="785" spans="1:20" ht="15.95" thickBot="1">
      <c r="A785" s="276"/>
      <c r="B785" s="296"/>
      <c r="C785" s="271"/>
      <c r="D785" s="277"/>
      <c r="E785" s="140">
        <v>0</v>
      </c>
      <c r="F785" s="140">
        <v>0</v>
      </c>
      <c r="G785" s="140">
        <v>0</v>
      </c>
      <c r="H785" s="140">
        <v>0</v>
      </c>
      <c r="I785" s="140">
        <v>0</v>
      </c>
      <c r="J785" s="140">
        <v>0</v>
      </c>
      <c r="K785" s="141">
        <v>44376</v>
      </c>
      <c r="L785" s="141">
        <v>44376</v>
      </c>
      <c r="M785" s="140">
        <v>0</v>
      </c>
      <c r="N785" s="140">
        <v>0</v>
      </c>
      <c r="O785" s="140">
        <v>0</v>
      </c>
      <c r="P785" s="142">
        <v>0</v>
      </c>
      <c r="Q785" s="140">
        <v>0.1</v>
      </c>
      <c r="R785" s="297"/>
      <c r="S785" s="139" t="s">
        <v>1737</v>
      </c>
      <c r="T785" s="139" t="s">
        <v>758</v>
      </c>
    </row>
    <row r="786" spans="1:20" ht="15" customHeight="1">
      <c r="A786" s="276"/>
      <c r="B786" s="296"/>
      <c r="C786" s="271"/>
      <c r="D786" s="275" t="s">
        <v>1813</v>
      </c>
      <c r="E786" s="284">
        <v>0</v>
      </c>
      <c r="F786" s="284">
        <v>0</v>
      </c>
      <c r="G786" s="284">
        <v>0</v>
      </c>
      <c r="H786" s="284">
        <v>0</v>
      </c>
      <c r="I786" s="284">
        <v>0</v>
      </c>
      <c r="J786" s="284">
        <v>0</v>
      </c>
      <c r="K786" s="288">
        <v>43538</v>
      </c>
      <c r="L786" s="288">
        <v>43538</v>
      </c>
      <c r="M786" s="284">
        <v>0</v>
      </c>
      <c r="N786" s="284">
        <v>0</v>
      </c>
      <c r="O786" s="284">
        <v>0</v>
      </c>
      <c r="P786" s="304">
        <v>0</v>
      </c>
      <c r="Q786" s="284">
        <v>0.3</v>
      </c>
      <c r="R786" s="297"/>
      <c r="S786" s="269" t="s">
        <v>813</v>
      </c>
      <c r="T786" s="269" t="s">
        <v>758</v>
      </c>
    </row>
    <row r="787" spans="1:20" ht="15.95" thickBot="1">
      <c r="A787" s="277"/>
      <c r="B787" s="287"/>
      <c r="C787" s="270"/>
      <c r="D787" s="277"/>
      <c r="E787" s="285"/>
      <c r="F787" s="285"/>
      <c r="G787" s="285"/>
      <c r="H787" s="285"/>
      <c r="I787" s="285"/>
      <c r="J787" s="285"/>
      <c r="K787" s="289"/>
      <c r="L787" s="289"/>
      <c r="M787" s="285"/>
      <c r="N787" s="285"/>
      <c r="O787" s="285"/>
      <c r="P787" s="305"/>
      <c r="Q787" s="285"/>
      <c r="R787" s="285"/>
      <c r="S787" s="270"/>
      <c r="T787" s="270"/>
    </row>
    <row r="788" spans="1:20" ht="15.95" thickBot="1">
      <c r="A788" s="275" t="s">
        <v>1814</v>
      </c>
      <c r="B788" s="286" t="s">
        <v>700</v>
      </c>
      <c r="C788" s="269" t="s">
        <v>623</v>
      </c>
      <c r="D788" s="139" t="s">
        <v>1815</v>
      </c>
      <c r="E788" s="140">
        <v>0</v>
      </c>
      <c r="F788" s="140">
        <v>0</v>
      </c>
      <c r="G788" s="140">
        <v>0</v>
      </c>
      <c r="H788" s="140">
        <v>0</v>
      </c>
      <c r="I788" s="140">
        <v>0</v>
      </c>
      <c r="J788" s="140">
        <v>0</v>
      </c>
      <c r="K788" s="141">
        <v>44174</v>
      </c>
      <c r="L788" s="141">
        <v>44174</v>
      </c>
      <c r="M788" s="140">
        <v>0</v>
      </c>
      <c r="N788" s="140">
        <v>0</v>
      </c>
      <c r="O788" s="140">
        <v>0</v>
      </c>
      <c r="P788" s="142">
        <v>0</v>
      </c>
      <c r="Q788" s="140">
        <v>1</v>
      </c>
      <c r="R788" s="284">
        <v>2.2760799999999999</v>
      </c>
      <c r="S788" s="139" t="s">
        <v>1816</v>
      </c>
      <c r="T788" s="139" t="s">
        <v>758</v>
      </c>
    </row>
    <row r="789" spans="1:20" ht="15.95" thickBot="1">
      <c r="A789" s="277"/>
      <c r="B789" s="287"/>
      <c r="C789" s="270"/>
      <c r="D789" s="139" t="s">
        <v>1815</v>
      </c>
      <c r="E789" s="140">
        <v>0</v>
      </c>
      <c r="F789" s="140">
        <v>0</v>
      </c>
      <c r="G789" s="140">
        <v>0</v>
      </c>
      <c r="H789" s="140">
        <v>0</v>
      </c>
      <c r="I789" s="140">
        <v>1.5</v>
      </c>
      <c r="J789" s="140">
        <v>1.5</v>
      </c>
      <c r="K789" s="141">
        <v>45250</v>
      </c>
      <c r="L789" s="141">
        <v>45250</v>
      </c>
      <c r="M789" s="140">
        <v>0</v>
      </c>
      <c r="N789" s="140">
        <v>0</v>
      </c>
      <c r="O789" s="140">
        <v>0</v>
      </c>
      <c r="P789" s="142">
        <v>0</v>
      </c>
      <c r="Q789" s="140">
        <v>1.2760800000000001</v>
      </c>
      <c r="R789" s="285"/>
      <c r="S789" s="139" t="s">
        <v>1817</v>
      </c>
      <c r="T789" s="139" t="s">
        <v>758</v>
      </c>
    </row>
    <row r="790" spans="1:20" ht="15.95" thickBot="1">
      <c r="A790" s="275" t="s">
        <v>1818</v>
      </c>
      <c r="B790" s="286" t="s">
        <v>700</v>
      </c>
      <c r="C790" s="269" t="s">
        <v>623</v>
      </c>
      <c r="D790" s="269" t="s">
        <v>1819</v>
      </c>
      <c r="E790" s="284">
        <v>0</v>
      </c>
      <c r="F790" s="284">
        <v>0</v>
      </c>
      <c r="G790" s="284">
        <v>0</v>
      </c>
      <c r="H790" s="284">
        <v>0</v>
      </c>
      <c r="I790" s="284">
        <v>0.5</v>
      </c>
      <c r="J790" s="284">
        <v>0.5</v>
      </c>
      <c r="K790" s="288">
        <v>43493</v>
      </c>
      <c r="L790" s="288">
        <v>43493</v>
      </c>
      <c r="M790" s="140">
        <v>0</v>
      </c>
      <c r="N790" s="140">
        <v>0</v>
      </c>
      <c r="O790" s="140">
        <v>0</v>
      </c>
      <c r="P790" s="142">
        <v>0</v>
      </c>
      <c r="Q790" s="140">
        <v>1</v>
      </c>
      <c r="R790" s="284">
        <v>2</v>
      </c>
      <c r="S790" s="139" t="s">
        <v>846</v>
      </c>
      <c r="T790" s="139" t="s">
        <v>758</v>
      </c>
    </row>
    <row r="791" spans="1:20" ht="15.95" thickBot="1">
      <c r="A791" s="277"/>
      <c r="B791" s="287"/>
      <c r="C791" s="270"/>
      <c r="D791" s="270"/>
      <c r="E791" s="285"/>
      <c r="F791" s="285"/>
      <c r="G791" s="285"/>
      <c r="H791" s="285"/>
      <c r="I791" s="285"/>
      <c r="J791" s="285"/>
      <c r="K791" s="289"/>
      <c r="L791" s="289"/>
      <c r="M791" s="140">
        <v>0</v>
      </c>
      <c r="N791" s="140">
        <v>0</v>
      </c>
      <c r="O791" s="140">
        <v>0</v>
      </c>
      <c r="P791" s="142">
        <v>0</v>
      </c>
      <c r="Q791" s="140">
        <v>1</v>
      </c>
      <c r="R791" s="285"/>
      <c r="S791" s="139" t="s">
        <v>774</v>
      </c>
      <c r="T791" s="139" t="s">
        <v>758</v>
      </c>
    </row>
    <row r="792" spans="1:20" ht="15.95" thickBot="1">
      <c r="A792" s="138" t="s">
        <v>1820</v>
      </c>
      <c r="B792" s="217" t="s">
        <v>700</v>
      </c>
      <c r="C792" s="139" t="s">
        <v>623</v>
      </c>
      <c r="D792" s="139" t="s">
        <v>1821</v>
      </c>
      <c r="E792" s="140">
        <v>0</v>
      </c>
      <c r="F792" s="140">
        <v>0</v>
      </c>
      <c r="G792" s="140">
        <v>0</v>
      </c>
      <c r="H792" s="140">
        <v>0</v>
      </c>
      <c r="I792" s="140">
        <v>0.125</v>
      </c>
      <c r="J792" s="140">
        <v>0.125</v>
      </c>
      <c r="K792" s="141">
        <v>43494</v>
      </c>
      <c r="L792" s="141">
        <v>43494</v>
      </c>
      <c r="M792" s="140">
        <v>0</v>
      </c>
      <c r="N792" s="140">
        <v>0</v>
      </c>
      <c r="O792" s="140">
        <v>0</v>
      </c>
      <c r="P792" s="142">
        <v>0</v>
      </c>
      <c r="Q792" s="140">
        <v>0.125</v>
      </c>
      <c r="R792" s="140">
        <v>0.125</v>
      </c>
      <c r="S792" s="139" t="s">
        <v>889</v>
      </c>
      <c r="T792" s="139" t="s">
        <v>758</v>
      </c>
    </row>
    <row r="793" spans="1:20" ht="15.95" thickBot="1">
      <c r="A793" s="138" t="s">
        <v>1822</v>
      </c>
      <c r="B793" s="217" t="s">
        <v>700</v>
      </c>
      <c r="C793" s="139" t="s">
        <v>623</v>
      </c>
      <c r="D793" s="139" t="s">
        <v>1823</v>
      </c>
      <c r="E793" s="140">
        <v>0</v>
      </c>
      <c r="F793" s="140">
        <v>0</v>
      </c>
      <c r="G793" s="140">
        <v>0</v>
      </c>
      <c r="H793" s="140">
        <v>0</v>
      </c>
      <c r="I793" s="140">
        <v>0</v>
      </c>
      <c r="J793" s="140">
        <v>0</v>
      </c>
      <c r="K793" s="141">
        <v>43511</v>
      </c>
      <c r="L793" s="141">
        <v>43511</v>
      </c>
      <c r="M793" s="140">
        <v>0</v>
      </c>
      <c r="N793" s="140">
        <v>0</v>
      </c>
      <c r="O793" s="140">
        <v>0</v>
      </c>
      <c r="P793" s="142">
        <v>0</v>
      </c>
      <c r="Q793" s="140">
        <v>0.8</v>
      </c>
      <c r="R793" s="140">
        <v>0.8</v>
      </c>
      <c r="S793" s="139" t="s">
        <v>813</v>
      </c>
      <c r="T793" s="139" t="s">
        <v>758</v>
      </c>
    </row>
    <row r="794" spans="1:20" ht="15.95" thickBot="1">
      <c r="A794" s="138" t="s">
        <v>1824</v>
      </c>
      <c r="B794" s="217" t="s">
        <v>700</v>
      </c>
      <c r="C794" s="139" t="s">
        <v>623</v>
      </c>
      <c r="D794" s="139" t="s">
        <v>1825</v>
      </c>
      <c r="E794" s="140">
        <v>0</v>
      </c>
      <c r="F794" s="140">
        <v>0</v>
      </c>
      <c r="G794" s="140">
        <v>0</v>
      </c>
      <c r="H794" s="140">
        <v>0</v>
      </c>
      <c r="I794" s="140">
        <v>0</v>
      </c>
      <c r="J794" s="140">
        <v>0</v>
      </c>
      <c r="K794" s="141">
        <v>43531</v>
      </c>
      <c r="L794" s="141">
        <v>43531</v>
      </c>
      <c r="M794" s="140">
        <v>0</v>
      </c>
      <c r="N794" s="140">
        <v>0</v>
      </c>
      <c r="O794" s="140">
        <v>0</v>
      </c>
      <c r="P794" s="142">
        <v>0</v>
      </c>
      <c r="Q794" s="140">
        <v>0.22500000000000001</v>
      </c>
      <c r="R794" s="140">
        <v>0.22500000000000001</v>
      </c>
      <c r="S794" s="139" t="s">
        <v>813</v>
      </c>
      <c r="T794" s="139" t="s">
        <v>758</v>
      </c>
    </row>
    <row r="795" spans="1:20" ht="15.95" thickBot="1">
      <c r="A795" s="138" t="s">
        <v>1826</v>
      </c>
      <c r="B795" s="217" t="s">
        <v>700</v>
      </c>
      <c r="C795" s="139" t="s">
        <v>623</v>
      </c>
      <c r="D795" s="139" t="s">
        <v>1827</v>
      </c>
      <c r="E795" s="140">
        <v>0</v>
      </c>
      <c r="F795" s="140">
        <v>0</v>
      </c>
      <c r="G795" s="140">
        <v>0</v>
      </c>
      <c r="H795" s="140">
        <v>0</v>
      </c>
      <c r="I795" s="140">
        <v>0</v>
      </c>
      <c r="J795" s="140">
        <v>0</v>
      </c>
      <c r="K795" s="141">
        <v>43944</v>
      </c>
      <c r="L795" s="141">
        <v>43944</v>
      </c>
      <c r="M795" s="140">
        <v>0</v>
      </c>
      <c r="N795" s="140">
        <v>0</v>
      </c>
      <c r="O795" s="140">
        <v>0</v>
      </c>
      <c r="P795" s="142">
        <v>0</v>
      </c>
      <c r="Q795" s="140">
        <v>0.16201814</v>
      </c>
      <c r="R795" s="140">
        <v>0.16201814</v>
      </c>
      <c r="S795" s="139" t="s">
        <v>924</v>
      </c>
      <c r="T795" s="139" t="s">
        <v>758</v>
      </c>
    </row>
    <row r="796" spans="1:20" ht="15.95" thickBot="1">
      <c r="A796" s="138" t="s">
        <v>1828</v>
      </c>
      <c r="B796" s="217" t="s">
        <v>700</v>
      </c>
      <c r="C796" s="139" t="s">
        <v>623</v>
      </c>
      <c r="D796" s="139" t="s">
        <v>1829</v>
      </c>
      <c r="E796" s="140">
        <v>0</v>
      </c>
      <c r="F796" s="140">
        <v>0</v>
      </c>
      <c r="G796" s="140">
        <v>0</v>
      </c>
      <c r="H796" s="140">
        <v>0</v>
      </c>
      <c r="I796" s="140">
        <v>1</v>
      </c>
      <c r="J796" s="140">
        <v>1</v>
      </c>
      <c r="K796" s="141">
        <v>43817</v>
      </c>
      <c r="L796" s="141">
        <v>43817</v>
      </c>
      <c r="M796" s="140">
        <v>0</v>
      </c>
      <c r="N796" s="140">
        <v>0</v>
      </c>
      <c r="O796" s="140">
        <v>0</v>
      </c>
      <c r="P796" s="142">
        <v>0</v>
      </c>
      <c r="Q796" s="140">
        <v>0.5</v>
      </c>
      <c r="R796" s="140">
        <v>0.5</v>
      </c>
      <c r="S796" s="139" t="s">
        <v>774</v>
      </c>
      <c r="T796" s="139" t="s">
        <v>758</v>
      </c>
    </row>
    <row r="797" spans="1:20" ht="15.95" thickBot="1">
      <c r="A797" s="138" t="s">
        <v>1830</v>
      </c>
      <c r="B797" s="217" t="s">
        <v>700</v>
      </c>
      <c r="C797" s="139" t="s">
        <v>623</v>
      </c>
      <c r="D797" s="139" t="s">
        <v>1831</v>
      </c>
      <c r="E797" s="140">
        <v>0</v>
      </c>
      <c r="F797" s="140">
        <v>0</v>
      </c>
      <c r="G797" s="140">
        <v>0</v>
      </c>
      <c r="H797" s="140">
        <v>0</v>
      </c>
      <c r="I797" s="140">
        <v>0</v>
      </c>
      <c r="J797" s="140">
        <v>0</v>
      </c>
      <c r="K797" s="141">
        <v>44503</v>
      </c>
      <c r="L797" s="141">
        <v>44503</v>
      </c>
      <c r="M797" s="140">
        <v>0</v>
      </c>
      <c r="N797" s="140">
        <v>0</v>
      </c>
      <c r="O797" s="140">
        <v>0</v>
      </c>
      <c r="P797" s="142">
        <v>0</v>
      </c>
      <c r="Q797" s="140">
        <v>0.5</v>
      </c>
      <c r="R797" s="140">
        <v>0.5</v>
      </c>
      <c r="S797" s="139" t="s">
        <v>773</v>
      </c>
      <c r="T797" s="139" t="s">
        <v>758</v>
      </c>
    </row>
    <row r="798" spans="1:20" ht="15.95" thickBot="1">
      <c r="A798" s="275" t="s">
        <v>1832</v>
      </c>
      <c r="B798" s="286" t="s">
        <v>700</v>
      </c>
      <c r="C798" s="269" t="s">
        <v>623</v>
      </c>
      <c r="D798" s="139" t="s">
        <v>1833</v>
      </c>
      <c r="E798" s="140">
        <v>0</v>
      </c>
      <c r="F798" s="140">
        <v>0</v>
      </c>
      <c r="G798" s="140">
        <v>0</v>
      </c>
      <c r="H798" s="140">
        <v>0</v>
      </c>
      <c r="I798" s="140">
        <v>0</v>
      </c>
      <c r="J798" s="140">
        <v>0</v>
      </c>
      <c r="K798" s="141">
        <v>43914</v>
      </c>
      <c r="L798" s="141">
        <v>43914</v>
      </c>
      <c r="M798" s="140">
        <v>0</v>
      </c>
      <c r="N798" s="140">
        <v>0</v>
      </c>
      <c r="O798" s="140">
        <v>0</v>
      </c>
      <c r="P798" s="142">
        <v>0</v>
      </c>
      <c r="Q798" s="140">
        <v>0.15</v>
      </c>
      <c r="R798" s="284">
        <v>0.375</v>
      </c>
      <c r="S798" s="139" t="s">
        <v>1742</v>
      </c>
      <c r="T798" s="139" t="s">
        <v>758</v>
      </c>
    </row>
    <row r="799" spans="1:20" ht="15.95" thickBot="1">
      <c r="A799" s="277"/>
      <c r="B799" s="287"/>
      <c r="C799" s="270"/>
      <c r="D799" s="139" t="s">
        <v>1834</v>
      </c>
      <c r="E799" s="140">
        <v>0</v>
      </c>
      <c r="F799" s="140">
        <v>0</v>
      </c>
      <c r="G799" s="140">
        <v>0</v>
      </c>
      <c r="H799" s="140">
        <v>0</v>
      </c>
      <c r="I799" s="140">
        <v>0</v>
      </c>
      <c r="J799" s="140">
        <v>0</v>
      </c>
      <c r="K799" s="141">
        <v>43578</v>
      </c>
      <c r="L799" s="141">
        <v>43578</v>
      </c>
      <c r="M799" s="140">
        <v>0</v>
      </c>
      <c r="N799" s="140">
        <v>0</v>
      </c>
      <c r="O799" s="140">
        <v>0</v>
      </c>
      <c r="P799" s="142">
        <v>0</v>
      </c>
      <c r="Q799" s="140">
        <v>0.22500000000000001</v>
      </c>
      <c r="R799" s="285"/>
      <c r="S799" s="139" t="s">
        <v>1742</v>
      </c>
      <c r="T799" s="139" t="s">
        <v>758</v>
      </c>
    </row>
    <row r="800" spans="1:20" ht="15.95" thickBot="1">
      <c r="A800" s="275" t="s">
        <v>1835</v>
      </c>
      <c r="B800" s="286" t="s">
        <v>700</v>
      </c>
      <c r="C800" s="269" t="s">
        <v>623</v>
      </c>
      <c r="D800" s="139" t="s">
        <v>1836</v>
      </c>
      <c r="E800" s="140">
        <v>0</v>
      </c>
      <c r="F800" s="140">
        <v>0</v>
      </c>
      <c r="G800" s="140">
        <v>0</v>
      </c>
      <c r="H800" s="140">
        <v>0</v>
      </c>
      <c r="I800" s="140">
        <v>0</v>
      </c>
      <c r="J800" s="140">
        <v>0</v>
      </c>
      <c r="K800" s="141">
        <v>43622</v>
      </c>
      <c r="L800" s="141">
        <v>43622</v>
      </c>
      <c r="M800" s="140">
        <v>0</v>
      </c>
      <c r="N800" s="140">
        <v>0</v>
      </c>
      <c r="O800" s="140">
        <v>0</v>
      </c>
      <c r="P800" s="142">
        <v>0</v>
      </c>
      <c r="Q800" s="140">
        <v>2</v>
      </c>
      <c r="R800" s="284">
        <v>3.5</v>
      </c>
      <c r="S800" s="139" t="s">
        <v>777</v>
      </c>
      <c r="T800" s="139" t="s">
        <v>758</v>
      </c>
    </row>
    <row r="801" spans="1:20" ht="15.95" thickBot="1">
      <c r="A801" s="277"/>
      <c r="B801" s="287"/>
      <c r="C801" s="270"/>
      <c r="D801" s="139" t="s">
        <v>1837</v>
      </c>
      <c r="E801" s="140">
        <v>0</v>
      </c>
      <c r="F801" s="140">
        <v>0</v>
      </c>
      <c r="G801" s="140">
        <v>0</v>
      </c>
      <c r="H801" s="140">
        <v>0</v>
      </c>
      <c r="I801" s="140">
        <v>0</v>
      </c>
      <c r="J801" s="140">
        <v>0</v>
      </c>
      <c r="K801" s="141">
        <v>44883</v>
      </c>
      <c r="L801" s="141">
        <v>44883</v>
      </c>
      <c r="M801" s="140">
        <v>0</v>
      </c>
      <c r="N801" s="140">
        <v>0</v>
      </c>
      <c r="O801" s="140">
        <v>0</v>
      </c>
      <c r="P801" s="142">
        <v>0</v>
      </c>
      <c r="Q801" s="140">
        <v>1.5</v>
      </c>
      <c r="R801" s="285"/>
      <c r="S801" s="139" t="s">
        <v>774</v>
      </c>
      <c r="T801" s="139" t="s">
        <v>758</v>
      </c>
    </row>
    <row r="802" spans="1:20" ht="15" customHeight="1">
      <c r="A802" s="275" t="s">
        <v>1838</v>
      </c>
      <c r="B802" s="286" t="s">
        <v>700</v>
      </c>
      <c r="C802" s="269" t="s">
        <v>623</v>
      </c>
      <c r="D802" s="275" t="s">
        <v>1839</v>
      </c>
      <c r="E802" s="284">
        <v>0</v>
      </c>
      <c r="F802" s="284">
        <v>0</v>
      </c>
      <c r="G802" s="284">
        <v>0</v>
      </c>
      <c r="H802" s="284">
        <v>0</v>
      </c>
      <c r="I802" s="284">
        <v>0</v>
      </c>
      <c r="J802" s="284">
        <v>0</v>
      </c>
      <c r="K802" s="288">
        <v>44537</v>
      </c>
      <c r="L802" s="288">
        <v>44537</v>
      </c>
      <c r="M802" s="284">
        <v>0</v>
      </c>
      <c r="N802" s="284">
        <v>0</v>
      </c>
      <c r="O802" s="284">
        <v>0</v>
      </c>
      <c r="P802" s="304">
        <v>0</v>
      </c>
      <c r="Q802" s="284">
        <v>1.1198999999999999</v>
      </c>
      <c r="R802" s="284">
        <v>1.1198999999999999</v>
      </c>
      <c r="S802" s="269" t="s">
        <v>1678</v>
      </c>
      <c r="T802" s="269" t="s">
        <v>758</v>
      </c>
    </row>
    <row r="803" spans="1:20" ht="15.95" thickBot="1">
      <c r="A803" s="277"/>
      <c r="B803" s="287"/>
      <c r="C803" s="270"/>
      <c r="D803" s="277"/>
      <c r="E803" s="285"/>
      <c r="F803" s="285"/>
      <c r="G803" s="285"/>
      <c r="H803" s="285"/>
      <c r="I803" s="285"/>
      <c r="J803" s="285"/>
      <c r="K803" s="289"/>
      <c r="L803" s="289"/>
      <c r="M803" s="285"/>
      <c r="N803" s="285"/>
      <c r="O803" s="285"/>
      <c r="P803" s="305"/>
      <c r="Q803" s="285"/>
      <c r="R803" s="285"/>
      <c r="S803" s="270"/>
      <c r="T803" s="270"/>
    </row>
    <row r="804" spans="1:20" ht="15.95" thickBot="1">
      <c r="A804" s="138" t="s">
        <v>1840</v>
      </c>
      <c r="B804" s="217" t="s">
        <v>700</v>
      </c>
      <c r="C804" s="139" t="s">
        <v>623</v>
      </c>
      <c r="D804" s="139" t="s">
        <v>1841</v>
      </c>
      <c r="E804" s="140">
        <v>0</v>
      </c>
      <c r="F804" s="140">
        <v>0</v>
      </c>
      <c r="G804" s="140">
        <v>0</v>
      </c>
      <c r="H804" s="140">
        <v>0</v>
      </c>
      <c r="I804" s="140">
        <v>0.6</v>
      </c>
      <c r="J804" s="140">
        <v>0.6</v>
      </c>
      <c r="K804" s="141">
        <v>43633</v>
      </c>
      <c r="L804" s="141">
        <v>43633</v>
      </c>
      <c r="M804" s="140">
        <v>0</v>
      </c>
      <c r="N804" s="140">
        <v>0</v>
      </c>
      <c r="O804" s="140">
        <v>0</v>
      </c>
      <c r="P804" s="142">
        <v>0</v>
      </c>
      <c r="Q804" s="140">
        <v>1</v>
      </c>
      <c r="R804" s="140">
        <v>1</v>
      </c>
      <c r="S804" s="139" t="s">
        <v>800</v>
      </c>
      <c r="T804" s="139" t="s">
        <v>758</v>
      </c>
    </row>
    <row r="805" spans="1:20" ht="15.95" thickBot="1">
      <c r="A805" s="138" t="s">
        <v>1842</v>
      </c>
      <c r="B805" s="217" t="s">
        <v>700</v>
      </c>
      <c r="C805" s="139" t="s">
        <v>623</v>
      </c>
      <c r="D805" s="139" t="s">
        <v>1843</v>
      </c>
      <c r="E805" s="140">
        <v>0</v>
      </c>
      <c r="F805" s="140">
        <v>0</v>
      </c>
      <c r="G805" s="140">
        <v>0</v>
      </c>
      <c r="H805" s="140">
        <v>0</v>
      </c>
      <c r="I805" s="140">
        <v>0</v>
      </c>
      <c r="J805" s="140">
        <v>0</v>
      </c>
      <c r="K805" s="141">
        <v>43633</v>
      </c>
      <c r="L805" s="141">
        <v>43633</v>
      </c>
      <c r="M805" s="140">
        <v>0</v>
      </c>
      <c r="N805" s="140">
        <v>0</v>
      </c>
      <c r="O805" s="140">
        <v>0</v>
      </c>
      <c r="P805" s="142">
        <v>0</v>
      </c>
      <c r="Q805" s="140">
        <v>1</v>
      </c>
      <c r="R805" s="140">
        <v>1</v>
      </c>
      <c r="S805" s="139" t="s">
        <v>1032</v>
      </c>
      <c r="T805" s="139" t="s">
        <v>758</v>
      </c>
    </row>
    <row r="806" spans="1:20" ht="15.95" thickBot="1">
      <c r="A806" s="138" t="s">
        <v>1844</v>
      </c>
      <c r="B806" s="217" t="s">
        <v>700</v>
      </c>
      <c r="C806" s="139" t="s">
        <v>623</v>
      </c>
      <c r="D806" s="139" t="s">
        <v>1845</v>
      </c>
      <c r="E806" s="140">
        <v>0</v>
      </c>
      <c r="F806" s="140">
        <v>0</v>
      </c>
      <c r="G806" s="140">
        <v>0</v>
      </c>
      <c r="H806" s="140">
        <v>0</v>
      </c>
      <c r="I806" s="140">
        <v>0</v>
      </c>
      <c r="J806" s="140">
        <v>0</v>
      </c>
      <c r="K806" s="141">
        <v>43648</v>
      </c>
      <c r="L806" s="141">
        <v>43648</v>
      </c>
      <c r="M806" s="140">
        <v>0</v>
      </c>
      <c r="N806" s="140">
        <v>0</v>
      </c>
      <c r="O806" s="140">
        <v>0</v>
      </c>
      <c r="P806" s="142">
        <v>0</v>
      </c>
      <c r="Q806" s="140">
        <v>1</v>
      </c>
      <c r="R806" s="140">
        <v>1</v>
      </c>
      <c r="S806" s="139" t="s">
        <v>1587</v>
      </c>
      <c r="T806" s="139" t="s">
        <v>758</v>
      </c>
    </row>
    <row r="807" spans="1:20" ht="15.95" thickBot="1">
      <c r="A807" s="138" t="s">
        <v>1846</v>
      </c>
      <c r="B807" s="217" t="s">
        <v>700</v>
      </c>
      <c r="C807" s="139" t="s">
        <v>623</v>
      </c>
      <c r="D807" s="139" t="s">
        <v>1847</v>
      </c>
      <c r="E807" s="140">
        <v>0</v>
      </c>
      <c r="F807" s="140">
        <v>0</v>
      </c>
      <c r="G807" s="140">
        <v>0</v>
      </c>
      <c r="H807" s="140">
        <v>0</v>
      </c>
      <c r="I807" s="140">
        <v>0</v>
      </c>
      <c r="J807" s="140">
        <v>0</v>
      </c>
      <c r="K807" s="141">
        <v>43654</v>
      </c>
      <c r="L807" s="141">
        <v>43654</v>
      </c>
      <c r="M807" s="140">
        <v>0</v>
      </c>
      <c r="N807" s="140">
        <v>0</v>
      </c>
      <c r="O807" s="140">
        <v>0</v>
      </c>
      <c r="P807" s="142">
        <v>0</v>
      </c>
      <c r="Q807" s="140">
        <v>1.5</v>
      </c>
      <c r="R807" s="140">
        <v>1.5</v>
      </c>
      <c r="S807" s="139" t="s">
        <v>1587</v>
      </c>
      <c r="T807" s="139" t="s">
        <v>758</v>
      </c>
    </row>
    <row r="808" spans="1:20" ht="15.95" thickBot="1">
      <c r="A808" s="275" t="s">
        <v>1848</v>
      </c>
      <c r="B808" s="286" t="s">
        <v>700</v>
      </c>
      <c r="C808" s="269" t="s">
        <v>623</v>
      </c>
      <c r="D808" s="139" t="s">
        <v>1849</v>
      </c>
      <c r="E808" s="140">
        <v>0</v>
      </c>
      <c r="F808" s="140">
        <v>0</v>
      </c>
      <c r="G808" s="140">
        <v>0</v>
      </c>
      <c r="H808" s="140">
        <v>0</v>
      </c>
      <c r="I808" s="140">
        <v>0</v>
      </c>
      <c r="J808" s="140">
        <v>0</v>
      </c>
      <c r="K808" s="141">
        <v>43922</v>
      </c>
      <c r="L808" s="141">
        <v>43922</v>
      </c>
      <c r="M808" s="140">
        <v>0</v>
      </c>
      <c r="N808" s="140">
        <v>0</v>
      </c>
      <c r="O808" s="140">
        <v>0</v>
      </c>
      <c r="P808" s="142">
        <v>0</v>
      </c>
      <c r="Q808" s="140">
        <v>0.625</v>
      </c>
      <c r="R808" s="284">
        <v>0.98499999999999999</v>
      </c>
      <c r="S808" s="139" t="s">
        <v>924</v>
      </c>
      <c r="T808" s="139" t="s">
        <v>758</v>
      </c>
    </row>
    <row r="809" spans="1:20" ht="15.95" thickBot="1">
      <c r="A809" s="277"/>
      <c r="B809" s="287"/>
      <c r="C809" s="270"/>
      <c r="D809" s="139" t="s">
        <v>1849</v>
      </c>
      <c r="E809" s="140">
        <v>0</v>
      </c>
      <c r="F809" s="140">
        <v>0</v>
      </c>
      <c r="G809" s="140">
        <v>0</v>
      </c>
      <c r="H809" s="140">
        <v>0</v>
      </c>
      <c r="I809" s="140">
        <v>1.5</v>
      </c>
      <c r="J809" s="140">
        <v>1.5</v>
      </c>
      <c r="K809" s="141">
        <v>44263</v>
      </c>
      <c r="L809" s="141">
        <v>44263</v>
      </c>
      <c r="M809" s="140">
        <v>0</v>
      </c>
      <c r="N809" s="140">
        <v>0</v>
      </c>
      <c r="O809" s="140">
        <v>0</v>
      </c>
      <c r="P809" s="142">
        <v>0</v>
      </c>
      <c r="Q809" s="140">
        <v>0.36</v>
      </c>
      <c r="R809" s="285"/>
      <c r="S809" s="139" t="s">
        <v>924</v>
      </c>
      <c r="T809" s="139" t="s">
        <v>758</v>
      </c>
    </row>
    <row r="810" spans="1:20" ht="15.95" thickBot="1">
      <c r="A810" s="138" t="s">
        <v>1850</v>
      </c>
      <c r="B810" s="217" t="s">
        <v>700</v>
      </c>
      <c r="C810" s="139" t="s">
        <v>623</v>
      </c>
      <c r="D810" s="139" t="s">
        <v>1851</v>
      </c>
      <c r="E810" s="140">
        <v>0</v>
      </c>
      <c r="F810" s="140">
        <v>0</v>
      </c>
      <c r="G810" s="140">
        <v>0</v>
      </c>
      <c r="H810" s="140">
        <v>0</v>
      </c>
      <c r="I810" s="140">
        <v>0</v>
      </c>
      <c r="J810" s="140">
        <v>0</v>
      </c>
      <c r="K810" s="141">
        <v>44175</v>
      </c>
      <c r="L810" s="141">
        <v>44175</v>
      </c>
      <c r="M810" s="140">
        <v>0</v>
      </c>
      <c r="N810" s="140">
        <v>0</v>
      </c>
      <c r="O810" s="140">
        <v>0</v>
      </c>
      <c r="P810" s="142">
        <v>0</v>
      </c>
      <c r="Q810" s="140">
        <v>2.5</v>
      </c>
      <c r="R810" s="140">
        <v>2.5</v>
      </c>
      <c r="S810" s="139" t="s">
        <v>1146</v>
      </c>
      <c r="T810" s="139" t="s">
        <v>758</v>
      </c>
    </row>
    <row r="811" spans="1:20" ht="15.95" thickBot="1">
      <c r="A811" s="138" t="s">
        <v>1852</v>
      </c>
      <c r="B811" s="217" t="s">
        <v>700</v>
      </c>
      <c r="C811" s="139" t="s">
        <v>623</v>
      </c>
      <c r="D811" s="139" t="s">
        <v>1853</v>
      </c>
      <c r="E811" s="140">
        <v>0</v>
      </c>
      <c r="F811" s="140">
        <v>0</v>
      </c>
      <c r="G811" s="140">
        <v>0</v>
      </c>
      <c r="H811" s="140">
        <v>0</v>
      </c>
      <c r="I811" s="140">
        <v>3</v>
      </c>
      <c r="J811" s="140">
        <v>3</v>
      </c>
      <c r="K811" s="141">
        <v>43665</v>
      </c>
      <c r="L811" s="141">
        <v>43665</v>
      </c>
      <c r="M811" s="140">
        <v>0</v>
      </c>
      <c r="N811" s="140">
        <v>0</v>
      </c>
      <c r="O811" s="140">
        <v>0</v>
      </c>
      <c r="P811" s="142">
        <v>0</v>
      </c>
      <c r="Q811" s="140">
        <v>1</v>
      </c>
      <c r="R811" s="140">
        <v>1</v>
      </c>
      <c r="S811" s="139" t="s">
        <v>767</v>
      </c>
      <c r="T811" s="139" t="s">
        <v>758</v>
      </c>
    </row>
    <row r="812" spans="1:20" ht="15.95" thickBot="1">
      <c r="A812" s="138" t="s">
        <v>1854</v>
      </c>
      <c r="B812" s="217" t="s">
        <v>700</v>
      </c>
      <c r="C812" s="139" t="s">
        <v>623</v>
      </c>
      <c r="D812" s="139" t="s">
        <v>1855</v>
      </c>
      <c r="E812" s="140">
        <v>0</v>
      </c>
      <c r="F812" s="140">
        <v>0</v>
      </c>
      <c r="G812" s="140">
        <v>0</v>
      </c>
      <c r="H812" s="140">
        <v>0</v>
      </c>
      <c r="I812" s="140">
        <v>0.5</v>
      </c>
      <c r="J812" s="140">
        <v>0.5</v>
      </c>
      <c r="K812" s="141">
        <v>43679</v>
      </c>
      <c r="L812" s="141">
        <v>43679</v>
      </c>
      <c r="M812" s="140">
        <v>0</v>
      </c>
      <c r="N812" s="140">
        <v>0</v>
      </c>
      <c r="O812" s="140">
        <v>0</v>
      </c>
      <c r="P812" s="142">
        <v>0</v>
      </c>
      <c r="Q812" s="140">
        <v>1.5</v>
      </c>
      <c r="R812" s="140">
        <v>1.5</v>
      </c>
      <c r="S812" s="139" t="s">
        <v>1587</v>
      </c>
      <c r="T812" s="139" t="s">
        <v>758</v>
      </c>
    </row>
    <row r="813" spans="1:20" ht="15.95" thickBot="1">
      <c r="A813" s="138" t="s">
        <v>1856</v>
      </c>
      <c r="B813" s="217" t="s">
        <v>700</v>
      </c>
      <c r="C813" s="139" t="s">
        <v>623</v>
      </c>
      <c r="D813" s="139" t="s">
        <v>1857</v>
      </c>
      <c r="E813" s="140">
        <v>0</v>
      </c>
      <c r="F813" s="140">
        <v>0</v>
      </c>
      <c r="G813" s="140">
        <v>0</v>
      </c>
      <c r="H813" s="140">
        <v>0</v>
      </c>
      <c r="I813" s="140">
        <v>0</v>
      </c>
      <c r="J813" s="140">
        <v>0</v>
      </c>
      <c r="K813" s="141">
        <v>43689</v>
      </c>
      <c r="L813" s="141">
        <v>43689</v>
      </c>
      <c r="M813" s="140">
        <v>0</v>
      </c>
      <c r="N813" s="140">
        <v>0</v>
      </c>
      <c r="O813" s="140">
        <v>0</v>
      </c>
      <c r="P813" s="142">
        <v>0</v>
      </c>
      <c r="Q813" s="140">
        <v>1.5</v>
      </c>
      <c r="R813" s="140">
        <v>1.5</v>
      </c>
      <c r="S813" s="139" t="s">
        <v>1587</v>
      </c>
      <c r="T813" s="139" t="s">
        <v>758</v>
      </c>
    </row>
    <row r="814" spans="1:20" ht="15.95" thickBot="1">
      <c r="A814" s="138" t="s">
        <v>1858</v>
      </c>
      <c r="B814" s="217" t="s">
        <v>700</v>
      </c>
      <c r="C814" s="139" t="s">
        <v>623</v>
      </c>
      <c r="D814" s="139" t="s">
        <v>1859</v>
      </c>
      <c r="E814" s="140">
        <v>0</v>
      </c>
      <c r="F814" s="140">
        <v>0</v>
      </c>
      <c r="G814" s="140">
        <v>0</v>
      </c>
      <c r="H814" s="140">
        <v>0</v>
      </c>
      <c r="I814" s="140">
        <v>0</v>
      </c>
      <c r="J814" s="140">
        <v>0</v>
      </c>
      <c r="K814" s="141">
        <v>43781</v>
      </c>
      <c r="L814" s="141">
        <v>43781</v>
      </c>
      <c r="M814" s="140">
        <v>0</v>
      </c>
      <c r="N814" s="140">
        <v>0</v>
      </c>
      <c r="O814" s="140">
        <v>0</v>
      </c>
      <c r="P814" s="142">
        <v>0</v>
      </c>
      <c r="Q814" s="140">
        <v>0.5</v>
      </c>
      <c r="R814" s="140">
        <v>0.5</v>
      </c>
      <c r="S814" s="139" t="s">
        <v>813</v>
      </c>
      <c r="T814" s="139" t="s">
        <v>758</v>
      </c>
    </row>
    <row r="815" spans="1:20" ht="15.95" thickBot="1">
      <c r="A815" s="138" t="s">
        <v>1860</v>
      </c>
      <c r="B815" s="217" t="s">
        <v>700</v>
      </c>
      <c r="C815" s="139" t="s">
        <v>623</v>
      </c>
      <c r="D815" s="139" t="s">
        <v>1861</v>
      </c>
      <c r="E815" s="140">
        <v>0</v>
      </c>
      <c r="F815" s="140">
        <v>0</v>
      </c>
      <c r="G815" s="140">
        <v>0</v>
      </c>
      <c r="H815" s="140">
        <v>0</v>
      </c>
      <c r="I815" s="140">
        <v>0.17499999999999999</v>
      </c>
      <c r="J815" s="140">
        <v>0.17499999999999999</v>
      </c>
      <c r="K815" s="141">
        <v>43691</v>
      </c>
      <c r="L815" s="141">
        <v>43691</v>
      </c>
      <c r="M815" s="140">
        <v>0</v>
      </c>
      <c r="N815" s="140">
        <v>0</v>
      </c>
      <c r="O815" s="140">
        <v>0</v>
      </c>
      <c r="P815" s="142">
        <v>0</v>
      </c>
      <c r="Q815" s="140">
        <v>1.6</v>
      </c>
      <c r="R815" s="140">
        <v>1.6</v>
      </c>
      <c r="S815" s="139" t="s">
        <v>813</v>
      </c>
      <c r="T815" s="139" t="s">
        <v>758</v>
      </c>
    </row>
    <row r="816" spans="1:20" ht="15.95" thickBot="1">
      <c r="A816" s="275" t="s">
        <v>1862</v>
      </c>
      <c r="B816" s="286" t="s">
        <v>700</v>
      </c>
      <c r="C816" s="269" t="s">
        <v>623</v>
      </c>
      <c r="D816" s="139" t="s">
        <v>1863</v>
      </c>
      <c r="E816" s="140">
        <v>0</v>
      </c>
      <c r="F816" s="140">
        <v>0</v>
      </c>
      <c r="G816" s="140">
        <v>0</v>
      </c>
      <c r="H816" s="140">
        <v>0</v>
      </c>
      <c r="I816" s="140">
        <v>0.5</v>
      </c>
      <c r="J816" s="140">
        <v>0.5</v>
      </c>
      <c r="K816" s="141">
        <v>44743</v>
      </c>
      <c r="L816" s="141">
        <v>44743</v>
      </c>
      <c r="M816" s="140">
        <v>0</v>
      </c>
      <c r="N816" s="140">
        <v>0</v>
      </c>
      <c r="O816" s="140">
        <v>0</v>
      </c>
      <c r="P816" s="142">
        <v>0</v>
      </c>
      <c r="Q816" s="140">
        <v>1</v>
      </c>
      <c r="R816" s="284">
        <v>1.65</v>
      </c>
      <c r="S816" s="139" t="s">
        <v>773</v>
      </c>
      <c r="T816" s="139" t="s">
        <v>758</v>
      </c>
    </row>
    <row r="817" spans="1:20" ht="15.95" thickBot="1">
      <c r="A817" s="276"/>
      <c r="B817" s="296"/>
      <c r="C817" s="271"/>
      <c r="D817" s="139" t="s">
        <v>1863</v>
      </c>
      <c r="E817" s="140">
        <v>0</v>
      </c>
      <c r="F817" s="140">
        <v>0</v>
      </c>
      <c r="G817" s="140">
        <v>0</v>
      </c>
      <c r="H817" s="140">
        <v>0</v>
      </c>
      <c r="I817" s="140">
        <v>0</v>
      </c>
      <c r="J817" s="140">
        <v>0</v>
      </c>
      <c r="K817" s="141">
        <v>44214</v>
      </c>
      <c r="L817" s="141">
        <v>44214</v>
      </c>
      <c r="M817" s="140">
        <v>0</v>
      </c>
      <c r="N817" s="140">
        <v>0</v>
      </c>
      <c r="O817" s="140">
        <v>0</v>
      </c>
      <c r="P817" s="142">
        <v>0</v>
      </c>
      <c r="Q817" s="140">
        <v>0.15</v>
      </c>
      <c r="R817" s="297"/>
      <c r="S817" s="139" t="s">
        <v>774</v>
      </c>
      <c r="T817" s="139" t="s">
        <v>758</v>
      </c>
    </row>
    <row r="818" spans="1:20" ht="15.95" thickBot="1">
      <c r="A818" s="277"/>
      <c r="B818" s="287"/>
      <c r="C818" s="270"/>
      <c r="D818" s="139" t="s">
        <v>1864</v>
      </c>
      <c r="E818" s="140">
        <v>0</v>
      </c>
      <c r="F818" s="140">
        <v>0</v>
      </c>
      <c r="G818" s="140">
        <v>0</v>
      </c>
      <c r="H818" s="140">
        <v>0</v>
      </c>
      <c r="I818" s="140">
        <v>1</v>
      </c>
      <c r="J818" s="140">
        <v>1</v>
      </c>
      <c r="K818" s="141">
        <v>43707</v>
      </c>
      <c r="L818" s="141">
        <v>43707</v>
      </c>
      <c r="M818" s="140">
        <v>0</v>
      </c>
      <c r="N818" s="140">
        <v>0</v>
      </c>
      <c r="O818" s="140">
        <v>0</v>
      </c>
      <c r="P818" s="142">
        <v>0</v>
      </c>
      <c r="Q818" s="140">
        <v>0.5</v>
      </c>
      <c r="R818" s="285"/>
      <c r="S818" s="139" t="s">
        <v>773</v>
      </c>
      <c r="T818" s="139" t="s">
        <v>758</v>
      </c>
    </row>
    <row r="819" spans="1:20" ht="15.95" thickBot="1">
      <c r="A819" s="138" t="s">
        <v>1865</v>
      </c>
      <c r="B819" s="217" t="s">
        <v>700</v>
      </c>
      <c r="C819" s="139" t="s">
        <v>623</v>
      </c>
      <c r="D819" s="139" t="s">
        <v>1866</v>
      </c>
      <c r="E819" s="140">
        <v>0</v>
      </c>
      <c r="F819" s="140">
        <v>0</v>
      </c>
      <c r="G819" s="140">
        <v>0</v>
      </c>
      <c r="H819" s="140">
        <v>0</v>
      </c>
      <c r="I819" s="140">
        <v>0</v>
      </c>
      <c r="J819" s="140">
        <v>0</v>
      </c>
      <c r="K819" s="141">
        <v>43717</v>
      </c>
      <c r="L819" s="141">
        <v>43717</v>
      </c>
      <c r="M819" s="140">
        <v>0</v>
      </c>
      <c r="N819" s="140">
        <v>0</v>
      </c>
      <c r="O819" s="140">
        <v>0</v>
      </c>
      <c r="P819" s="142">
        <v>0</v>
      </c>
      <c r="Q819" s="140">
        <v>0.5</v>
      </c>
      <c r="R819" s="140">
        <v>0.5</v>
      </c>
      <c r="S819" s="139" t="s">
        <v>773</v>
      </c>
      <c r="T819" s="139" t="s">
        <v>758</v>
      </c>
    </row>
    <row r="820" spans="1:20" ht="15.95" thickBot="1">
      <c r="A820" s="138" t="s">
        <v>1867</v>
      </c>
      <c r="B820" s="217" t="s">
        <v>700</v>
      </c>
      <c r="C820" s="139" t="s">
        <v>623</v>
      </c>
      <c r="D820" s="139" t="s">
        <v>1868</v>
      </c>
      <c r="E820" s="140">
        <v>0</v>
      </c>
      <c r="F820" s="140">
        <v>0</v>
      </c>
      <c r="G820" s="140">
        <v>0</v>
      </c>
      <c r="H820" s="140">
        <v>0</v>
      </c>
      <c r="I820" s="140">
        <v>0</v>
      </c>
      <c r="J820" s="140">
        <v>0</v>
      </c>
      <c r="K820" s="141">
        <v>43739</v>
      </c>
      <c r="L820" s="141">
        <v>43739</v>
      </c>
      <c r="M820" s="140">
        <v>0</v>
      </c>
      <c r="N820" s="140">
        <v>0</v>
      </c>
      <c r="O820" s="140">
        <v>0</v>
      </c>
      <c r="P820" s="142">
        <v>0</v>
      </c>
      <c r="Q820" s="140">
        <v>1.5</v>
      </c>
      <c r="R820" s="140">
        <v>1.5</v>
      </c>
      <c r="S820" s="139" t="s">
        <v>774</v>
      </c>
      <c r="T820" s="139" t="s">
        <v>758</v>
      </c>
    </row>
    <row r="821" spans="1:20" ht="15.95" thickBot="1">
      <c r="A821" s="275" t="s">
        <v>1869</v>
      </c>
      <c r="B821" s="286" t="s">
        <v>700</v>
      </c>
      <c r="C821" s="269" t="s">
        <v>623</v>
      </c>
      <c r="D821" s="269" t="s">
        <v>1870</v>
      </c>
      <c r="E821" s="284">
        <v>0</v>
      </c>
      <c r="F821" s="284">
        <v>0</v>
      </c>
      <c r="G821" s="284">
        <v>0</v>
      </c>
      <c r="H821" s="284">
        <v>0</v>
      </c>
      <c r="I821" s="284">
        <v>0</v>
      </c>
      <c r="J821" s="284">
        <v>0</v>
      </c>
      <c r="K821" s="288">
        <v>44067</v>
      </c>
      <c r="L821" s="288">
        <v>44067</v>
      </c>
      <c r="M821" s="140">
        <v>0</v>
      </c>
      <c r="N821" s="140">
        <v>0</v>
      </c>
      <c r="O821" s="140">
        <v>0</v>
      </c>
      <c r="P821" s="142">
        <v>0</v>
      </c>
      <c r="Q821" s="140">
        <v>1.44707081</v>
      </c>
      <c r="R821" s="284">
        <v>10.53982081</v>
      </c>
      <c r="S821" s="139" t="s">
        <v>924</v>
      </c>
      <c r="T821" s="139" t="s">
        <v>758</v>
      </c>
    </row>
    <row r="822" spans="1:20" ht="15.95" thickBot="1">
      <c r="A822" s="276"/>
      <c r="B822" s="296"/>
      <c r="C822" s="271"/>
      <c r="D822" s="270"/>
      <c r="E822" s="285"/>
      <c r="F822" s="285"/>
      <c r="G822" s="285"/>
      <c r="H822" s="285"/>
      <c r="I822" s="285"/>
      <c r="J822" s="285"/>
      <c r="K822" s="289"/>
      <c r="L822" s="289"/>
      <c r="M822" s="140">
        <v>0</v>
      </c>
      <c r="N822" s="140">
        <v>0</v>
      </c>
      <c r="O822" s="140">
        <v>0</v>
      </c>
      <c r="P822" s="142">
        <v>0</v>
      </c>
      <c r="Q822" s="140">
        <v>2</v>
      </c>
      <c r="R822" s="297"/>
      <c r="S822" s="139" t="s">
        <v>1567</v>
      </c>
      <c r="T822" s="139" t="s">
        <v>758</v>
      </c>
    </row>
    <row r="823" spans="1:20" ht="15.95" thickBot="1">
      <c r="A823" s="276"/>
      <c r="B823" s="296"/>
      <c r="C823" s="271"/>
      <c r="D823" s="269" t="s">
        <v>1871</v>
      </c>
      <c r="E823" s="284">
        <v>0</v>
      </c>
      <c r="F823" s="284">
        <v>0</v>
      </c>
      <c r="G823" s="284">
        <v>0</v>
      </c>
      <c r="H823" s="284">
        <v>0</v>
      </c>
      <c r="I823" s="284">
        <v>2</v>
      </c>
      <c r="J823" s="284">
        <v>2</v>
      </c>
      <c r="K823" s="288">
        <v>43741</v>
      </c>
      <c r="L823" s="288">
        <v>43741</v>
      </c>
      <c r="M823" s="140">
        <v>0</v>
      </c>
      <c r="N823" s="140">
        <v>0</v>
      </c>
      <c r="O823" s="140">
        <v>0</v>
      </c>
      <c r="P823" s="142">
        <v>0</v>
      </c>
      <c r="Q823" s="140">
        <v>3.0037500000000001</v>
      </c>
      <c r="R823" s="297"/>
      <c r="S823" s="139" t="s">
        <v>924</v>
      </c>
      <c r="T823" s="139" t="s">
        <v>758</v>
      </c>
    </row>
    <row r="824" spans="1:20" ht="15.95" thickBot="1">
      <c r="A824" s="277"/>
      <c r="B824" s="287"/>
      <c r="C824" s="270"/>
      <c r="D824" s="270"/>
      <c r="E824" s="285"/>
      <c r="F824" s="285"/>
      <c r="G824" s="285"/>
      <c r="H824" s="285"/>
      <c r="I824" s="285"/>
      <c r="J824" s="285"/>
      <c r="K824" s="289"/>
      <c r="L824" s="289"/>
      <c r="M824" s="140">
        <v>0</v>
      </c>
      <c r="N824" s="140">
        <v>0</v>
      </c>
      <c r="O824" s="140">
        <v>0</v>
      </c>
      <c r="P824" s="142">
        <v>0</v>
      </c>
      <c r="Q824" s="140">
        <v>4.0890000000000004</v>
      </c>
      <c r="R824" s="285"/>
      <c r="S824" s="139" t="s">
        <v>889</v>
      </c>
      <c r="T824" s="139" t="s">
        <v>758</v>
      </c>
    </row>
    <row r="825" spans="1:20" ht="15.95" thickBot="1">
      <c r="A825" s="138" t="s">
        <v>1872</v>
      </c>
      <c r="B825" s="217" t="s">
        <v>700</v>
      </c>
      <c r="C825" s="139" t="s">
        <v>623</v>
      </c>
      <c r="D825" s="139" t="s">
        <v>1873</v>
      </c>
      <c r="E825" s="140">
        <v>0</v>
      </c>
      <c r="F825" s="140">
        <v>0</v>
      </c>
      <c r="G825" s="140">
        <v>0</v>
      </c>
      <c r="H825" s="140">
        <v>0</v>
      </c>
      <c r="I825" s="140">
        <v>0</v>
      </c>
      <c r="J825" s="140">
        <v>0</v>
      </c>
      <c r="K825" s="141">
        <v>43749</v>
      </c>
      <c r="L825" s="141">
        <v>43749</v>
      </c>
      <c r="M825" s="140">
        <v>0</v>
      </c>
      <c r="N825" s="140">
        <v>0</v>
      </c>
      <c r="O825" s="140">
        <v>0</v>
      </c>
      <c r="P825" s="142">
        <v>0</v>
      </c>
      <c r="Q825" s="140">
        <v>0.22500000000000001</v>
      </c>
      <c r="R825" s="140">
        <v>0.22500000000000001</v>
      </c>
      <c r="S825" s="139" t="s">
        <v>1742</v>
      </c>
      <c r="T825" s="139" t="s">
        <v>758</v>
      </c>
    </row>
    <row r="826" spans="1:20" ht="15.95" thickBot="1">
      <c r="A826" s="275" t="s">
        <v>1874</v>
      </c>
      <c r="B826" s="286" t="s">
        <v>700</v>
      </c>
      <c r="C826" s="269" t="s">
        <v>623</v>
      </c>
      <c r="D826" s="139" t="s">
        <v>1875</v>
      </c>
      <c r="E826" s="140">
        <v>0</v>
      </c>
      <c r="F826" s="140">
        <v>0</v>
      </c>
      <c r="G826" s="140">
        <v>0</v>
      </c>
      <c r="H826" s="140">
        <v>0</v>
      </c>
      <c r="I826" s="140">
        <v>0</v>
      </c>
      <c r="J826" s="140">
        <v>0</v>
      </c>
      <c r="K826" s="141">
        <v>44645</v>
      </c>
      <c r="L826" s="141">
        <v>44645</v>
      </c>
      <c r="M826" s="140">
        <v>0</v>
      </c>
      <c r="N826" s="140">
        <v>0</v>
      </c>
      <c r="O826" s="140">
        <v>0</v>
      </c>
      <c r="P826" s="142">
        <v>0</v>
      </c>
      <c r="Q826" s="140">
        <v>0.5</v>
      </c>
      <c r="R826" s="284">
        <v>1.7</v>
      </c>
      <c r="S826" s="139" t="s">
        <v>773</v>
      </c>
      <c r="T826" s="139" t="s">
        <v>758</v>
      </c>
    </row>
    <row r="827" spans="1:20" ht="15.95" thickBot="1">
      <c r="A827" s="276"/>
      <c r="B827" s="296"/>
      <c r="C827" s="271"/>
      <c r="D827" s="269" t="s">
        <v>1876</v>
      </c>
      <c r="E827" s="284">
        <v>0</v>
      </c>
      <c r="F827" s="284">
        <v>0</v>
      </c>
      <c r="G827" s="284">
        <v>0</v>
      </c>
      <c r="H827" s="284">
        <v>0</v>
      </c>
      <c r="I827" s="284">
        <v>0</v>
      </c>
      <c r="J827" s="284">
        <v>0</v>
      </c>
      <c r="K827" s="288">
        <v>43752</v>
      </c>
      <c r="L827" s="288">
        <v>43752</v>
      </c>
      <c r="M827" s="140">
        <v>0</v>
      </c>
      <c r="N827" s="140">
        <v>0</v>
      </c>
      <c r="O827" s="140">
        <v>0</v>
      </c>
      <c r="P827" s="142">
        <v>0</v>
      </c>
      <c r="Q827" s="140">
        <v>0.5</v>
      </c>
      <c r="R827" s="297"/>
      <c r="S827" s="139" t="s">
        <v>813</v>
      </c>
      <c r="T827" s="139" t="s">
        <v>758</v>
      </c>
    </row>
    <row r="828" spans="1:20" ht="15.95" thickBot="1">
      <c r="A828" s="277"/>
      <c r="B828" s="287"/>
      <c r="C828" s="270"/>
      <c r="D828" s="270"/>
      <c r="E828" s="285"/>
      <c r="F828" s="285"/>
      <c r="G828" s="285"/>
      <c r="H828" s="285"/>
      <c r="I828" s="285"/>
      <c r="J828" s="285"/>
      <c r="K828" s="289"/>
      <c r="L828" s="289"/>
      <c r="M828" s="140">
        <v>0</v>
      </c>
      <c r="N828" s="140">
        <v>0</v>
      </c>
      <c r="O828" s="140">
        <v>0</v>
      </c>
      <c r="P828" s="142">
        <v>0</v>
      </c>
      <c r="Q828" s="140">
        <v>0.7</v>
      </c>
      <c r="R828" s="285"/>
      <c r="S828" s="139" t="s">
        <v>1587</v>
      </c>
      <c r="T828" s="139" t="s">
        <v>758</v>
      </c>
    </row>
    <row r="829" spans="1:20" ht="15.95" thickBot="1">
      <c r="A829" s="138" t="s">
        <v>1877</v>
      </c>
      <c r="B829" s="217" t="s">
        <v>700</v>
      </c>
      <c r="C829" s="139" t="s">
        <v>623</v>
      </c>
      <c r="D829" s="139" t="s">
        <v>1878</v>
      </c>
      <c r="E829" s="140">
        <v>0</v>
      </c>
      <c r="F829" s="140">
        <v>0</v>
      </c>
      <c r="G829" s="140">
        <v>0</v>
      </c>
      <c r="H829" s="140">
        <v>0</v>
      </c>
      <c r="I829" s="140">
        <v>0</v>
      </c>
      <c r="J829" s="140">
        <v>0</v>
      </c>
      <c r="K829" s="141">
        <v>43753</v>
      </c>
      <c r="L829" s="141">
        <v>43753</v>
      </c>
      <c r="M829" s="140">
        <v>0</v>
      </c>
      <c r="N829" s="140">
        <v>0</v>
      </c>
      <c r="O829" s="140">
        <v>0</v>
      </c>
      <c r="P829" s="142">
        <v>0</v>
      </c>
      <c r="Q829" s="140">
        <v>0.22500000000000001</v>
      </c>
      <c r="R829" s="140">
        <v>0.22500000000000001</v>
      </c>
      <c r="S829" s="139" t="s">
        <v>813</v>
      </c>
      <c r="T829" s="139" t="s">
        <v>758</v>
      </c>
    </row>
    <row r="830" spans="1:20" ht="15.95" thickBot="1">
      <c r="A830" s="275" t="s">
        <v>1879</v>
      </c>
      <c r="B830" s="286" t="s">
        <v>700</v>
      </c>
      <c r="C830" s="269" t="s">
        <v>623</v>
      </c>
      <c r="D830" s="269" t="s">
        <v>1880</v>
      </c>
      <c r="E830" s="140">
        <v>0</v>
      </c>
      <c r="F830" s="140">
        <v>0</v>
      </c>
      <c r="G830" s="140">
        <v>0</v>
      </c>
      <c r="H830" s="140">
        <v>0</v>
      </c>
      <c r="I830" s="140">
        <v>0</v>
      </c>
      <c r="J830" s="140">
        <v>0</v>
      </c>
      <c r="K830" s="141">
        <v>44496</v>
      </c>
      <c r="L830" s="141">
        <v>44496</v>
      </c>
      <c r="M830" s="140">
        <v>0</v>
      </c>
      <c r="N830" s="140">
        <v>0</v>
      </c>
      <c r="O830" s="140">
        <v>0</v>
      </c>
      <c r="P830" s="142">
        <v>0</v>
      </c>
      <c r="Q830" s="140">
        <v>0.72682966000000004</v>
      </c>
      <c r="R830" s="284">
        <v>28.284471660000001</v>
      </c>
      <c r="S830" s="139" t="s">
        <v>889</v>
      </c>
      <c r="T830" s="139" t="s">
        <v>758</v>
      </c>
    </row>
    <row r="831" spans="1:20" ht="15.95" thickBot="1">
      <c r="A831" s="276"/>
      <c r="B831" s="296"/>
      <c r="C831" s="271"/>
      <c r="D831" s="271"/>
      <c r="E831" s="284">
        <v>0</v>
      </c>
      <c r="F831" s="284">
        <v>0</v>
      </c>
      <c r="G831" s="284">
        <v>0</v>
      </c>
      <c r="H831" s="284">
        <v>0</v>
      </c>
      <c r="I831" s="284">
        <v>0</v>
      </c>
      <c r="J831" s="284">
        <v>0</v>
      </c>
      <c r="K831" s="288">
        <v>44160</v>
      </c>
      <c r="L831" s="288">
        <v>44160</v>
      </c>
      <c r="M831" s="140">
        <v>0</v>
      </c>
      <c r="N831" s="140">
        <v>0</v>
      </c>
      <c r="O831" s="140">
        <v>0</v>
      </c>
      <c r="P831" s="142">
        <v>0</v>
      </c>
      <c r="Q831" s="140">
        <v>4</v>
      </c>
      <c r="R831" s="297"/>
      <c r="S831" s="139" t="s">
        <v>924</v>
      </c>
      <c r="T831" s="139" t="s">
        <v>758</v>
      </c>
    </row>
    <row r="832" spans="1:20" ht="15.95" thickBot="1">
      <c r="A832" s="276"/>
      <c r="B832" s="296"/>
      <c r="C832" s="271"/>
      <c r="D832" s="270"/>
      <c r="E832" s="285"/>
      <c r="F832" s="285"/>
      <c r="G832" s="285"/>
      <c r="H832" s="285"/>
      <c r="I832" s="285"/>
      <c r="J832" s="285"/>
      <c r="K832" s="289"/>
      <c r="L832" s="289"/>
      <c r="M832" s="140">
        <v>0</v>
      </c>
      <c r="N832" s="140">
        <v>0</v>
      </c>
      <c r="O832" s="140">
        <v>0</v>
      </c>
      <c r="P832" s="142">
        <v>0</v>
      </c>
      <c r="Q832" s="140">
        <v>8.5448120000000003</v>
      </c>
      <c r="R832" s="297"/>
      <c r="S832" s="139" t="s">
        <v>889</v>
      </c>
      <c r="T832" s="139" t="s">
        <v>758</v>
      </c>
    </row>
    <row r="833" spans="1:20" ht="15.95" thickBot="1">
      <c r="A833" s="276"/>
      <c r="B833" s="296"/>
      <c r="C833" s="271"/>
      <c r="D833" s="139" t="s">
        <v>1880</v>
      </c>
      <c r="E833" s="140">
        <v>0</v>
      </c>
      <c r="F833" s="140">
        <v>0</v>
      </c>
      <c r="G833" s="140">
        <v>0</v>
      </c>
      <c r="H833" s="140">
        <v>0</v>
      </c>
      <c r="I833" s="140">
        <v>2</v>
      </c>
      <c r="J833" s="140">
        <v>2</v>
      </c>
      <c r="K833" s="141">
        <v>45271</v>
      </c>
      <c r="L833" s="141">
        <v>45271</v>
      </c>
      <c r="M833" s="140">
        <v>0</v>
      </c>
      <c r="N833" s="140">
        <v>0</v>
      </c>
      <c r="O833" s="140">
        <v>0</v>
      </c>
      <c r="P833" s="142">
        <v>0</v>
      </c>
      <c r="Q833" s="140">
        <v>0.98682999999999998</v>
      </c>
      <c r="R833" s="297"/>
      <c r="S833" s="139" t="s">
        <v>889</v>
      </c>
      <c r="T833" s="139" t="s">
        <v>758</v>
      </c>
    </row>
    <row r="834" spans="1:20" ht="15.95" thickBot="1">
      <c r="A834" s="277"/>
      <c r="B834" s="287"/>
      <c r="C834" s="270"/>
      <c r="D834" s="139" t="s">
        <v>1881</v>
      </c>
      <c r="E834" s="140">
        <v>0</v>
      </c>
      <c r="F834" s="140">
        <v>0</v>
      </c>
      <c r="G834" s="140">
        <v>0</v>
      </c>
      <c r="H834" s="140">
        <v>0</v>
      </c>
      <c r="I834" s="140">
        <v>2</v>
      </c>
      <c r="J834" s="140">
        <v>2</v>
      </c>
      <c r="K834" s="141">
        <v>43775</v>
      </c>
      <c r="L834" s="141">
        <v>43775</v>
      </c>
      <c r="M834" s="140">
        <v>0</v>
      </c>
      <c r="N834" s="140">
        <v>0</v>
      </c>
      <c r="O834" s="140">
        <v>0</v>
      </c>
      <c r="P834" s="142">
        <v>0</v>
      </c>
      <c r="Q834" s="140">
        <v>14.026</v>
      </c>
      <c r="R834" s="285"/>
      <c r="S834" s="139" t="s">
        <v>889</v>
      </c>
      <c r="T834" s="139" t="s">
        <v>758</v>
      </c>
    </row>
    <row r="835" spans="1:20" ht="15.95" thickBot="1">
      <c r="A835" s="275" t="s">
        <v>1882</v>
      </c>
      <c r="B835" s="286" t="s">
        <v>700</v>
      </c>
      <c r="C835" s="269" t="s">
        <v>623</v>
      </c>
      <c r="D835" s="269" t="s">
        <v>1883</v>
      </c>
      <c r="E835" s="284">
        <v>0</v>
      </c>
      <c r="F835" s="284">
        <v>0</v>
      </c>
      <c r="G835" s="284">
        <v>0</v>
      </c>
      <c r="H835" s="284">
        <v>0</v>
      </c>
      <c r="I835" s="284">
        <v>7.4999999999999997E-2</v>
      </c>
      <c r="J835" s="284">
        <v>7.4999999999999997E-2</v>
      </c>
      <c r="K835" s="288">
        <v>44411</v>
      </c>
      <c r="L835" s="288">
        <v>44411</v>
      </c>
      <c r="M835" s="140">
        <v>0</v>
      </c>
      <c r="N835" s="140">
        <v>0</v>
      </c>
      <c r="O835" s="140">
        <v>0</v>
      </c>
      <c r="P835" s="142">
        <v>0</v>
      </c>
      <c r="Q835" s="140">
        <v>0.5</v>
      </c>
      <c r="R835" s="284">
        <v>4.25</v>
      </c>
      <c r="S835" s="139" t="s">
        <v>837</v>
      </c>
      <c r="T835" s="139" t="s">
        <v>758</v>
      </c>
    </row>
    <row r="836" spans="1:20" ht="15.95" thickBot="1">
      <c r="A836" s="276"/>
      <c r="B836" s="296"/>
      <c r="C836" s="271"/>
      <c r="D836" s="270"/>
      <c r="E836" s="285"/>
      <c r="F836" s="285"/>
      <c r="G836" s="285"/>
      <c r="H836" s="285"/>
      <c r="I836" s="285"/>
      <c r="J836" s="285"/>
      <c r="K836" s="289"/>
      <c r="L836" s="289"/>
      <c r="M836" s="140">
        <v>0</v>
      </c>
      <c r="N836" s="140">
        <v>0</v>
      </c>
      <c r="O836" s="140">
        <v>0</v>
      </c>
      <c r="P836" s="142">
        <v>0</v>
      </c>
      <c r="Q836" s="140">
        <v>0.5</v>
      </c>
      <c r="R836" s="297"/>
      <c r="S836" s="139" t="s">
        <v>1042</v>
      </c>
      <c r="T836" s="139" t="s">
        <v>758</v>
      </c>
    </row>
    <row r="837" spans="1:20" ht="15.95" thickBot="1">
      <c r="A837" s="276"/>
      <c r="B837" s="296"/>
      <c r="C837" s="271"/>
      <c r="D837" s="139" t="s">
        <v>1883</v>
      </c>
      <c r="E837" s="140">
        <v>0</v>
      </c>
      <c r="F837" s="140">
        <v>0</v>
      </c>
      <c r="G837" s="140">
        <v>0</v>
      </c>
      <c r="H837" s="140">
        <v>0</v>
      </c>
      <c r="I837" s="140">
        <v>0</v>
      </c>
      <c r="J837" s="140">
        <v>0</v>
      </c>
      <c r="K837" s="141">
        <v>45250</v>
      </c>
      <c r="L837" s="141">
        <v>45250</v>
      </c>
      <c r="M837" s="140">
        <v>0</v>
      </c>
      <c r="N837" s="140">
        <v>0</v>
      </c>
      <c r="O837" s="140">
        <v>0</v>
      </c>
      <c r="P837" s="142">
        <v>0</v>
      </c>
      <c r="Q837" s="140">
        <v>2</v>
      </c>
      <c r="R837" s="297"/>
      <c r="S837" s="139" t="s">
        <v>1041</v>
      </c>
      <c r="T837" s="139" t="s">
        <v>758</v>
      </c>
    </row>
    <row r="838" spans="1:20" ht="15.95" thickBot="1">
      <c r="A838" s="276"/>
      <c r="B838" s="296"/>
      <c r="C838" s="271"/>
      <c r="D838" s="269" t="s">
        <v>1884</v>
      </c>
      <c r="E838" s="284">
        <v>0</v>
      </c>
      <c r="F838" s="284">
        <v>0</v>
      </c>
      <c r="G838" s="284">
        <v>0</v>
      </c>
      <c r="H838" s="284">
        <v>0</v>
      </c>
      <c r="I838" s="284">
        <v>0</v>
      </c>
      <c r="J838" s="284">
        <v>0</v>
      </c>
      <c r="K838" s="288">
        <v>43796</v>
      </c>
      <c r="L838" s="288">
        <v>43796</v>
      </c>
      <c r="M838" s="140">
        <v>0</v>
      </c>
      <c r="N838" s="140">
        <v>0</v>
      </c>
      <c r="O838" s="140">
        <v>0</v>
      </c>
      <c r="P838" s="142">
        <v>0</v>
      </c>
      <c r="Q838" s="140">
        <v>0.25</v>
      </c>
      <c r="R838" s="297"/>
      <c r="S838" s="139" t="s">
        <v>1042</v>
      </c>
      <c r="T838" s="139" t="s">
        <v>758</v>
      </c>
    </row>
    <row r="839" spans="1:20" ht="15.95" thickBot="1">
      <c r="A839" s="277"/>
      <c r="B839" s="287"/>
      <c r="C839" s="270"/>
      <c r="D839" s="270"/>
      <c r="E839" s="285"/>
      <c r="F839" s="285"/>
      <c r="G839" s="285"/>
      <c r="H839" s="285"/>
      <c r="I839" s="285"/>
      <c r="J839" s="285"/>
      <c r="K839" s="289"/>
      <c r="L839" s="289"/>
      <c r="M839" s="140">
        <v>0</v>
      </c>
      <c r="N839" s="140">
        <v>0</v>
      </c>
      <c r="O839" s="140">
        <v>0</v>
      </c>
      <c r="P839" s="142">
        <v>0</v>
      </c>
      <c r="Q839" s="140">
        <v>1</v>
      </c>
      <c r="R839" s="285"/>
      <c r="S839" s="139" t="s">
        <v>837</v>
      </c>
      <c r="T839" s="139" t="s">
        <v>758</v>
      </c>
    </row>
    <row r="840" spans="1:20" ht="15.95" thickBot="1">
      <c r="A840" s="138" t="s">
        <v>1885</v>
      </c>
      <c r="B840" s="217" t="s">
        <v>700</v>
      </c>
      <c r="C840" s="139" t="s">
        <v>623</v>
      </c>
      <c r="D840" s="139" t="s">
        <v>1886</v>
      </c>
      <c r="E840" s="140">
        <v>0</v>
      </c>
      <c r="F840" s="140">
        <v>0</v>
      </c>
      <c r="G840" s="140">
        <v>0</v>
      </c>
      <c r="H840" s="140">
        <v>0</v>
      </c>
      <c r="I840" s="140">
        <v>1.75</v>
      </c>
      <c r="J840" s="140">
        <v>1.75</v>
      </c>
      <c r="K840" s="141">
        <v>43808</v>
      </c>
      <c r="L840" s="141">
        <v>43808</v>
      </c>
      <c r="M840" s="140">
        <v>0</v>
      </c>
      <c r="N840" s="140">
        <v>0</v>
      </c>
      <c r="O840" s="140">
        <v>0</v>
      </c>
      <c r="P840" s="142">
        <v>0</v>
      </c>
      <c r="Q840" s="140">
        <v>0.5</v>
      </c>
      <c r="R840" s="140">
        <v>0.5</v>
      </c>
      <c r="S840" s="139" t="s">
        <v>1032</v>
      </c>
      <c r="T840" s="139" t="s">
        <v>758</v>
      </c>
    </row>
    <row r="841" spans="1:20" ht="15.95" thickBot="1">
      <c r="A841" s="275" t="s">
        <v>1887</v>
      </c>
      <c r="B841" s="286" t="s">
        <v>700</v>
      </c>
      <c r="C841" s="269" t="s">
        <v>623</v>
      </c>
      <c r="D841" s="139" t="s">
        <v>1888</v>
      </c>
      <c r="E841" s="140">
        <v>0</v>
      </c>
      <c r="F841" s="140">
        <v>0</v>
      </c>
      <c r="G841" s="140">
        <v>0</v>
      </c>
      <c r="H841" s="140">
        <v>0</v>
      </c>
      <c r="I841" s="140">
        <v>0</v>
      </c>
      <c r="J841" s="140">
        <v>0</v>
      </c>
      <c r="K841" s="141">
        <v>44168</v>
      </c>
      <c r="L841" s="141">
        <v>44168</v>
      </c>
      <c r="M841" s="140">
        <v>0</v>
      </c>
      <c r="N841" s="140">
        <v>0</v>
      </c>
      <c r="O841" s="140">
        <v>0</v>
      </c>
      <c r="P841" s="142">
        <v>0</v>
      </c>
      <c r="Q841" s="140">
        <v>1.1000000000000001</v>
      </c>
      <c r="R841" s="284">
        <v>6.1</v>
      </c>
      <c r="S841" s="139" t="s">
        <v>1678</v>
      </c>
      <c r="T841" s="139" t="s">
        <v>758</v>
      </c>
    </row>
    <row r="842" spans="1:20" ht="15.95" thickBot="1">
      <c r="A842" s="276"/>
      <c r="B842" s="296"/>
      <c r="C842" s="271"/>
      <c r="D842" s="269" t="s">
        <v>1889</v>
      </c>
      <c r="E842" s="284">
        <v>0</v>
      </c>
      <c r="F842" s="284">
        <v>0</v>
      </c>
      <c r="G842" s="284">
        <v>0</v>
      </c>
      <c r="H842" s="284">
        <v>0</v>
      </c>
      <c r="I842" s="284">
        <v>0</v>
      </c>
      <c r="J842" s="284">
        <v>0</v>
      </c>
      <c r="K842" s="288">
        <v>43810</v>
      </c>
      <c r="L842" s="288">
        <v>43810</v>
      </c>
      <c r="M842" s="140">
        <v>0</v>
      </c>
      <c r="N842" s="140">
        <v>0</v>
      </c>
      <c r="O842" s="140">
        <v>0</v>
      </c>
      <c r="P842" s="142">
        <v>0</v>
      </c>
      <c r="Q842" s="140">
        <v>2</v>
      </c>
      <c r="R842" s="297"/>
      <c r="S842" s="139" t="s">
        <v>1032</v>
      </c>
      <c r="T842" s="139" t="s">
        <v>758</v>
      </c>
    </row>
    <row r="843" spans="1:20" ht="15.95" thickBot="1">
      <c r="A843" s="277"/>
      <c r="B843" s="287"/>
      <c r="C843" s="270"/>
      <c r="D843" s="270"/>
      <c r="E843" s="285"/>
      <c r="F843" s="285"/>
      <c r="G843" s="285"/>
      <c r="H843" s="285"/>
      <c r="I843" s="285"/>
      <c r="J843" s="285"/>
      <c r="K843" s="289"/>
      <c r="L843" s="289"/>
      <c r="M843" s="140">
        <v>0</v>
      </c>
      <c r="N843" s="140">
        <v>0</v>
      </c>
      <c r="O843" s="140">
        <v>0</v>
      </c>
      <c r="P843" s="142">
        <v>0</v>
      </c>
      <c r="Q843" s="140">
        <v>3</v>
      </c>
      <c r="R843" s="285"/>
      <c r="S843" s="139" t="s">
        <v>1469</v>
      </c>
      <c r="T843" s="139" t="s">
        <v>758</v>
      </c>
    </row>
    <row r="844" spans="1:20" ht="15.95" thickBot="1">
      <c r="A844" s="138" t="s">
        <v>1890</v>
      </c>
      <c r="B844" s="217" t="s">
        <v>700</v>
      </c>
      <c r="C844" s="139" t="s">
        <v>623</v>
      </c>
      <c r="D844" s="139" t="s">
        <v>1891</v>
      </c>
      <c r="E844" s="140">
        <v>0</v>
      </c>
      <c r="F844" s="140">
        <v>0</v>
      </c>
      <c r="G844" s="140">
        <v>0</v>
      </c>
      <c r="H844" s="140">
        <v>0</v>
      </c>
      <c r="I844" s="140">
        <v>1</v>
      </c>
      <c r="J844" s="140">
        <v>1</v>
      </c>
      <c r="K844" s="141">
        <v>43811</v>
      </c>
      <c r="L844" s="141">
        <v>43811</v>
      </c>
      <c r="M844" s="140">
        <v>0</v>
      </c>
      <c r="N844" s="140">
        <v>0</v>
      </c>
      <c r="O844" s="140">
        <v>0</v>
      </c>
      <c r="P844" s="142">
        <v>0</v>
      </c>
      <c r="Q844" s="140">
        <v>2</v>
      </c>
      <c r="R844" s="140">
        <v>2</v>
      </c>
      <c r="S844" s="139" t="s">
        <v>1032</v>
      </c>
      <c r="T844" s="139" t="s">
        <v>758</v>
      </c>
    </row>
    <row r="845" spans="1:20" ht="15.95" thickBot="1">
      <c r="A845" s="275" t="s">
        <v>1892</v>
      </c>
      <c r="B845" s="286" t="s">
        <v>700</v>
      </c>
      <c r="C845" s="269" t="s">
        <v>623</v>
      </c>
      <c r="D845" s="139" t="s">
        <v>1893</v>
      </c>
      <c r="E845" s="140">
        <v>0</v>
      </c>
      <c r="F845" s="140">
        <v>0</v>
      </c>
      <c r="G845" s="140">
        <v>0</v>
      </c>
      <c r="H845" s="140">
        <v>0</v>
      </c>
      <c r="I845" s="140">
        <v>0</v>
      </c>
      <c r="J845" s="140">
        <v>0</v>
      </c>
      <c r="K845" s="141">
        <v>45223</v>
      </c>
      <c r="L845" s="141">
        <v>45223</v>
      </c>
      <c r="M845" s="140">
        <v>0</v>
      </c>
      <c r="N845" s="140">
        <v>0</v>
      </c>
      <c r="O845" s="140">
        <v>0</v>
      </c>
      <c r="P845" s="142">
        <v>0</v>
      </c>
      <c r="Q845" s="140">
        <v>0.06</v>
      </c>
      <c r="R845" s="284">
        <v>1.06</v>
      </c>
      <c r="S845" s="139" t="s">
        <v>751</v>
      </c>
      <c r="T845" s="139" t="s">
        <v>758</v>
      </c>
    </row>
    <row r="846" spans="1:20" ht="15.95" thickBot="1">
      <c r="A846" s="276"/>
      <c r="B846" s="296"/>
      <c r="C846" s="271"/>
      <c r="D846" s="269" t="s">
        <v>1894</v>
      </c>
      <c r="E846" s="284">
        <v>0</v>
      </c>
      <c r="F846" s="284">
        <v>0</v>
      </c>
      <c r="G846" s="284">
        <v>0</v>
      </c>
      <c r="H846" s="284">
        <v>0</v>
      </c>
      <c r="I846" s="284">
        <v>0</v>
      </c>
      <c r="J846" s="284">
        <v>0</v>
      </c>
      <c r="K846" s="288">
        <v>43810</v>
      </c>
      <c r="L846" s="288">
        <v>43812</v>
      </c>
      <c r="M846" s="140">
        <v>0</v>
      </c>
      <c r="N846" s="140">
        <v>0</v>
      </c>
      <c r="O846" s="140">
        <v>0</v>
      </c>
      <c r="P846" s="142">
        <v>0</v>
      </c>
      <c r="Q846" s="140">
        <v>0.5</v>
      </c>
      <c r="R846" s="297"/>
      <c r="S846" s="139" t="s">
        <v>774</v>
      </c>
      <c r="T846" s="139" t="s">
        <v>758</v>
      </c>
    </row>
    <row r="847" spans="1:20" ht="15.95" thickBot="1">
      <c r="A847" s="277"/>
      <c r="B847" s="287"/>
      <c r="C847" s="270"/>
      <c r="D847" s="270"/>
      <c r="E847" s="285"/>
      <c r="F847" s="285"/>
      <c r="G847" s="285"/>
      <c r="H847" s="285"/>
      <c r="I847" s="285"/>
      <c r="J847" s="285"/>
      <c r="K847" s="289"/>
      <c r="L847" s="289"/>
      <c r="M847" s="140">
        <v>0</v>
      </c>
      <c r="N847" s="140">
        <v>0</v>
      </c>
      <c r="O847" s="140">
        <v>0</v>
      </c>
      <c r="P847" s="142">
        <v>0</v>
      </c>
      <c r="Q847" s="140">
        <v>0.5</v>
      </c>
      <c r="R847" s="285"/>
      <c r="S847" s="139" t="s">
        <v>773</v>
      </c>
      <c r="T847" s="139" t="s">
        <v>758</v>
      </c>
    </row>
    <row r="848" spans="1:20" ht="15" customHeight="1">
      <c r="A848" s="275" t="s">
        <v>1895</v>
      </c>
      <c r="B848" s="286" t="s">
        <v>700</v>
      </c>
      <c r="C848" s="269" t="s">
        <v>623</v>
      </c>
      <c r="D848" s="275" t="s">
        <v>1896</v>
      </c>
      <c r="E848" s="284">
        <v>0</v>
      </c>
      <c r="F848" s="284">
        <v>0</v>
      </c>
      <c r="G848" s="284">
        <v>0</v>
      </c>
      <c r="H848" s="284">
        <v>0</v>
      </c>
      <c r="I848" s="284">
        <v>1</v>
      </c>
      <c r="J848" s="284">
        <v>1</v>
      </c>
      <c r="K848" s="288">
        <v>44124</v>
      </c>
      <c r="L848" s="288">
        <v>44124</v>
      </c>
      <c r="M848" s="284">
        <v>0</v>
      </c>
      <c r="N848" s="284">
        <v>0</v>
      </c>
      <c r="O848" s="284">
        <v>0</v>
      </c>
      <c r="P848" s="304">
        <v>0</v>
      </c>
      <c r="Q848" s="284">
        <v>0.23265</v>
      </c>
      <c r="R848" s="284">
        <v>0.23265</v>
      </c>
      <c r="S848" s="269" t="s">
        <v>999</v>
      </c>
      <c r="T848" s="269" t="s">
        <v>758</v>
      </c>
    </row>
    <row r="849" spans="1:20" ht="15.95" thickBot="1">
      <c r="A849" s="277"/>
      <c r="B849" s="287"/>
      <c r="C849" s="270"/>
      <c r="D849" s="277"/>
      <c r="E849" s="285"/>
      <c r="F849" s="285"/>
      <c r="G849" s="285"/>
      <c r="H849" s="285"/>
      <c r="I849" s="285"/>
      <c r="J849" s="285"/>
      <c r="K849" s="289"/>
      <c r="L849" s="289"/>
      <c r="M849" s="285"/>
      <c r="N849" s="285"/>
      <c r="O849" s="285"/>
      <c r="P849" s="305"/>
      <c r="Q849" s="285"/>
      <c r="R849" s="285"/>
      <c r="S849" s="270"/>
      <c r="T849" s="270"/>
    </row>
    <row r="850" spans="1:20" ht="15.95" thickBot="1">
      <c r="A850" s="275" t="s">
        <v>1897</v>
      </c>
      <c r="B850" s="286" t="s">
        <v>700</v>
      </c>
      <c r="C850" s="269" t="s">
        <v>623</v>
      </c>
      <c r="D850" s="139" t="s">
        <v>1898</v>
      </c>
      <c r="E850" s="140">
        <v>0</v>
      </c>
      <c r="F850" s="140">
        <v>0</v>
      </c>
      <c r="G850" s="140">
        <v>0</v>
      </c>
      <c r="H850" s="140">
        <v>0</v>
      </c>
      <c r="I850" s="140">
        <v>0</v>
      </c>
      <c r="J850" s="140">
        <v>0</v>
      </c>
      <c r="K850" s="141">
        <v>44532</v>
      </c>
      <c r="L850" s="141">
        <v>44532</v>
      </c>
      <c r="M850" s="140">
        <v>0</v>
      </c>
      <c r="N850" s="140">
        <v>0</v>
      </c>
      <c r="O850" s="140">
        <v>0</v>
      </c>
      <c r="P850" s="142">
        <v>0</v>
      </c>
      <c r="Q850" s="140">
        <v>2</v>
      </c>
      <c r="R850" s="284">
        <v>2.5</v>
      </c>
      <c r="S850" s="139" t="s">
        <v>767</v>
      </c>
      <c r="T850" s="139" t="s">
        <v>758</v>
      </c>
    </row>
    <row r="851" spans="1:20" ht="15.95" thickBot="1">
      <c r="A851" s="277"/>
      <c r="B851" s="287"/>
      <c r="C851" s="270"/>
      <c r="D851" s="139" t="s">
        <v>1899</v>
      </c>
      <c r="E851" s="140">
        <v>0</v>
      </c>
      <c r="F851" s="140">
        <v>0</v>
      </c>
      <c r="G851" s="140">
        <v>0</v>
      </c>
      <c r="H851" s="140">
        <v>0</v>
      </c>
      <c r="I851" s="140">
        <v>0</v>
      </c>
      <c r="J851" s="140">
        <v>0</v>
      </c>
      <c r="K851" s="141">
        <v>45100</v>
      </c>
      <c r="L851" s="141">
        <v>45100</v>
      </c>
      <c r="M851" s="140">
        <v>0</v>
      </c>
      <c r="N851" s="140">
        <v>0</v>
      </c>
      <c r="O851" s="140">
        <v>0</v>
      </c>
      <c r="P851" s="142">
        <v>0</v>
      </c>
      <c r="Q851" s="140">
        <v>0.5</v>
      </c>
      <c r="R851" s="285"/>
      <c r="S851" s="139" t="s">
        <v>813</v>
      </c>
      <c r="T851" s="139" t="s">
        <v>758</v>
      </c>
    </row>
    <row r="852" spans="1:20" ht="15.95" thickBot="1">
      <c r="A852" s="138" t="s">
        <v>1900</v>
      </c>
      <c r="B852" s="217" t="s">
        <v>700</v>
      </c>
      <c r="C852" s="139" t="s">
        <v>623</v>
      </c>
      <c r="D852" s="139" t="s">
        <v>1901</v>
      </c>
      <c r="E852" s="140">
        <v>0</v>
      </c>
      <c r="F852" s="140">
        <v>0</v>
      </c>
      <c r="G852" s="140">
        <v>0</v>
      </c>
      <c r="H852" s="140">
        <v>0</v>
      </c>
      <c r="I852" s="140">
        <v>0</v>
      </c>
      <c r="J852" s="140">
        <v>0</v>
      </c>
      <c r="K852" s="141">
        <v>43915</v>
      </c>
      <c r="L852" s="141">
        <v>43915</v>
      </c>
      <c r="M852" s="140">
        <v>0</v>
      </c>
      <c r="N852" s="140">
        <v>0</v>
      </c>
      <c r="O852" s="140">
        <v>0</v>
      </c>
      <c r="P852" s="142">
        <v>0</v>
      </c>
      <c r="Q852" s="140">
        <v>0.75</v>
      </c>
      <c r="R852" s="140">
        <v>0.75</v>
      </c>
      <c r="S852" s="139" t="s">
        <v>813</v>
      </c>
      <c r="T852" s="139" t="s">
        <v>758</v>
      </c>
    </row>
    <row r="853" spans="1:20" ht="15.95" thickBot="1">
      <c r="A853" s="275" t="s">
        <v>1902</v>
      </c>
      <c r="B853" s="286" t="s">
        <v>700</v>
      </c>
      <c r="C853" s="269" t="s">
        <v>623</v>
      </c>
      <c r="D853" s="139" t="s">
        <v>1903</v>
      </c>
      <c r="E853" s="140">
        <v>0</v>
      </c>
      <c r="F853" s="140">
        <v>0</v>
      </c>
      <c r="G853" s="140">
        <v>0</v>
      </c>
      <c r="H853" s="140">
        <v>0</v>
      </c>
      <c r="I853" s="140">
        <v>0</v>
      </c>
      <c r="J853" s="140">
        <v>0</v>
      </c>
      <c r="K853" s="141">
        <v>44718</v>
      </c>
      <c r="L853" s="141">
        <v>44718</v>
      </c>
      <c r="M853" s="140">
        <v>0</v>
      </c>
      <c r="N853" s="140">
        <v>0</v>
      </c>
      <c r="O853" s="140">
        <v>0</v>
      </c>
      <c r="P853" s="142">
        <v>0</v>
      </c>
      <c r="Q853" s="140">
        <v>0.95</v>
      </c>
      <c r="R853" s="284">
        <v>1.45</v>
      </c>
      <c r="S853" s="139" t="s">
        <v>1146</v>
      </c>
      <c r="T853" s="139" t="s">
        <v>758</v>
      </c>
    </row>
    <row r="854" spans="1:20" ht="15.95" thickBot="1">
      <c r="A854" s="277"/>
      <c r="B854" s="287"/>
      <c r="C854" s="270"/>
      <c r="D854" s="139" t="s">
        <v>1904</v>
      </c>
      <c r="E854" s="140">
        <v>0</v>
      </c>
      <c r="F854" s="140">
        <v>0</v>
      </c>
      <c r="G854" s="140">
        <v>0</v>
      </c>
      <c r="H854" s="140">
        <v>0</v>
      </c>
      <c r="I854" s="140">
        <v>0</v>
      </c>
      <c r="J854" s="140">
        <v>0</v>
      </c>
      <c r="K854" s="141">
        <v>43816</v>
      </c>
      <c r="L854" s="141">
        <v>43816</v>
      </c>
      <c r="M854" s="140">
        <v>0</v>
      </c>
      <c r="N854" s="140">
        <v>0</v>
      </c>
      <c r="O854" s="140">
        <v>0</v>
      </c>
      <c r="P854" s="142">
        <v>0</v>
      </c>
      <c r="Q854" s="140">
        <v>0.5</v>
      </c>
      <c r="R854" s="285"/>
      <c r="S854" s="139" t="s">
        <v>773</v>
      </c>
      <c r="T854" s="139" t="s">
        <v>758</v>
      </c>
    </row>
    <row r="855" spans="1:20" ht="15.95" thickBot="1">
      <c r="A855" s="138" t="s">
        <v>1905</v>
      </c>
      <c r="B855" s="217" t="s">
        <v>700</v>
      </c>
      <c r="C855" s="139" t="s">
        <v>623</v>
      </c>
      <c r="D855" s="139" t="s">
        <v>1906</v>
      </c>
      <c r="E855" s="140">
        <v>0</v>
      </c>
      <c r="F855" s="140">
        <v>0</v>
      </c>
      <c r="G855" s="140">
        <v>0</v>
      </c>
      <c r="H855" s="140">
        <v>0</v>
      </c>
      <c r="I855" s="140">
        <v>0</v>
      </c>
      <c r="J855" s="140">
        <v>0</v>
      </c>
      <c r="K855" s="141">
        <v>43818</v>
      </c>
      <c r="L855" s="141">
        <v>43818</v>
      </c>
      <c r="M855" s="140">
        <v>0</v>
      </c>
      <c r="N855" s="140">
        <v>0</v>
      </c>
      <c r="O855" s="140">
        <v>0</v>
      </c>
      <c r="P855" s="142">
        <v>0</v>
      </c>
      <c r="Q855" s="140">
        <v>0.5</v>
      </c>
      <c r="R855" s="140">
        <v>0.5</v>
      </c>
      <c r="S855" s="139" t="s">
        <v>813</v>
      </c>
      <c r="T855" s="139" t="s">
        <v>758</v>
      </c>
    </row>
    <row r="856" spans="1:20" ht="15.95" thickBot="1">
      <c r="A856" s="275" t="s">
        <v>1907</v>
      </c>
      <c r="B856" s="286" t="s">
        <v>700</v>
      </c>
      <c r="C856" s="269" t="s">
        <v>623</v>
      </c>
      <c r="D856" s="139" t="s">
        <v>1908</v>
      </c>
      <c r="E856" s="140">
        <v>0</v>
      </c>
      <c r="F856" s="140">
        <v>0</v>
      </c>
      <c r="G856" s="140">
        <v>0</v>
      </c>
      <c r="H856" s="140">
        <v>0</v>
      </c>
      <c r="I856" s="140">
        <v>0</v>
      </c>
      <c r="J856" s="140">
        <v>0</v>
      </c>
      <c r="K856" s="141">
        <v>45105</v>
      </c>
      <c r="L856" s="141">
        <v>45105</v>
      </c>
      <c r="M856" s="140">
        <v>0</v>
      </c>
      <c r="N856" s="140">
        <v>0</v>
      </c>
      <c r="O856" s="140">
        <v>0</v>
      </c>
      <c r="P856" s="142">
        <v>0</v>
      </c>
      <c r="Q856" s="140">
        <v>1.5</v>
      </c>
      <c r="R856" s="284">
        <v>4</v>
      </c>
      <c r="S856" s="139" t="s">
        <v>967</v>
      </c>
      <c r="T856" s="139" t="s">
        <v>758</v>
      </c>
    </row>
    <row r="857" spans="1:20" ht="15.95" thickBot="1">
      <c r="A857" s="276"/>
      <c r="B857" s="296"/>
      <c r="C857" s="271"/>
      <c r="D857" s="269" t="s">
        <v>1909</v>
      </c>
      <c r="E857" s="284">
        <v>0</v>
      </c>
      <c r="F857" s="284">
        <v>0</v>
      </c>
      <c r="G857" s="284">
        <v>0</v>
      </c>
      <c r="H857" s="284">
        <v>0</v>
      </c>
      <c r="I857" s="284">
        <v>0</v>
      </c>
      <c r="J857" s="284">
        <v>0</v>
      </c>
      <c r="K857" s="288">
        <v>43817</v>
      </c>
      <c r="L857" s="288">
        <v>43817</v>
      </c>
      <c r="M857" s="140">
        <v>0</v>
      </c>
      <c r="N857" s="140">
        <v>0</v>
      </c>
      <c r="O857" s="140">
        <v>0</v>
      </c>
      <c r="P857" s="142">
        <v>0</v>
      </c>
      <c r="Q857" s="140">
        <v>0.5</v>
      </c>
      <c r="R857" s="297"/>
      <c r="S857" s="139" t="s">
        <v>773</v>
      </c>
      <c r="T857" s="139" t="s">
        <v>758</v>
      </c>
    </row>
    <row r="858" spans="1:20" ht="15.95" thickBot="1">
      <c r="A858" s="277"/>
      <c r="B858" s="287"/>
      <c r="C858" s="270"/>
      <c r="D858" s="270"/>
      <c r="E858" s="285"/>
      <c r="F858" s="285"/>
      <c r="G858" s="285"/>
      <c r="H858" s="285"/>
      <c r="I858" s="285"/>
      <c r="J858" s="285"/>
      <c r="K858" s="289"/>
      <c r="L858" s="289"/>
      <c r="M858" s="140">
        <v>0</v>
      </c>
      <c r="N858" s="140">
        <v>0</v>
      </c>
      <c r="O858" s="140">
        <v>0</v>
      </c>
      <c r="P858" s="142">
        <v>0</v>
      </c>
      <c r="Q858" s="140">
        <v>2</v>
      </c>
      <c r="R858" s="285"/>
      <c r="S858" s="139" t="s">
        <v>1032</v>
      </c>
      <c r="T858" s="139" t="s">
        <v>758</v>
      </c>
    </row>
    <row r="859" spans="1:20" ht="15.95" thickBot="1">
      <c r="A859" s="275" t="s">
        <v>1910</v>
      </c>
      <c r="B859" s="286" t="s">
        <v>700</v>
      </c>
      <c r="C859" s="269" t="s">
        <v>623</v>
      </c>
      <c r="D859" s="139" t="s">
        <v>1911</v>
      </c>
      <c r="E859" s="140">
        <v>0</v>
      </c>
      <c r="F859" s="140">
        <v>0</v>
      </c>
      <c r="G859" s="140">
        <v>0</v>
      </c>
      <c r="H859" s="140">
        <v>0</v>
      </c>
      <c r="I859" s="140">
        <v>0</v>
      </c>
      <c r="J859" s="140">
        <v>0</v>
      </c>
      <c r="K859" s="141">
        <v>44882</v>
      </c>
      <c r="L859" s="141">
        <v>44882</v>
      </c>
      <c r="M859" s="140">
        <v>0</v>
      </c>
      <c r="N859" s="140">
        <v>0</v>
      </c>
      <c r="O859" s="140">
        <v>0</v>
      </c>
      <c r="P859" s="142">
        <v>0</v>
      </c>
      <c r="Q859" s="140">
        <v>0.25</v>
      </c>
      <c r="R859" s="284">
        <v>1.75</v>
      </c>
      <c r="S859" s="139" t="s">
        <v>877</v>
      </c>
      <c r="T859" s="139" t="s">
        <v>758</v>
      </c>
    </row>
    <row r="860" spans="1:20" ht="15.95" thickBot="1">
      <c r="A860" s="277"/>
      <c r="B860" s="287"/>
      <c r="C860" s="270"/>
      <c r="D860" s="139" t="s">
        <v>1912</v>
      </c>
      <c r="E860" s="140">
        <v>0</v>
      </c>
      <c r="F860" s="140">
        <v>0</v>
      </c>
      <c r="G860" s="140">
        <v>0</v>
      </c>
      <c r="H860" s="140">
        <v>0</v>
      </c>
      <c r="I860" s="140">
        <v>0</v>
      </c>
      <c r="J860" s="140">
        <v>0</v>
      </c>
      <c r="K860" s="141">
        <v>43817</v>
      </c>
      <c r="L860" s="141">
        <v>43817</v>
      </c>
      <c r="M860" s="140">
        <v>0</v>
      </c>
      <c r="N860" s="140">
        <v>0</v>
      </c>
      <c r="O860" s="140">
        <v>0</v>
      </c>
      <c r="P860" s="142">
        <v>0</v>
      </c>
      <c r="Q860" s="140">
        <v>1.5</v>
      </c>
      <c r="R860" s="285"/>
      <c r="S860" s="139" t="s">
        <v>1606</v>
      </c>
      <c r="T860" s="139" t="s">
        <v>758</v>
      </c>
    </row>
    <row r="861" spans="1:20" ht="15.95" thickBot="1">
      <c r="A861" s="138" t="s">
        <v>1913</v>
      </c>
      <c r="B861" s="217" t="s">
        <v>700</v>
      </c>
      <c r="C861" s="139" t="s">
        <v>623</v>
      </c>
      <c r="D861" s="139" t="s">
        <v>1914</v>
      </c>
      <c r="E861" s="140">
        <v>0</v>
      </c>
      <c r="F861" s="140">
        <v>0</v>
      </c>
      <c r="G861" s="140">
        <v>0</v>
      </c>
      <c r="H861" s="140">
        <v>0</v>
      </c>
      <c r="I861" s="140">
        <v>0</v>
      </c>
      <c r="J861" s="140">
        <v>0</v>
      </c>
      <c r="K861" s="141">
        <v>44082</v>
      </c>
      <c r="L861" s="141">
        <v>44082</v>
      </c>
      <c r="M861" s="140">
        <v>0</v>
      </c>
      <c r="N861" s="140">
        <v>0</v>
      </c>
      <c r="O861" s="140">
        <v>0</v>
      </c>
      <c r="P861" s="142">
        <v>0</v>
      </c>
      <c r="Q861" s="140">
        <v>0.75</v>
      </c>
      <c r="R861" s="140">
        <v>0.75</v>
      </c>
      <c r="S861" s="139" t="s">
        <v>916</v>
      </c>
      <c r="T861" s="139" t="s">
        <v>758</v>
      </c>
    </row>
    <row r="862" spans="1:20" ht="15.95" thickBot="1">
      <c r="A862" s="275" t="s">
        <v>1915</v>
      </c>
      <c r="B862" s="286" t="s">
        <v>700</v>
      </c>
      <c r="C862" s="269" t="s">
        <v>623</v>
      </c>
      <c r="D862" s="139" t="s">
        <v>1916</v>
      </c>
      <c r="E862" s="140">
        <v>0</v>
      </c>
      <c r="F862" s="140">
        <v>0</v>
      </c>
      <c r="G862" s="140">
        <v>0</v>
      </c>
      <c r="H862" s="140">
        <v>0</v>
      </c>
      <c r="I862" s="140">
        <v>0.2</v>
      </c>
      <c r="J862" s="140">
        <v>0.2</v>
      </c>
      <c r="K862" s="141">
        <v>44176</v>
      </c>
      <c r="L862" s="141">
        <v>44176</v>
      </c>
      <c r="M862" s="140">
        <v>0</v>
      </c>
      <c r="N862" s="140">
        <v>0</v>
      </c>
      <c r="O862" s="140">
        <v>0</v>
      </c>
      <c r="P862" s="142">
        <v>0</v>
      </c>
      <c r="Q862" s="140">
        <v>0.6</v>
      </c>
      <c r="R862" s="284">
        <v>2.6</v>
      </c>
      <c r="S862" s="139" t="s">
        <v>774</v>
      </c>
      <c r="T862" s="139" t="s">
        <v>758</v>
      </c>
    </row>
    <row r="863" spans="1:20" ht="15.95" thickBot="1">
      <c r="A863" s="277"/>
      <c r="B863" s="287"/>
      <c r="C863" s="270"/>
      <c r="D863" s="139" t="s">
        <v>1917</v>
      </c>
      <c r="E863" s="140">
        <v>0</v>
      </c>
      <c r="F863" s="140">
        <v>0</v>
      </c>
      <c r="G863" s="140">
        <v>0</v>
      </c>
      <c r="H863" s="140">
        <v>0</v>
      </c>
      <c r="I863" s="140">
        <v>0</v>
      </c>
      <c r="J863" s="140">
        <v>0</v>
      </c>
      <c r="K863" s="141">
        <v>43818</v>
      </c>
      <c r="L863" s="141">
        <v>43818</v>
      </c>
      <c r="M863" s="140">
        <v>0</v>
      </c>
      <c r="N863" s="140">
        <v>0</v>
      </c>
      <c r="O863" s="140">
        <v>0</v>
      </c>
      <c r="P863" s="142">
        <v>0</v>
      </c>
      <c r="Q863" s="140">
        <v>2</v>
      </c>
      <c r="R863" s="285"/>
      <c r="S863" s="139" t="s">
        <v>800</v>
      </c>
      <c r="T863" s="139" t="s">
        <v>758</v>
      </c>
    </row>
    <row r="864" spans="1:20" ht="15.95" thickBot="1">
      <c r="A864" s="138" t="s">
        <v>1918</v>
      </c>
      <c r="B864" s="217" t="s">
        <v>700</v>
      </c>
      <c r="C864" s="139" t="s">
        <v>623</v>
      </c>
      <c r="D864" s="139" t="s">
        <v>1919</v>
      </c>
      <c r="E864" s="140">
        <v>0</v>
      </c>
      <c r="F864" s="140">
        <v>0</v>
      </c>
      <c r="G864" s="140">
        <v>0</v>
      </c>
      <c r="H864" s="140">
        <v>0</v>
      </c>
      <c r="I864" s="140">
        <v>0</v>
      </c>
      <c r="J864" s="140">
        <v>0</v>
      </c>
      <c r="K864" s="141">
        <v>43819</v>
      </c>
      <c r="L864" s="141">
        <v>43819</v>
      </c>
      <c r="M864" s="140">
        <v>0</v>
      </c>
      <c r="N864" s="140">
        <v>0</v>
      </c>
      <c r="O864" s="140">
        <v>0</v>
      </c>
      <c r="P864" s="142">
        <v>0</v>
      </c>
      <c r="Q864" s="140">
        <v>3</v>
      </c>
      <c r="R864" s="140">
        <v>3</v>
      </c>
      <c r="S864" s="139" t="s">
        <v>1587</v>
      </c>
      <c r="T864" s="139" t="s">
        <v>758</v>
      </c>
    </row>
    <row r="865" spans="1:20" ht="15.95" thickBot="1">
      <c r="A865" s="275" t="s">
        <v>1920</v>
      </c>
      <c r="B865" s="286" t="s">
        <v>700</v>
      </c>
      <c r="C865" s="269" t="s">
        <v>623</v>
      </c>
      <c r="D865" s="139" t="s">
        <v>1921</v>
      </c>
      <c r="E865" s="140">
        <v>0</v>
      </c>
      <c r="F865" s="140">
        <v>0</v>
      </c>
      <c r="G865" s="140">
        <v>0</v>
      </c>
      <c r="H865" s="140">
        <v>0</v>
      </c>
      <c r="I865" s="140">
        <v>0</v>
      </c>
      <c r="J865" s="140">
        <v>0</v>
      </c>
      <c r="K865" s="141">
        <v>45142</v>
      </c>
      <c r="L865" s="141">
        <v>45142</v>
      </c>
      <c r="M865" s="140">
        <v>0</v>
      </c>
      <c r="N865" s="140">
        <v>0</v>
      </c>
      <c r="O865" s="140">
        <v>0</v>
      </c>
      <c r="P865" s="142">
        <v>0</v>
      </c>
      <c r="Q865" s="140">
        <v>0.5</v>
      </c>
      <c r="R865" s="284">
        <v>1.25</v>
      </c>
      <c r="S865" s="139" t="s">
        <v>773</v>
      </c>
      <c r="T865" s="139" t="s">
        <v>758</v>
      </c>
    </row>
    <row r="866" spans="1:20" ht="15.95" thickBot="1">
      <c r="A866" s="277"/>
      <c r="B866" s="287"/>
      <c r="C866" s="270"/>
      <c r="D866" s="139" t="s">
        <v>1922</v>
      </c>
      <c r="E866" s="140">
        <v>0</v>
      </c>
      <c r="F866" s="140">
        <v>0</v>
      </c>
      <c r="G866" s="140">
        <v>0</v>
      </c>
      <c r="H866" s="140">
        <v>0</v>
      </c>
      <c r="I866" s="140">
        <v>0</v>
      </c>
      <c r="J866" s="140">
        <v>0</v>
      </c>
      <c r="K866" s="141">
        <v>43861</v>
      </c>
      <c r="L866" s="141">
        <v>43861</v>
      </c>
      <c r="M866" s="140">
        <v>0</v>
      </c>
      <c r="N866" s="140">
        <v>0</v>
      </c>
      <c r="O866" s="140">
        <v>0</v>
      </c>
      <c r="P866" s="142">
        <v>0</v>
      </c>
      <c r="Q866" s="140">
        <v>0.75</v>
      </c>
      <c r="R866" s="285"/>
      <c r="S866" s="139" t="s">
        <v>773</v>
      </c>
      <c r="T866" s="139" t="s">
        <v>758</v>
      </c>
    </row>
    <row r="867" spans="1:20" ht="15.95" thickBot="1">
      <c r="A867" s="275" t="s">
        <v>1923</v>
      </c>
      <c r="B867" s="286" t="s">
        <v>700</v>
      </c>
      <c r="C867" s="269" t="s">
        <v>623</v>
      </c>
      <c r="D867" s="269" t="s">
        <v>1924</v>
      </c>
      <c r="E867" s="284">
        <v>0</v>
      </c>
      <c r="F867" s="284">
        <v>0</v>
      </c>
      <c r="G867" s="284">
        <v>0</v>
      </c>
      <c r="H867" s="284">
        <v>0</v>
      </c>
      <c r="I867" s="284">
        <v>0</v>
      </c>
      <c r="J867" s="284">
        <v>0</v>
      </c>
      <c r="K867" s="288">
        <v>44750</v>
      </c>
      <c r="L867" s="288">
        <v>44750</v>
      </c>
      <c r="M867" s="140">
        <v>0</v>
      </c>
      <c r="N867" s="140">
        <v>0</v>
      </c>
      <c r="O867" s="140">
        <v>0</v>
      </c>
      <c r="P867" s="142">
        <v>0</v>
      </c>
      <c r="Q867" s="140">
        <v>0.72</v>
      </c>
      <c r="R867" s="284">
        <v>15.663518720000001</v>
      </c>
      <c r="S867" s="139" t="s">
        <v>773</v>
      </c>
      <c r="T867" s="139" t="s">
        <v>758</v>
      </c>
    </row>
    <row r="868" spans="1:20" ht="15.95" thickBot="1">
      <c r="A868" s="276"/>
      <c r="B868" s="296"/>
      <c r="C868" s="271"/>
      <c r="D868" s="271"/>
      <c r="E868" s="285"/>
      <c r="F868" s="285"/>
      <c r="G868" s="285"/>
      <c r="H868" s="285"/>
      <c r="I868" s="285"/>
      <c r="J868" s="285"/>
      <c r="K868" s="289"/>
      <c r="L868" s="289"/>
      <c r="M868" s="140">
        <v>0</v>
      </c>
      <c r="N868" s="140">
        <v>0</v>
      </c>
      <c r="O868" s="140">
        <v>0</v>
      </c>
      <c r="P868" s="142">
        <v>0</v>
      </c>
      <c r="Q868" s="140">
        <v>2</v>
      </c>
      <c r="R868" s="297"/>
      <c r="S868" s="139" t="s">
        <v>800</v>
      </c>
      <c r="T868" s="139" t="s">
        <v>758</v>
      </c>
    </row>
    <row r="869" spans="1:20" ht="15.95" thickBot="1">
      <c r="A869" s="276"/>
      <c r="B869" s="296"/>
      <c r="C869" s="271"/>
      <c r="D869" s="271"/>
      <c r="E869" s="284">
        <v>0</v>
      </c>
      <c r="F869" s="284">
        <v>0</v>
      </c>
      <c r="G869" s="284">
        <v>0</v>
      </c>
      <c r="H869" s="284">
        <v>0</v>
      </c>
      <c r="I869" s="284">
        <v>0</v>
      </c>
      <c r="J869" s="284">
        <v>0</v>
      </c>
      <c r="K869" s="288">
        <v>44427</v>
      </c>
      <c r="L869" s="288">
        <v>44427</v>
      </c>
      <c r="M869" s="140">
        <v>0</v>
      </c>
      <c r="N869" s="140">
        <v>0</v>
      </c>
      <c r="O869" s="140">
        <v>0</v>
      </c>
      <c r="P869" s="142">
        <v>0</v>
      </c>
      <c r="Q869" s="140">
        <v>2</v>
      </c>
      <c r="R869" s="297"/>
      <c r="S869" s="139" t="s">
        <v>813</v>
      </c>
      <c r="T869" s="139" t="s">
        <v>758</v>
      </c>
    </row>
    <row r="870" spans="1:20" ht="15.95" thickBot="1">
      <c r="A870" s="276"/>
      <c r="B870" s="296"/>
      <c r="C870" s="271"/>
      <c r="D870" s="271"/>
      <c r="E870" s="285"/>
      <c r="F870" s="285"/>
      <c r="G870" s="285"/>
      <c r="H870" s="285"/>
      <c r="I870" s="285"/>
      <c r="J870" s="285"/>
      <c r="K870" s="289"/>
      <c r="L870" s="289"/>
      <c r="M870" s="140">
        <v>0</v>
      </c>
      <c r="N870" s="140">
        <v>0</v>
      </c>
      <c r="O870" s="140">
        <v>0</v>
      </c>
      <c r="P870" s="142">
        <v>0</v>
      </c>
      <c r="Q870" s="140">
        <v>6.3475187200000001</v>
      </c>
      <c r="R870" s="297"/>
      <c r="S870" s="139" t="s">
        <v>1925</v>
      </c>
      <c r="T870" s="139" t="s">
        <v>758</v>
      </c>
    </row>
    <row r="871" spans="1:20" ht="15.95" thickBot="1">
      <c r="A871" s="276"/>
      <c r="B871" s="296"/>
      <c r="C871" s="271"/>
      <c r="D871" s="270"/>
      <c r="E871" s="140">
        <v>0</v>
      </c>
      <c r="F871" s="140">
        <v>0</v>
      </c>
      <c r="G871" s="140">
        <v>0</v>
      </c>
      <c r="H871" s="140">
        <v>0</v>
      </c>
      <c r="I871" s="140">
        <v>0</v>
      </c>
      <c r="J871" s="140">
        <v>0</v>
      </c>
      <c r="K871" s="141">
        <v>43998</v>
      </c>
      <c r="L871" s="141">
        <v>43998</v>
      </c>
      <c r="M871" s="140">
        <v>0</v>
      </c>
      <c r="N871" s="140">
        <v>0</v>
      </c>
      <c r="O871" s="140">
        <v>0</v>
      </c>
      <c r="P871" s="142">
        <v>0</v>
      </c>
      <c r="Q871" s="140">
        <v>0.29599999999999999</v>
      </c>
      <c r="R871" s="297"/>
      <c r="S871" s="139" t="s">
        <v>1383</v>
      </c>
      <c r="T871" s="139" t="s">
        <v>758</v>
      </c>
    </row>
    <row r="872" spans="1:20" ht="15.95" thickBot="1">
      <c r="A872" s="276"/>
      <c r="B872" s="296"/>
      <c r="C872" s="271"/>
      <c r="D872" s="139" t="s">
        <v>1924</v>
      </c>
      <c r="E872" s="140">
        <v>0</v>
      </c>
      <c r="F872" s="140">
        <v>0</v>
      </c>
      <c r="G872" s="140">
        <v>0</v>
      </c>
      <c r="H872" s="140">
        <v>0</v>
      </c>
      <c r="I872" s="140">
        <v>20</v>
      </c>
      <c r="J872" s="140">
        <v>20</v>
      </c>
      <c r="K872" s="141">
        <v>44151</v>
      </c>
      <c r="L872" s="141">
        <v>44151</v>
      </c>
      <c r="M872" s="140">
        <v>0</v>
      </c>
      <c r="N872" s="140">
        <v>0</v>
      </c>
      <c r="O872" s="140">
        <v>0</v>
      </c>
      <c r="P872" s="142">
        <v>0</v>
      </c>
      <c r="Q872" s="140">
        <v>0.3</v>
      </c>
      <c r="R872" s="297"/>
      <c r="S872" s="139" t="s">
        <v>774</v>
      </c>
      <c r="T872" s="139" t="s">
        <v>758</v>
      </c>
    </row>
    <row r="873" spans="1:20" ht="15.95" thickBot="1">
      <c r="A873" s="276"/>
      <c r="B873" s="296"/>
      <c r="C873" s="271"/>
      <c r="D873" s="269" t="s">
        <v>1924</v>
      </c>
      <c r="E873" s="284">
        <v>0</v>
      </c>
      <c r="F873" s="284">
        <v>0</v>
      </c>
      <c r="G873" s="284">
        <v>0</v>
      </c>
      <c r="H873" s="284">
        <v>0</v>
      </c>
      <c r="I873" s="284">
        <v>40</v>
      </c>
      <c r="J873" s="284">
        <v>40</v>
      </c>
      <c r="K873" s="288">
        <v>43929</v>
      </c>
      <c r="L873" s="288">
        <v>43929</v>
      </c>
      <c r="M873" s="140">
        <v>0</v>
      </c>
      <c r="N873" s="140">
        <v>0</v>
      </c>
      <c r="O873" s="140">
        <v>0</v>
      </c>
      <c r="P873" s="142">
        <v>0</v>
      </c>
      <c r="Q873" s="140">
        <v>2</v>
      </c>
      <c r="R873" s="297"/>
      <c r="S873" s="139" t="s">
        <v>813</v>
      </c>
      <c r="T873" s="139" t="s">
        <v>758</v>
      </c>
    </row>
    <row r="874" spans="1:20" ht="15.95" thickBot="1">
      <c r="A874" s="277"/>
      <c r="B874" s="287"/>
      <c r="C874" s="270"/>
      <c r="D874" s="270"/>
      <c r="E874" s="285"/>
      <c r="F874" s="285"/>
      <c r="G874" s="285"/>
      <c r="H874" s="285"/>
      <c r="I874" s="285"/>
      <c r="J874" s="285"/>
      <c r="K874" s="289"/>
      <c r="L874" s="289"/>
      <c r="M874" s="140">
        <v>0</v>
      </c>
      <c r="N874" s="140">
        <v>0</v>
      </c>
      <c r="O874" s="140">
        <v>0</v>
      </c>
      <c r="P874" s="142">
        <v>0</v>
      </c>
      <c r="Q874" s="140">
        <v>2</v>
      </c>
      <c r="R874" s="285"/>
      <c r="S874" s="139" t="s">
        <v>773</v>
      </c>
      <c r="T874" s="139" t="s">
        <v>758</v>
      </c>
    </row>
    <row r="875" spans="1:20" ht="15.95" thickBot="1">
      <c r="A875" s="138" t="s">
        <v>1926</v>
      </c>
      <c r="B875" s="217" t="s">
        <v>700</v>
      </c>
      <c r="C875" s="139" t="s">
        <v>623</v>
      </c>
      <c r="D875" s="139" t="s">
        <v>1927</v>
      </c>
      <c r="E875" s="140">
        <v>0</v>
      </c>
      <c r="F875" s="140">
        <v>0</v>
      </c>
      <c r="G875" s="140">
        <v>0</v>
      </c>
      <c r="H875" s="140">
        <v>0</v>
      </c>
      <c r="I875" s="140">
        <v>0</v>
      </c>
      <c r="J875" s="140">
        <v>0</v>
      </c>
      <c r="K875" s="141">
        <v>43894</v>
      </c>
      <c r="L875" s="141">
        <v>43894</v>
      </c>
      <c r="M875" s="140">
        <v>0</v>
      </c>
      <c r="N875" s="140">
        <v>0</v>
      </c>
      <c r="O875" s="140">
        <v>0</v>
      </c>
      <c r="P875" s="142">
        <v>0</v>
      </c>
      <c r="Q875" s="140">
        <v>0.5</v>
      </c>
      <c r="R875" s="140">
        <v>0.5</v>
      </c>
      <c r="S875" s="139" t="s">
        <v>813</v>
      </c>
      <c r="T875" s="139" t="s">
        <v>758</v>
      </c>
    </row>
    <row r="876" spans="1:20" ht="15.95" thickBot="1">
      <c r="A876" s="138" t="s">
        <v>1928</v>
      </c>
      <c r="B876" s="217" t="s">
        <v>700</v>
      </c>
      <c r="C876" s="139" t="s">
        <v>623</v>
      </c>
      <c r="D876" s="139" t="s">
        <v>1929</v>
      </c>
      <c r="E876" s="140">
        <v>0</v>
      </c>
      <c r="F876" s="140">
        <v>0</v>
      </c>
      <c r="G876" s="140">
        <v>0</v>
      </c>
      <c r="H876" s="140">
        <v>0</v>
      </c>
      <c r="I876" s="140">
        <v>0</v>
      </c>
      <c r="J876" s="140">
        <v>0</v>
      </c>
      <c r="K876" s="141">
        <v>43899</v>
      </c>
      <c r="L876" s="141">
        <v>43899</v>
      </c>
      <c r="M876" s="140">
        <v>0</v>
      </c>
      <c r="N876" s="140">
        <v>0</v>
      </c>
      <c r="O876" s="140">
        <v>0</v>
      </c>
      <c r="P876" s="142">
        <v>0</v>
      </c>
      <c r="Q876" s="140">
        <v>2</v>
      </c>
      <c r="R876" s="140">
        <v>2</v>
      </c>
      <c r="S876" s="139" t="s">
        <v>800</v>
      </c>
      <c r="T876" s="139" t="s">
        <v>758</v>
      </c>
    </row>
    <row r="877" spans="1:20" ht="15.95" thickBot="1">
      <c r="A877" s="138" t="s">
        <v>1930</v>
      </c>
      <c r="B877" s="217" t="s">
        <v>700</v>
      </c>
      <c r="C877" s="139" t="s">
        <v>623</v>
      </c>
      <c r="D877" s="139" t="s">
        <v>1931</v>
      </c>
      <c r="E877" s="140">
        <v>0</v>
      </c>
      <c r="F877" s="140">
        <v>0</v>
      </c>
      <c r="G877" s="140">
        <v>0</v>
      </c>
      <c r="H877" s="140">
        <v>0</v>
      </c>
      <c r="I877" s="140">
        <v>0</v>
      </c>
      <c r="J877" s="140">
        <v>0</v>
      </c>
      <c r="K877" s="141">
        <v>43901</v>
      </c>
      <c r="L877" s="141">
        <v>43901</v>
      </c>
      <c r="M877" s="140">
        <v>0</v>
      </c>
      <c r="N877" s="140">
        <v>0</v>
      </c>
      <c r="O877" s="140">
        <v>0</v>
      </c>
      <c r="P877" s="142">
        <v>0</v>
      </c>
      <c r="Q877" s="140">
        <v>2</v>
      </c>
      <c r="R877" s="140">
        <v>2</v>
      </c>
      <c r="S877" s="139" t="s">
        <v>1606</v>
      </c>
      <c r="T877" s="139" t="s">
        <v>758</v>
      </c>
    </row>
    <row r="878" spans="1:20" ht="15" customHeight="1">
      <c r="A878" s="275" t="s">
        <v>1932</v>
      </c>
      <c r="B878" s="286" t="s">
        <v>700</v>
      </c>
      <c r="C878" s="269" t="s">
        <v>623</v>
      </c>
      <c r="D878" s="275" t="s">
        <v>1933</v>
      </c>
      <c r="E878" s="284">
        <v>0</v>
      </c>
      <c r="F878" s="284">
        <v>0</v>
      </c>
      <c r="G878" s="284">
        <v>0</v>
      </c>
      <c r="H878" s="284">
        <v>0</v>
      </c>
      <c r="I878" s="284">
        <v>0</v>
      </c>
      <c r="J878" s="284">
        <v>0</v>
      </c>
      <c r="K878" s="288">
        <v>43922</v>
      </c>
      <c r="L878" s="288">
        <v>43922</v>
      </c>
      <c r="M878" s="284">
        <v>0</v>
      </c>
      <c r="N878" s="284">
        <v>0</v>
      </c>
      <c r="O878" s="284">
        <v>0</v>
      </c>
      <c r="P878" s="304">
        <v>0</v>
      </c>
      <c r="Q878" s="284">
        <v>0.15</v>
      </c>
      <c r="R878" s="284">
        <v>1.6</v>
      </c>
      <c r="S878" s="269" t="s">
        <v>773</v>
      </c>
      <c r="T878" s="269" t="s">
        <v>758</v>
      </c>
    </row>
    <row r="879" spans="1:20" ht="15.95" thickBot="1">
      <c r="A879" s="276"/>
      <c r="B879" s="296"/>
      <c r="C879" s="271"/>
      <c r="D879" s="276"/>
      <c r="E879" s="297"/>
      <c r="F879" s="297"/>
      <c r="G879" s="297"/>
      <c r="H879" s="297"/>
      <c r="I879" s="297"/>
      <c r="J879" s="297"/>
      <c r="K879" s="298"/>
      <c r="L879" s="298"/>
      <c r="M879" s="285"/>
      <c r="N879" s="285"/>
      <c r="O879" s="285"/>
      <c r="P879" s="305"/>
      <c r="Q879" s="285"/>
      <c r="R879" s="297"/>
      <c r="S879" s="270"/>
      <c r="T879" s="270"/>
    </row>
    <row r="880" spans="1:20" ht="15.95" thickBot="1">
      <c r="A880" s="276"/>
      <c r="B880" s="296"/>
      <c r="C880" s="271"/>
      <c r="D880" s="276"/>
      <c r="E880" s="297"/>
      <c r="F880" s="297"/>
      <c r="G880" s="297"/>
      <c r="H880" s="297"/>
      <c r="I880" s="297"/>
      <c r="J880" s="297"/>
      <c r="K880" s="298"/>
      <c r="L880" s="298"/>
      <c r="M880" s="140">
        <v>0</v>
      </c>
      <c r="N880" s="140">
        <v>0</v>
      </c>
      <c r="O880" s="140">
        <v>0</v>
      </c>
      <c r="P880" s="142">
        <v>0</v>
      </c>
      <c r="Q880" s="140">
        <v>0.4</v>
      </c>
      <c r="R880" s="297"/>
      <c r="S880" s="139" t="s">
        <v>987</v>
      </c>
      <c r="T880" s="139" t="s">
        <v>758</v>
      </c>
    </row>
    <row r="881" spans="1:20" ht="15.95" thickBot="1">
      <c r="A881" s="276"/>
      <c r="B881" s="296"/>
      <c r="C881" s="271"/>
      <c r="D881" s="276"/>
      <c r="E881" s="297"/>
      <c r="F881" s="297"/>
      <c r="G881" s="297"/>
      <c r="H881" s="297"/>
      <c r="I881" s="297"/>
      <c r="J881" s="297"/>
      <c r="K881" s="298"/>
      <c r="L881" s="298"/>
      <c r="M881" s="140">
        <v>0</v>
      </c>
      <c r="N881" s="140">
        <v>0</v>
      </c>
      <c r="O881" s="140">
        <v>0</v>
      </c>
      <c r="P881" s="142">
        <v>0</v>
      </c>
      <c r="Q881" s="140">
        <v>0.45</v>
      </c>
      <c r="R881" s="297"/>
      <c r="S881" s="139" t="s">
        <v>1032</v>
      </c>
      <c r="T881" s="139" t="s">
        <v>758</v>
      </c>
    </row>
    <row r="882" spans="1:20" ht="15.95" thickBot="1">
      <c r="A882" s="277"/>
      <c r="B882" s="287"/>
      <c r="C882" s="270"/>
      <c r="D882" s="277"/>
      <c r="E882" s="285"/>
      <c r="F882" s="285"/>
      <c r="G882" s="285"/>
      <c r="H882" s="285"/>
      <c r="I882" s="285"/>
      <c r="J882" s="285"/>
      <c r="K882" s="289"/>
      <c r="L882" s="289"/>
      <c r="M882" s="140">
        <v>0</v>
      </c>
      <c r="N882" s="140">
        <v>0</v>
      </c>
      <c r="O882" s="140">
        <v>0</v>
      </c>
      <c r="P882" s="142">
        <v>0</v>
      </c>
      <c r="Q882" s="140">
        <v>0.6</v>
      </c>
      <c r="R882" s="285"/>
      <c r="S882" s="139" t="s">
        <v>777</v>
      </c>
      <c r="T882" s="139" t="s">
        <v>758</v>
      </c>
    </row>
    <row r="883" spans="1:20" ht="15.95" thickBot="1">
      <c r="A883" s="275" t="s">
        <v>1934</v>
      </c>
      <c r="B883" s="286" t="s">
        <v>700</v>
      </c>
      <c r="C883" s="269" t="s">
        <v>623</v>
      </c>
      <c r="D883" s="139" t="s">
        <v>1935</v>
      </c>
      <c r="E883" s="140">
        <v>0</v>
      </c>
      <c r="F883" s="140">
        <v>0</v>
      </c>
      <c r="G883" s="140">
        <v>0</v>
      </c>
      <c r="H883" s="140">
        <v>0</v>
      </c>
      <c r="I883" s="140">
        <v>0</v>
      </c>
      <c r="J883" s="140">
        <v>0</v>
      </c>
      <c r="K883" s="141">
        <v>44036</v>
      </c>
      <c r="L883" s="141">
        <v>44036</v>
      </c>
      <c r="M883" s="140">
        <v>0</v>
      </c>
      <c r="N883" s="140">
        <v>0</v>
      </c>
      <c r="O883" s="140">
        <v>0</v>
      </c>
      <c r="P883" s="142">
        <v>0</v>
      </c>
      <c r="Q883" s="140">
        <v>1</v>
      </c>
      <c r="R883" s="284">
        <v>2</v>
      </c>
      <c r="S883" s="139" t="s">
        <v>1383</v>
      </c>
      <c r="T883" s="139" t="s">
        <v>758</v>
      </c>
    </row>
    <row r="884" spans="1:20" ht="15.95" thickBot="1">
      <c r="A884" s="276"/>
      <c r="B884" s="296"/>
      <c r="C884" s="271"/>
      <c r="D884" s="269" t="s">
        <v>1936</v>
      </c>
      <c r="E884" s="284">
        <v>0</v>
      </c>
      <c r="F884" s="284">
        <v>0</v>
      </c>
      <c r="G884" s="284">
        <v>0</v>
      </c>
      <c r="H884" s="284">
        <v>0</v>
      </c>
      <c r="I884" s="284">
        <v>0.5</v>
      </c>
      <c r="J884" s="284">
        <v>0.5</v>
      </c>
      <c r="K884" s="288">
        <v>43936</v>
      </c>
      <c r="L884" s="288">
        <v>43936</v>
      </c>
      <c r="M884" s="140">
        <v>0</v>
      </c>
      <c r="N884" s="140">
        <v>0</v>
      </c>
      <c r="O884" s="140">
        <v>0</v>
      </c>
      <c r="P884" s="142">
        <v>0</v>
      </c>
      <c r="Q884" s="140">
        <v>0.5</v>
      </c>
      <c r="R884" s="297"/>
      <c r="S884" s="139" t="s">
        <v>813</v>
      </c>
      <c r="T884" s="139" t="s">
        <v>758</v>
      </c>
    </row>
    <row r="885" spans="1:20" ht="15.95" thickBot="1">
      <c r="A885" s="277"/>
      <c r="B885" s="287"/>
      <c r="C885" s="270"/>
      <c r="D885" s="270"/>
      <c r="E885" s="285"/>
      <c r="F885" s="285"/>
      <c r="G885" s="285"/>
      <c r="H885" s="285"/>
      <c r="I885" s="285"/>
      <c r="J885" s="285"/>
      <c r="K885" s="289"/>
      <c r="L885" s="289"/>
      <c r="M885" s="140">
        <v>0</v>
      </c>
      <c r="N885" s="140">
        <v>0</v>
      </c>
      <c r="O885" s="140">
        <v>0</v>
      </c>
      <c r="P885" s="142">
        <v>0</v>
      </c>
      <c r="Q885" s="140">
        <v>0.5</v>
      </c>
      <c r="R885" s="285"/>
      <c r="S885" s="139" t="s">
        <v>773</v>
      </c>
      <c r="T885" s="139" t="s">
        <v>758</v>
      </c>
    </row>
    <row r="886" spans="1:20" ht="15.95" thickBot="1">
      <c r="A886" s="138" t="s">
        <v>1937</v>
      </c>
      <c r="B886" s="217" t="s">
        <v>700</v>
      </c>
      <c r="C886" s="139" t="s">
        <v>623</v>
      </c>
      <c r="D886" s="139" t="s">
        <v>1938</v>
      </c>
      <c r="E886" s="140">
        <v>0</v>
      </c>
      <c r="F886" s="140">
        <v>0</v>
      </c>
      <c r="G886" s="140">
        <v>0</v>
      </c>
      <c r="H886" s="140">
        <v>0</v>
      </c>
      <c r="I886" s="140">
        <v>0</v>
      </c>
      <c r="J886" s="140">
        <v>0</v>
      </c>
      <c r="K886" s="141">
        <v>43922</v>
      </c>
      <c r="L886" s="141">
        <v>43922</v>
      </c>
      <c r="M886" s="140">
        <v>0</v>
      </c>
      <c r="N886" s="140">
        <v>0</v>
      </c>
      <c r="O886" s="140">
        <v>0</v>
      </c>
      <c r="P886" s="142">
        <v>0</v>
      </c>
      <c r="Q886" s="140">
        <v>3</v>
      </c>
      <c r="R886" s="140">
        <v>3</v>
      </c>
      <c r="S886" s="139" t="s">
        <v>774</v>
      </c>
      <c r="T886" s="139" t="s">
        <v>758</v>
      </c>
    </row>
    <row r="887" spans="1:20" ht="15.95" thickBot="1">
      <c r="A887" s="275" t="s">
        <v>1939</v>
      </c>
      <c r="B887" s="286" t="s">
        <v>700</v>
      </c>
      <c r="C887" s="269" t="s">
        <v>623</v>
      </c>
      <c r="D887" s="139" t="s">
        <v>1940</v>
      </c>
      <c r="E887" s="140">
        <v>0</v>
      </c>
      <c r="F887" s="140">
        <v>0</v>
      </c>
      <c r="G887" s="140">
        <v>0</v>
      </c>
      <c r="H887" s="140">
        <v>0</v>
      </c>
      <c r="I887" s="140">
        <v>0</v>
      </c>
      <c r="J887" s="140">
        <v>0</v>
      </c>
      <c r="K887" s="141">
        <v>44516</v>
      </c>
      <c r="L887" s="141">
        <v>44516</v>
      </c>
      <c r="M887" s="140">
        <v>0</v>
      </c>
      <c r="N887" s="140">
        <v>0</v>
      </c>
      <c r="O887" s="140">
        <v>0</v>
      </c>
      <c r="P887" s="142">
        <v>0</v>
      </c>
      <c r="Q887" s="140">
        <v>1.5</v>
      </c>
      <c r="R887" s="284">
        <v>2.5</v>
      </c>
      <c r="S887" s="139" t="s">
        <v>774</v>
      </c>
      <c r="T887" s="139" t="s">
        <v>758</v>
      </c>
    </row>
    <row r="888" spans="1:20" ht="15.95" thickBot="1">
      <c r="A888" s="277"/>
      <c r="B888" s="287"/>
      <c r="C888" s="270"/>
      <c r="D888" s="139" t="s">
        <v>1941</v>
      </c>
      <c r="E888" s="140">
        <v>0</v>
      </c>
      <c r="F888" s="140">
        <v>0</v>
      </c>
      <c r="G888" s="140">
        <v>0</v>
      </c>
      <c r="H888" s="140">
        <v>0</v>
      </c>
      <c r="I888" s="140">
        <v>0</v>
      </c>
      <c r="J888" s="140">
        <v>0</v>
      </c>
      <c r="K888" s="141">
        <v>43945</v>
      </c>
      <c r="L888" s="141">
        <v>43945</v>
      </c>
      <c r="M888" s="140">
        <v>0</v>
      </c>
      <c r="N888" s="140">
        <v>0</v>
      </c>
      <c r="O888" s="140">
        <v>0</v>
      </c>
      <c r="P888" s="142">
        <v>0</v>
      </c>
      <c r="Q888" s="140">
        <v>1</v>
      </c>
      <c r="R888" s="285"/>
      <c r="S888" s="139" t="s">
        <v>773</v>
      </c>
      <c r="T888" s="139" t="s">
        <v>758</v>
      </c>
    </row>
    <row r="889" spans="1:20" ht="15.95" thickBot="1">
      <c r="A889" s="138" t="s">
        <v>1942</v>
      </c>
      <c r="B889" s="217" t="s">
        <v>700</v>
      </c>
      <c r="C889" s="139" t="s">
        <v>623</v>
      </c>
      <c r="D889" s="139" t="s">
        <v>1943</v>
      </c>
      <c r="E889" s="140">
        <v>0</v>
      </c>
      <c r="F889" s="140">
        <v>0</v>
      </c>
      <c r="G889" s="140">
        <v>0</v>
      </c>
      <c r="H889" s="140">
        <v>0</v>
      </c>
      <c r="I889" s="140">
        <v>0</v>
      </c>
      <c r="J889" s="140">
        <v>0</v>
      </c>
      <c r="K889" s="141">
        <v>44169</v>
      </c>
      <c r="L889" s="141">
        <v>44169</v>
      </c>
      <c r="M889" s="140">
        <v>0</v>
      </c>
      <c r="N889" s="140">
        <v>0</v>
      </c>
      <c r="O889" s="140">
        <v>0</v>
      </c>
      <c r="P889" s="142">
        <v>0</v>
      </c>
      <c r="Q889" s="140">
        <v>0.5</v>
      </c>
      <c r="R889" s="140">
        <v>0.5</v>
      </c>
      <c r="S889" s="139" t="s">
        <v>773</v>
      </c>
      <c r="T889" s="139" t="s">
        <v>758</v>
      </c>
    </row>
    <row r="890" spans="1:20" ht="15.95" thickBot="1">
      <c r="A890" s="275" t="s">
        <v>1944</v>
      </c>
      <c r="B890" s="286" t="s">
        <v>700</v>
      </c>
      <c r="C890" s="269" t="s">
        <v>623</v>
      </c>
      <c r="D890" s="269" t="s">
        <v>1945</v>
      </c>
      <c r="E890" s="284">
        <v>0</v>
      </c>
      <c r="F890" s="284">
        <v>0</v>
      </c>
      <c r="G890" s="284">
        <v>0</v>
      </c>
      <c r="H890" s="284">
        <v>0</v>
      </c>
      <c r="I890" s="284">
        <v>0</v>
      </c>
      <c r="J890" s="284">
        <v>0</v>
      </c>
      <c r="K890" s="288">
        <v>44721</v>
      </c>
      <c r="L890" s="288">
        <v>44721</v>
      </c>
      <c r="M890" s="140">
        <v>0</v>
      </c>
      <c r="N890" s="140">
        <v>0</v>
      </c>
      <c r="O890" s="140">
        <v>0</v>
      </c>
      <c r="P890" s="142">
        <v>0</v>
      </c>
      <c r="Q890" s="140">
        <v>0.13761499999999999</v>
      </c>
      <c r="R890" s="284">
        <v>4.6876150000000001</v>
      </c>
      <c r="S890" s="139" t="s">
        <v>999</v>
      </c>
      <c r="T890" s="139" t="s">
        <v>758</v>
      </c>
    </row>
    <row r="891" spans="1:20" ht="15.95" thickBot="1">
      <c r="A891" s="276"/>
      <c r="B891" s="296"/>
      <c r="C891" s="271"/>
      <c r="D891" s="271"/>
      <c r="E891" s="285"/>
      <c r="F891" s="285"/>
      <c r="G891" s="285"/>
      <c r="H891" s="285"/>
      <c r="I891" s="285"/>
      <c r="J891" s="285"/>
      <c r="K891" s="289"/>
      <c r="L891" s="289"/>
      <c r="M891" s="140">
        <v>0</v>
      </c>
      <c r="N891" s="140">
        <v>0</v>
      </c>
      <c r="O891" s="140">
        <v>0</v>
      </c>
      <c r="P891" s="142">
        <v>0</v>
      </c>
      <c r="Q891" s="140">
        <v>0.3</v>
      </c>
      <c r="R891" s="297"/>
      <c r="S891" s="139" t="s">
        <v>813</v>
      </c>
      <c r="T891" s="139" t="s">
        <v>758</v>
      </c>
    </row>
    <row r="892" spans="1:20" ht="15.95" thickBot="1">
      <c r="A892" s="276"/>
      <c r="B892" s="296"/>
      <c r="C892" s="271"/>
      <c r="D892" s="271"/>
      <c r="E892" s="284">
        <v>0</v>
      </c>
      <c r="F892" s="284">
        <v>0</v>
      </c>
      <c r="G892" s="284">
        <v>0</v>
      </c>
      <c r="H892" s="284">
        <v>0</v>
      </c>
      <c r="I892" s="284">
        <v>0</v>
      </c>
      <c r="J892" s="284">
        <v>0</v>
      </c>
      <c r="K892" s="288">
        <v>44546</v>
      </c>
      <c r="L892" s="288">
        <v>44546</v>
      </c>
      <c r="M892" s="140">
        <v>0</v>
      </c>
      <c r="N892" s="140">
        <v>0</v>
      </c>
      <c r="O892" s="140">
        <v>0</v>
      </c>
      <c r="P892" s="142">
        <v>0</v>
      </c>
      <c r="Q892" s="140">
        <v>0.4</v>
      </c>
      <c r="R892" s="297"/>
      <c r="S892" s="139" t="s">
        <v>963</v>
      </c>
      <c r="T892" s="139" t="s">
        <v>758</v>
      </c>
    </row>
    <row r="893" spans="1:20" ht="15.95" thickBot="1">
      <c r="A893" s="276"/>
      <c r="B893" s="296"/>
      <c r="C893" s="271"/>
      <c r="D893" s="270"/>
      <c r="E893" s="285"/>
      <c r="F893" s="285"/>
      <c r="G893" s="285"/>
      <c r="H893" s="285"/>
      <c r="I893" s="285"/>
      <c r="J893" s="285"/>
      <c r="K893" s="289"/>
      <c r="L893" s="289"/>
      <c r="M893" s="140">
        <v>0</v>
      </c>
      <c r="N893" s="140">
        <v>0</v>
      </c>
      <c r="O893" s="140">
        <v>0</v>
      </c>
      <c r="P893" s="142">
        <v>0</v>
      </c>
      <c r="Q893" s="140">
        <v>2</v>
      </c>
      <c r="R893" s="297"/>
      <c r="S893" s="139" t="s">
        <v>800</v>
      </c>
      <c r="T893" s="139" t="s">
        <v>758</v>
      </c>
    </row>
    <row r="894" spans="1:20" ht="15.95" thickBot="1">
      <c r="A894" s="276"/>
      <c r="B894" s="296"/>
      <c r="C894" s="271"/>
      <c r="D894" s="139" t="s">
        <v>1946</v>
      </c>
      <c r="E894" s="140">
        <v>0</v>
      </c>
      <c r="F894" s="140">
        <v>0</v>
      </c>
      <c r="G894" s="140">
        <v>0</v>
      </c>
      <c r="H894" s="140">
        <v>0</v>
      </c>
      <c r="I894" s="140">
        <v>0</v>
      </c>
      <c r="J894" s="140">
        <v>0</v>
      </c>
      <c r="K894" s="141">
        <v>44074</v>
      </c>
      <c r="L894" s="141">
        <v>44074</v>
      </c>
      <c r="M894" s="140">
        <v>0</v>
      </c>
      <c r="N894" s="140">
        <v>0</v>
      </c>
      <c r="O894" s="140">
        <v>0</v>
      </c>
      <c r="P894" s="142">
        <v>0</v>
      </c>
      <c r="Q894" s="140">
        <v>1.2</v>
      </c>
      <c r="R894" s="297"/>
      <c r="S894" s="139" t="s">
        <v>813</v>
      </c>
      <c r="T894" s="139" t="s">
        <v>758</v>
      </c>
    </row>
    <row r="895" spans="1:20" ht="15.95" thickBot="1">
      <c r="A895" s="276"/>
      <c r="B895" s="296"/>
      <c r="C895" s="271"/>
      <c r="D895" s="269" t="s">
        <v>1947</v>
      </c>
      <c r="E895" s="284">
        <v>0</v>
      </c>
      <c r="F895" s="284">
        <v>0</v>
      </c>
      <c r="G895" s="284">
        <v>0</v>
      </c>
      <c r="H895" s="284">
        <v>0</v>
      </c>
      <c r="I895" s="284">
        <v>3.2</v>
      </c>
      <c r="J895" s="284">
        <v>3.2</v>
      </c>
      <c r="K895" s="288">
        <v>43950</v>
      </c>
      <c r="L895" s="288">
        <v>43950</v>
      </c>
      <c r="M895" s="140">
        <v>0</v>
      </c>
      <c r="N895" s="140">
        <v>0</v>
      </c>
      <c r="O895" s="140">
        <v>0</v>
      </c>
      <c r="P895" s="142">
        <v>0</v>
      </c>
      <c r="Q895" s="140">
        <v>0.15</v>
      </c>
      <c r="R895" s="297"/>
      <c r="S895" s="139" t="s">
        <v>1042</v>
      </c>
      <c r="T895" s="139" t="s">
        <v>758</v>
      </c>
    </row>
    <row r="896" spans="1:20" ht="15.95" thickBot="1">
      <c r="A896" s="277"/>
      <c r="B896" s="287"/>
      <c r="C896" s="270"/>
      <c r="D896" s="270"/>
      <c r="E896" s="285"/>
      <c r="F896" s="285"/>
      <c r="G896" s="285"/>
      <c r="H896" s="285"/>
      <c r="I896" s="285"/>
      <c r="J896" s="285"/>
      <c r="K896" s="289"/>
      <c r="L896" s="289"/>
      <c r="M896" s="140">
        <v>0</v>
      </c>
      <c r="N896" s="140">
        <v>0</v>
      </c>
      <c r="O896" s="140">
        <v>0</v>
      </c>
      <c r="P896" s="142">
        <v>0</v>
      </c>
      <c r="Q896" s="140">
        <v>0.5</v>
      </c>
      <c r="R896" s="285"/>
      <c r="S896" s="139" t="s">
        <v>889</v>
      </c>
      <c r="T896" s="139" t="s">
        <v>758</v>
      </c>
    </row>
    <row r="897" spans="1:20" ht="15.95" thickBot="1">
      <c r="A897" s="138" t="s">
        <v>1948</v>
      </c>
      <c r="B897" s="217" t="s">
        <v>700</v>
      </c>
      <c r="C897" s="139" t="s">
        <v>623</v>
      </c>
      <c r="D897" s="139" t="s">
        <v>1949</v>
      </c>
      <c r="E897" s="140">
        <v>0</v>
      </c>
      <c r="F897" s="140">
        <v>0</v>
      </c>
      <c r="G897" s="140">
        <v>0</v>
      </c>
      <c r="H897" s="140">
        <v>0</v>
      </c>
      <c r="I897" s="140">
        <v>0</v>
      </c>
      <c r="J897" s="140">
        <v>0</v>
      </c>
      <c r="K897" s="141">
        <v>44907</v>
      </c>
      <c r="L897" s="141">
        <v>44907</v>
      </c>
      <c r="M897" s="140">
        <v>0</v>
      </c>
      <c r="N897" s="140">
        <v>0</v>
      </c>
      <c r="O897" s="140">
        <v>0</v>
      </c>
      <c r="P897" s="142">
        <v>0</v>
      </c>
      <c r="Q897" s="140">
        <v>1.05</v>
      </c>
      <c r="R897" s="140">
        <v>1.05</v>
      </c>
      <c r="S897" s="139" t="s">
        <v>1383</v>
      </c>
      <c r="T897" s="139" t="s">
        <v>758</v>
      </c>
    </row>
    <row r="898" spans="1:20" ht="15.95" thickBot="1">
      <c r="A898" s="138" t="s">
        <v>1292</v>
      </c>
      <c r="B898" s="217" t="s">
        <v>700</v>
      </c>
      <c r="C898" s="139" t="s">
        <v>623</v>
      </c>
      <c r="D898" s="139" t="s">
        <v>1950</v>
      </c>
      <c r="E898" s="140">
        <v>0</v>
      </c>
      <c r="F898" s="140">
        <v>0</v>
      </c>
      <c r="G898" s="140">
        <v>0</v>
      </c>
      <c r="H898" s="140">
        <v>0</v>
      </c>
      <c r="I898" s="140">
        <v>0</v>
      </c>
      <c r="J898" s="140">
        <v>0</v>
      </c>
      <c r="K898" s="141">
        <v>45106</v>
      </c>
      <c r="L898" s="141">
        <v>45106</v>
      </c>
      <c r="M898" s="140">
        <v>0</v>
      </c>
      <c r="N898" s="140">
        <v>0</v>
      </c>
      <c r="O898" s="140">
        <v>0</v>
      </c>
      <c r="P898" s="142">
        <v>0</v>
      </c>
      <c r="Q898" s="140">
        <v>0.65</v>
      </c>
      <c r="R898" s="140">
        <v>0.65</v>
      </c>
      <c r="S898" s="139" t="s">
        <v>774</v>
      </c>
      <c r="T898" s="139" t="s">
        <v>758</v>
      </c>
    </row>
    <row r="899" spans="1:20" ht="15.95" thickBot="1">
      <c r="A899" s="275" t="s">
        <v>1951</v>
      </c>
      <c r="B899" s="286" t="s">
        <v>700</v>
      </c>
      <c r="C899" s="269" t="s">
        <v>623</v>
      </c>
      <c r="D899" s="139" t="s">
        <v>1952</v>
      </c>
      <c r="E899" s="140">
        <v>0</v>
      </c>
      <c r="F899" s="140">
        <v>0</v>
      </c>
      <c r="G899" s="140">
        <v>0</v>
      </c>
      <c r="H899" s="140">
        <v>0</v>
      </c>
      <c r="I899" s="140">
        <v>0</v>
      </c>
      <c r="J899" s="140">
        <v>0</v>
      </c>
      <c r="K899" s="141">
        <v>44392</v>
      </c>
      <c r="L899" s="141">
        <v>44392</v>
      </c>
      <c r="M899" s="140">
        <v>0</v>
      </c>
      <c r="N899" s="140">
        <v>0</v>
      </c>
      <c r="O899" s="140">
        <v>0</v>
      </c>
      <c r="P899" s="142">
        <v>0</v>
      </c>
      <c r="Q899" s="140">
        <v>0.39</v>
      </c>
      <c r="R899" s="284">
        <v>1.04</v>
      </c>
      <c r="S899" s="139" t="s">
        <v>889</v>
      </c>
      <c r="T899" s="139" t="s">
        <v>758</v>
      </c>
    </row>
    <row r="900" spans="1:20" ht="15.95" thickBot="1">
      <c r="A900" s="277"/>
      <c r="B900" s="287"/>
      <c r="C900" s="270"/>
      <c r="D900" s="139" t="s">
        <v>1953</v>
      </c>
      <c r="E900" s="140">
        <v>0</v>
      </c>
      <c r="F900" s="140">
        <v>0</v>
      </c>
      <c r="G900" s="140">
        <v>0</v>
      </c>
      <c r="H900" s="140">
        <v>0</v>
      </c>
      <c r="I900" s="140">
        <v>1.5</v>
      </c>
      <c r="J900" s="140">
        <v>1.5</v>
      </c>
      <c r="K900" s="141">
        <v>44006</v>
      </c>
      <c r="L900" s="141">
        <v>44006</v>
      </c>
      <c r="M900" s="140">
        <v>0</v>
      </c>
      <c r="N900" s="140">
        <v>0</v>
      </c>
      <c r="O900" s="140">
        <v>0</v>
      </c>
      <c r="P900" s="142">
        <v>0</v>
      </c>
      <c r="Q900" s="140">
        <v>0.65</v>
      </c>
      <c r="R900" s="285"/>
      <c r="S900" s="139" t="s">
        <v>924</v>
      </c>
      <c r="T900" s="139" t="s">
        <v>758</v>
      </c>
    </row>
    <row r="901" spans="1:20" ht="15.95" thickBot="1">
      <c r="A901" s="272" t="s">
        <v>1954</v>
      </c>
      <c r="B901" s="273"/>
      <c r="C901" s="273"/>
      <c r="D901" s="274"/>
      <c r="E901" s="143">
        <v>0</v>
      </c>
      <c r="F901" s="143">
        <v>0</v>
      </c>
      <c r="G901" s="143">
        <v>0</v>
      </c>
      <c r="H901" s="144">
        <v>0</v>
      </c>
      <c r="I901" s="144">
        <v>146.23875100000001</v>
      </c>
      <c r="J901" s="144">
        <v>146.23875100000001</v>
      </c>
      <c r="K901" s="145"/>
      <c r="L901" s="146" t="s">
        <v>762</v>
      </c>
      <c r="M901" s="143">
        <v>0</v>
      </c>
      <c r="N901" s="143">
        <v>0</v>
      </c>
      <c r="O901" s="143">
        <v>0</v>
      </c>
      <c r="P901" s="147">
        <v>0</v>
      </c>
      <c r="Q901" s="144">
        <v>443.84755013</v>
      </c>
      <c r="R901" s="144">
        <v>443.84755013</v>
      </c>
      <c r="S901" s="331"/>
      <c r="T901" s="332"/>
    </row>
    <row r="902" spans="1:20" ht="15.95" thickBot="1">
      <c r="A902" s="331"/>
      <c r="B902" s="333"/>
      <c r="C902" s="333"/>
      <c r="D902" s="332"/>
      <c r="E902" s="331"/>
      <c r="F902" s="333"/>
      <c r="G902" s="332"/>
      <c r="H902" s="148">
        <v>0</v>
      </c>
      <c r="I902" s="148">
        <v>187</v>
      </c>
      <c r="J902" s="149">
        <v>187</v>
      </c>
      <c r="K902" s="145"/>
      <c r="L902" s="150" t="s">
        <v>763</v>
      </c>
      <c r="M902" s="151">
        <v>0</v>
      </c>
      <c r="N902" s="151">
        <v>0</v>
      </c>
      <c r="O902" s="151">
        <v>0</v>
      </c>
      <c r="P902" s="149">
        <v>0</v>
      </c>
      <c r="Q902" s="148">
        <v>187</v>
      </c>
      <c r="R902" s="149">
        <v>187</v>
      </c>
      <c r="S902" s="299" t="s">
        <v>764</v>
      </c>
      <c r="T902" s="300"/>
    </row>
    <row r="903" spans="1:20" ht="15.95" thickBot="1">
      <c r="A903" s="281" t="s">
        <v>139</v>
      </c>
      <c r="B903" s="282"/>
      <c r="C903" s="282"/>
      <c r="D903" s="282"/>
      <c r="E903" s="282"/>
      <c r="F903" s="282"/>
      <c r="G903" s="282"/>
      <c r="H903" s="282"/>
      <c r="I903" s="282"/>
      <c r="J903" s="282"/>
      <c r="K903" s="282"/>
      <c r="L903" s="282"/>
      <c r="M903" s="282"/>
      <c r="N903" s="282"/>
      <c r="O903" s="282"/>
      <c r="P903" s="282"/>
      <c r="Q903" s="282"/>
      <c r="R903" s="282"/>
      <c r="S903" s="282"/>
      <c r="T903" s="283"/>
    </row>
    <row r="904" spans="1:20" ht="15.95" thickBot="1">
      <c r="A904" s="275" t="s">
        <v>1955</v>
      </c>
      <c r="B904" s="278" t="s">
        <v>139</v>
      </c>
      <c r="C904" s="269" t="s">
        <v>137</v>
      </c>
      <c r="D904" s="269" t="s">
        <v>1956</v>
      </c>
      <c r="E904" s="284">
        <v>0</v>
      </c>
      <c r="F904" s="284">
        <v>0</v>
      </c>
      <c r="G904" s="284">
        <v>7.5</v>
      </c>
      <c r="H904" s="284">
        <v>7.5</v>
      </c>
      <c r="I904" s="284">
        <v>0</v>
      </c>
      <c r="J904" s="284">
        <v>7.5</v>
      </c>
      <c r="K904" s="288">
        <v>44876</v>
      </c>
      <c r="L904" s="288">
        <v>44887</v>
      </c>
      <c r="M904" s="140">
        <v>0</v>
      </c>
      <c r="N904" s="140">
        <v>4.4000000000000004</v>
      </c>
      <c r="O904" s="140">
        <v>0</v>
      </c>
      <c r="P904" s="142">
        <v>4.4000000000000004</v>
      </c>
      <c r="Q904" s="140">
        <v>0</v>
      </c>
      <c r="R904" s="284">
        <v>30.9</v>
      </c>
      <c r="S904" s="247" t="s">
        <v>924</v>
      </c>
      <c r="T904" s="139" t="s">
        <v>754</v>
      </c>
    </row>
    <row r="905" spans="1:20" ht="15.95" thickBot="1">
      <c r="A905" s="276"/>
      <c r="B905" s="279"/>
      <c r="C905" s="271"/>
      <c r="D905" s="271"/>
      <c r="E905" s="297"/>
      <c r="F905" s="297"/>
      <c r="G905" s="297"/>
      <c r="H905" s="297"/>
      <c r="I905" s="297"/>
      <c r="J905" s="297"/>
      <c r="K905" s="298"/>
      <c r="L905" s="298"/>
      <c r="M905" s="140">
        <v>0</v>
      </c>
      <c r="N905" s="140">
        <v>12.5</v>
      </c>
      <c r="O905" s="140">
        <v>0</v>
      </c>
      <c r="P905" s="142">
        <v>12.5</v>
      </c>
      <c r="Q905" s="140">
        <v>0</v>
      </c>
      <c r="R905" s="297"/>
      <c r="S905" s="247" t="s">
        <v>889</v>
      </c>
      <c r="T905" s="139" t="s">
        <v>754</v>
      </c>
    </row>
    <row r="906" spans="1:20" ht="15.95" thickBot="1">
      <c r="A906" s="277"/>
      <c r="B906" s="280"/>
      <c r="C906" s="270"/>
      <c r="D906" s="270"/>
      <c r="E906" s="285"/>
      <c r="F906" s="285"/>
      <c r="G906" s="285"/>
      <c r="H906" s="285"/>
      <c r="I906" s="285"/>
      <c r="J906" s="285"/>
      <c r="K906" s="289"/>
      <c r="L906" s="289"/>
      <c r="M906" s="140">
        <v>0</v>
      </c>
      <c r="N906" s="140">
        <v>14</v>
      </c>
      <c r="O906" s="140">
        <v>0</v>
      </c>
      <c r="P906" s="142">
        <v>14</v>
      </c>
      <c r="Q906" s="140">
        <v>0</v>
      </c>
      <c r="R906" s="285"/>
      <c r="S906" s="139" t="s">
        <v>753</v>
      </c>
      <c r="T906" s="139" t="s">
        <v>754</v>
      </c>
    </row>
    <row r="907" spans="1:20" ht="15.95" thickBot="1">
      <c r="A907" s="272" t="s">
        <v>1957</v>
      </c>
      <c r="B907" s="273"/>
      <c r="C907" s="273"/>
      <c r="D907" s="274"/>
      <c r="E907" s="143">
        <v>0</v>
      </c>
      <c r="F907" s="143">
        <v>0</v>
      </c>
      <c r="G907" s="143">
        <v>7.5</v>
      </c>
      <c r="H907" s="144">
        <v>7.5</v>
      </c>
      <c r="I907" s="144">
        <v>0</v>
      </c>
      <c r="J907" s="144">
        <v>7.5</v>
      </c>
      <c r="K907" s="145"/>
      <c r="L907" s="146" t="s">
        <v>762</v>
      </c>
      <c r="M907" s="143">
        <v>0</v>
      </c>
      <c r="N907" s="143">
        <v>30.9</v>
      </c>
      <c r="O907" s="143">
        <v>0</v>
      </c>
      <c r="P907" s="147">
        <v>30.9</v>
      </c>
      <c r="Q907" s="144">
        <v>0</v>
      </c>
      <c r="R907" s="144">
        <v>30.9</v>
      </c>
      <c r="S907" s="331"/>
      <c r="T907" s="332"/>
    </row>
    <row r="908" spans="1:20" ht="15.95" thickBot="1">
      <c r="A908" s="331"/>
      <c r="B908" s="333"/>
      <c r="C908" s="333"/>
      <c r="D908" s="332"/>
      <c r="E908" s="331"/>
      <c r="F908" s="333"/>
      <c r="G908" s="332"/>
      <c r="H908" s="148">
        <v>1</v>
      </c>
      <c r="I908" s="148">
        <v>0</v>
      </c>
      <c r="J908" s="149">
        <v>1</v>
      </c>
      <c r="K908" s="145"/>
      <c r="L908" s="150" t="s">
        <v>763</v>
      </c>
      <c r="M908" s="151">
        <v>0</v>
      </c>
      <c r="N908" s="151">
        <v>1</v>
      </c>
      <c r="O908" s="151">
        <v>0</v>
      </c>
      <c r="P908" s="149">
        <v>1</v>
      </c>
      <c r="Q908" s="148">
        <v>0</v>
      </c>
      <c r="R908" s="149">
        <v>1</v>
      </c>
      <c r="S908" s="299" t="s">
        <v>764</v>
      </c>
      <c r="T908" s="300"/>
    </row>
    <row r="909" spans="1:20" ht="15.95" thickBot="1">
      <c r="A909" s="281" t="s">
        <v>143</v>
      </c>
      <c r="B909" s="282"/>
      <c r="C909" s="282"/>
      <c r="D909" s="282"/>
      <c r="E909" s="282"/>
      <c r="F909" s="282"/>
      <c r="G909" s="282"/>
      <c r="H909" s="282"/>
      <c r="I909" s="282"/>
      <c r="J909" s="282"/>
      <c r="K909" s="282"/>
      <c r="L909" s="282"/>
      <c r="M909" s="282"/>
      <c r="N909" s="282"/>
      <c r="O909" s="282"/>
      <c r="P909" s="282"/>
      <c r="Q909" s="282"/>
      <c r="R909" s="282"/>
      <c r="S909" s="282"/>
      <c r="T909" s="283"/>
    </row>
    <row r="910" spans="1:20" ht="15" customHeight="1" thickBot="1">
      <c r="A910" s="275" t="s">
        <v>1958</v>
      </c>
      <c r="B910" s="278" t="s">
        <v>143</v>
      </c>
      <c r="C910" s="269" t="s">
        <v>140</v>
      </c>
      <c r="D910" s="269" t="s">
        <v>1959</v>
      </c>
      <c r="E910" s="284">
        <v>0</v>
      </c>
      <c r="F910" s="284">
        <v>0</v>
      </c>
      <c r="G910" s="284">
        <v>5.5</v>
      </c>
      <c r="H910" s="284">
        <v>5.5</v>
      </c>
      <c r="I910" s="284">
        <v>0</v>
      </c>
      <c r="J910" s="284">
        <v>5.5</v>
      </c>
      <c r="K910" s="288">
        <v>44466</v>
      </c>
      <c r="L910" s="288">
        <v>44498</v>
      </c>
      <c r="M910" s="140">
        <v>0</v>
      </c>
      <c r="N910" s="140">
        <v>3.5</v>
      </c>
      <c r="O910" s="140">
        <v>0</v>
      </c>
      <c r="P910" s="142">
        <v>3.5</v>
      </c>
      <c r="Q910" s="140">
        <v>0</v>
      </c>
      <c r="R910" s="284">
        <v>10</v>
      </c>
      <c r="S910" s="247" t="s">
        <v>889</v>
      </c>
      <c r="T910" s="139" t="s">
        <v>758</v>
      </c>
    </row>
    <row r="911" spans="1:20" ht="15.95" thickBot="1">
      <c r="A911" s="277"/>
      <c r="B911" s="280"/>
      <c r="C911" s="270"/>
      <c r="D911" s="270"/>
      <c r="E911" s="285"/>
      <c r="F911" s="285"/>
      <c r="G911" s="285"/>
      <c r="H911" s="285"/>
      <c r="I911" s="285"/>
      <c r="J911" s="285"/>
      <c r="K911" s="289"/>
      <c r="L911" s="289"/>
      <c r="M911" s="140">
        <v>0</v>
      </c>
      <c r="N911" s="140">
        <v>6.5</v>
      </c>
      <c r="O911" s="140">
        <v>0</v>
      </c>
      <c r="P911" s="142">
        <v>6.5</v>
      </c>
      <c r="Q911" s="140">
        <v>0</v>
      </c>
      <c r="R911" s="285"/>
      <c r="S911" s="247" t="s">
        <v>924</v>
      </c>
      <c r="T911" s="139" t="s">
        <v>758</v>
      </c>
    </row>
    <row r="912" spans="1:20" ht="15" customHeight="1" thickBot="1">
      <c r="A912" s="275" t="s">
        <v>1960</v>
      </c>
      <c r="B912" s="278" t="s">
        <v>143</v>
      </c>
      <c r="C912" s="269" t="s">
        <v>140</v>
      </c>
      <c r="D912" s="139" t="s">
        <v>1961</v>
      </c>
      <c r="E912" s="140">
        <v>0</v>
      </c>
      <c r="F912" s="140">
        <v>0</v>
      </c>
      <c r="G912" s="140">
        <v>0</v>
      </c>
      <c r="H912" s="140">
        <v>0</v>
      </c>
      <c r="I912" s="140">
        <v>0</v>
      </c>
      <c r="J912" s="140">
        <v>0</v>
      </c>
      <c r="K912" s="141">
        <v>44468</v>
      </c>
      <c r="L912" s="141">
        <v>44498</v>
      </c>
      <c r="M912" s="140">
        <v>0</v>
      </c>
      <c r="N912" s="140">
        <v>4.5871560000000002</v>
      </c>
      <c r="O912" s="140">
        <v>0</v>
      </c>
      <c r="P912" s="142">
        <v>4.5871560000000002</v>
      </c>
      <c r="Q912" s="140">
        <v>0</v>
      </c>
      <c r="R912" s="284">
        <v>39.934156000000002</v>
      </c>
      <c r="S912" s="139" t="s">
        <v>1157</v>
      </c>
      <c r="T912" s="139" t="s">
        <v>758</v>
      </c>
    </row>
    <row r="913" spans="1:20" ht="15.95" thickBot="1">
      <c r="A913" s="276"/>
      <c r="B913" s="279"/>
      <c r="C913" s="271"/>
      <c r="D913" s="269" t="s">
        <v>1962</v>
      </c>
      <c r="E913" s="284">
        <v>0</v>
      </c>
      <c r="F913" s="284">
        <v>28</v>
      </c>
      <c r="G913" s="284">
        <v>9</v>
      </c>
      <c r="H913" s="284">
        <v>37</v>
      </c>
      <c r="I913" s="284">
        <v>0</v>
      </c>
      <c r="J913" s="284">
        <v>37</v>
      </c>
      <c r="K913" s="288">
        <v>43733</v>
      </c>
      <c r="L913" s="141">
        <v>43735</v>
      </c>
      <c r="M913" s="140">
        <v>0</v>
      </c>
      <c r="N913" s="140">
        <v>20.347000000000001</v>
      </c>
      <c r="O913" s="140">
        <v>0</v>
      </c>
      <c r="P913" s="142">
        <v>20.347000000000001</v>
      </c>
      <c r="Q913" s="140">
        <v>0</v>
      </c>
      <c r="R913" s="297"/>
      <c r="S913" s="139" t="s">
        <v>1165</v>
      </c>
      <c r="T913" s="139" t="s">
        <v>758</v>
      </c>
    </row>
    <row r="914" spans="1:20" ht="15.95" thickBot="1">
      <c r="A914" s="277"/>
      <c r="B914" s="280"/>
      <c r="C914" s="270"/>
      <c r="D914" s="270"/>
      <c r="E914" s="285"/>
      <c r="F914" s="285"/>
      <c r="G914" s="285"/>
      <c r="H914" s="285"/>
      <c r="I914" s="285"/>
      <c r="J914" s="285"/>
      <c r="K914" s="289"/>
      <c r="L914" s="141">
        <v>43860</v>
      </c>
      <c r="M914" s="140">
        <v>15</v>
      </c>
      <c r="N914" s="140">
        <v>0</v>
      </c>
      <c r="O914" s="140">
        <v>0</v>
      </c>
      <c r="P914" s="142">
        <v>15</v>
      </c>
      <c r="Q914" s="140">
        <v>0</v>
      </c>
      <c r="R914" s="285"/>
      <c r="S914" s="139" t="s">
        <v>753</v>
      </c>
      <c r="T914" s="139" t="s">
        <v>754</v>
      </c>
    </row>
    <row r="915" spans="1:20" ht="15.95" thickBot="1">
      <c r="A915" s="275" t="s">
        <v>1963</v>
      </c>
      <c r="B915" s="278" t="s">
        <v>143</v>
      </c>
      <c r="C915" s="269" t="s">
        <v>140</v>
      </c>
      <c r="D915" s="269" t="s">
        <v>1964</v>
      </c>
      <c r="E915" s="284">
        <v>0</v>
      </c>
      <c r="F915" s="284">
        <v>18</v>
      </c>
      <c r="G915" s="284">
        <v>12</v>
      </c>
      <c r="H915" s="284">
        <v>30</v>
      </c>
      <c r="I915" s="284">
        <v>0</v>
      </c>
      <c r="J915" s="284">
        <v>30</v>
      </c>
      <c r="K915" s="288">
        <v>43734</v>
      </c>
      <c r="L915" s="288">
        <v>43815</v>
      </c>
      <c r="M915" s="140">
        <v>0</v>
      </c>
      <c r="N915" s="140">
        <v>9.6999999999999993</v>
      </c>
      <c r="O915" s="140">
        <v>0</v>
      </c>
      <c r="P915" s="142">
        <v>9.6999999999999993</v>
      </c>
      <c r="Q915" s="140">
        <v>0</v>
      </c>
      <c r="R915" s="284">
        <v>175.5</v>
      </c>
      <c r="S915" s="139" t="s">
        <v>753</v>
      </c>
      <c r="T915" s="139" t="s">
        <v>754</v>
      </c>
    </row>
    <row r="916" spans="1:20" ht="15.95" thickBot="1">
      <c r="A916" s="276"/>
      <c r="B916" s="279"/>
      <c r="C916" s="271"/>
      <c r="D916" s="271"/>
      <c r="E916" s="297"/>
      <c r="F916" s="297"/>
      <c r="G916" s="297"/>
      <c r="H916" s="297"/>
      <c r="I916" s="297"/>
      <c r="J916" s="297"/>
      <c r="K916" s="298"/>
      <c r="L916" s="298"/>
      <c r="M916" s="140">
        <v>0</v>
      </c>
      <c r="N916" s="140">
        <v>11.7</v>
      </c>
      <c r="O916" s="140">
        <v>0</v>
      </c>
      <c r="P916" s="142">
        <v>11.7</v>
      </c>
      <c r="Q916" s="140">
        <v>0</v>
      </c>
      <c r="R916" s="297"/>
      <c r="S916" s="247" t="s">
        <v>889</v>
      </c>
      <c r="T916" s="139" t="s">
        <v>754</v>
      </c>
    </row>
    <row r="917" spans="1:20" ht="15.95" thickBot="1">
      <c r="A917" s="276"/>
      <c r="B917" s="279"/>
      <c r="C917" s="271"/>
      <c r="D917" s="271"/>
      <c r="E917" s="297"/>
      <c r="F917" s="297"/>
      <c r="G917" s="297"/>
      <c r="H917" s="297"/>
      <c r="I917" s="297"/>
      <c r="J917" s="297"/>
      <c r="K917" s="298"/>
      <c r="L917" s="298"/>
      <c r="M917" s="140">
        <v>0</v>
      </c>
      <c r="N917" s="140">
        <v>16</v>
      </c>
      <c r="O917" s="140">
        <v>0</v>
      </c>
      <c r="P917" s="142">
        <v>16</v>
      </c>
      <c r="Q917" s="140">
        <v>0</v>
      </c>
      <c r="R917" s="297"/>
      <c r="S917" s="139" t="s">
        <v>877</v>
      </c>
      <c r="T917" s="139" t="s">
        <v>754</v>
      </c>
    </row>
    <row r="918" spans="1:20" ht="15.95" thickBot="1">
      <c r="A918" s="276"/>
      <c r="B918" s="279"/>
      <c r="C918" s="271"/>
      <c r="D918" s="271"/>
      <c r="E918" s="297"/>
      <c r="F918" s="297"/>
      <c r="G918" s="297"/>
      <c r="H918" s="297"/>
      <c r="I918" s="297"/>
      <c r="J918" s="297"/>
      <c r="K918" s="298"/>
      <c r="L918" s="298"/>
      <c r="M918" s="140">
        <v>15</v>
      </c>
      <c r="N918" s="140">
        <v>0</v>
      </c>
      <c r="O918" s="140">
        <v>0</v>
      </c>
      <c r="P918" s="142">
        <v>15</v>
      </c>
      <c r="Q918" s="140">
        <v>0</v>
      </c>
      <c r="R918" s="297"/>
      <c r="S918" s="139" t="s">
        <v>1965</v>
      </c>
      <c r="T918" s="139" t="s">
        <v>754</v>
      </c>
    </row>
    <row r="919" spans="1:20" ht="15.95" thickBot="1">
      <c r="A919" s="276"/>
      <c r="B919" s="279"/>
      <c r="C919" s="271"/>
      <c r="D919" s="271"/>
      <c r="E919" s="297"/>
      <c r="F919" s="297"/>
      <c r="G919" s="297"/>
      <c r="H919" s="297"/>
      <c r="I919" s="297"/>
      <c r="J919" s="297"/>
      <c r="K919" s="298"/>
      <c r="L919" s="298"/>
      <c r="M919" s="140">
        <v>21.5</v>
      </c>
      <c r="N919" s="140">
        <v>0</v>
      </c>
      <c r="O919" s="140">
        <v>0</v>
      </c>
      <c r="P919" s="142">
        <v>21.5</v>
      </c>
      <c r="Q919" s="140">
        <v>0</v>
      </c>
      <c r="R919" s="297"/>
      <c r="S919" s="139" t="s">
        <v>753</v>
      </c>
      <c r="T919" s="139" t="s">
        <v>754</v>
      </c>
    </row>
    <row r="920" spans="1:20" ht="15.95" thickBot="1">
      <c r="A920" s="276"/>
      <c r="B920" s="279"/>
      <c r="C920" s="271"/>
      <c r="D920" s="271"/>
      <c r="E920" s="297"/>
      <c r="F920" s="297"/>
      <c r="G920" s="297"/>
      <c r="H920" s="297"/>
      <c r="I920" s="297"/>
      <c r="J920" s="297"/>
      <c r="K920" s="298"/>
      <c r="L920" s="298"/>
      <c r="M920" s="140">
        <v>31.6</v>
      </c>
      <c r="N920" s="140">
        <v>0</v>
      </c>
      <c r="O920" s="140">
        <v>0</v>
      </c>
      <c r="P920" s="142">
        <v>31.6</v>
      </c>
      <c r="Q920" s="140">
        <v>0</v>
      </c>
      <c r="R920" s="297"/>
      <c r="S920" s="247" t="s">
        <v>824</v>
      </c>
      <c r="T920" s="139" t="s">
        <v>754</v>
      </c>
    </row>
    <row r="921" spans="1:20" ht="15.95" thickBot="1">
      <c r="A921" s="276"/>
      <c r="B921" s="279"/>
      <c r="C921" s="271"/>
      <c r="D921" s="271"/>
      <c r="E921" s="297"/>
      <c r="F921" s="297"/>
      <c r="G921" s="297"/>
      <c r="H921" s="297"/>
      <c r="I921" s="297"/>
      <c r="J921" s="297"/>
      <c r="K921" s="298"/>
      <c r="L921" s="298"/>
      <c r="M921" s="140">
        <v>35</v>
      </c>
      <c r="N921" s="140">
        <v>0</v>
      </c>
      <c r="O921" s="140">
        <v>0</v>
      </c>
      <c r="P921" s="142">
        <v>35</v>
      </c>
      <c r="Q921" s="140">
        <v>0</v>
      </c>
      <c r="R921" s="297"/>
      <c r="S921" s="139" t="s">
        <v>877</v>
      </c>
      <c r="T921" s="139" t="s">
        <v>754</v>
      </c>
    </row>
    <row r="922" spans="1:20" ht="15.95" thickBot="1">
      <c r="A922" s="277"/>
      <c r="B922" s="280"/>
      <c r="C922" s="270"/>
      <c r="D922" s="270"/>
      <c r="E922" s="285"/>
      <c r="F922" s="285"/>
      <c r="G922" s="285"/>
      <c r="H922" s="285"/>
      <c r="I922" s="285"/>
      <c r="J922" s="285"/>
      <c r="K922" s="289"/>
      <c r="L922" s="289"/>
      <c r="M922" s="140">
        <v>35</v>
      </c>
      <c r="N922" s="140">
        <v>0</v>
      </c>
      <c r="O922" s="140">
        <v>0</v>
      </c>
      <c r="P922" s="142">
        <v>35</v>
      </c>
      <c r="Q922" s="140">
        <v>0</v>
      </c>
      <c r="R922" s="285"/>
      <c r="S922" s="139" t="s">
        <v>877</v>
      </c>
      <c r="T922" s="139" t="s">
        <v>754</v>
      </c>
    </row>
    <row r="923" spans="1:20" ht="15.95" thickBot="1">
      <c r="A923" s="138" t="s">
        <v>1966</v>
      </c>
      <c r="B923" s="216" t="s">
        <v>143</v>
      </c>
      <c r="C923" s="139" t="s">
        <v>140</v>
      </c>
      <c r="D923" s="139" t="s">
        <v>1207</v>
      </c>
      <c r="E923" s="140">
        <v>0</v>
      </c>
      <c r="F923" s="140">
        <v>10</v>
      </c>
      <c r="G923" s="140">
        <v>10</v>
      </c>
      <c r="H923" s="140">
        <v>20</v>
      </c>
      <c r="I923" s="140">
        <v>0</v>
      </c>
      <c r="J923" s="140">
        <v>20</v>
      </c>
      <c r="K923" s="141">
        <v>44228</v>
      </c>
      <c r="L923" s="141">
        <v>44228</v>
      </c>
      <c r="M923" s="140">
        <v>23.882307999999998</v>
      </c>
      <c r="N923" s="140">
        <v>0</v>
      </c>
      <c r="O923" s="140">
        <v>0</v>
      </c>
      <c r="P923" s="142">
        <v>23.882307999999998</v>
      </c>
      <c r="Q923" s="140">
        <v>0</v>
      </c>
      <c r="R923" s="140">
        <v>23.882307999999998</v>
      </c>
      <c r="S923" s="247" t="s">
        <v>810</v>
      </c>
      <c r="T923" s="139" t="s">
        <v>754</v>
      </c>
    </row>
    <row r="924" spans="1:20" ht="15.95" thickBot="1">
      <c r="A924" s="275" t="s">
        <v>1967</v>
      </c>
      <c r="B924" s="278" t="s">
        <v>143</v>
      </c>
      <c r="C924" s="269" t="s">
        <v>140</v>
      </c>
      <c r="D924" s="269" t="s">
        <v>1968</v>
      </c>
      <c r="E924" s="284">
        <v>0</v>
      </c>
      <c r="F924" s="284">
        <v>5</v>
      </c>
      <c r="G924" s="284">
        <v>5</v>
      </c>
      <c r="H924" s="284">
        <v>10</v>
      </c>
      <c r="I924" s="284">
        <v>0</v>
      </c>
      <c r="J924" s="284">
        <v>10</v>
      </c>
      <c r="K924" s="288">
        <v>44904</v>
      </c>
      <c r="L924" s="288">
        <v>44908</v>
      </c>
      <c r="M924" s="140">
        <v>0</v>
      </c>
      <c r="N924" s="140">
        <v>1.2542</v>
      </c>
      <c r="O924" s="140">
        <v>0</v>
      </c>
      <c r="P924" s="142">
        <v>1.2542</v>
      </c>
      <c r="Q924" s="140">
        <v>0</v>
      </c>
      <c r="R924" s="284">
        <v>32.955500000000001</v>
      </c>
      <c r="S924" s="247" t="s">
        <v>889</v>
      </c>
      <c r="T924" s="139" t="s">
        <v>754</v>
      </c>
    </row>
    <row r="925" spans="1:20" ht="15.95" thickBot="1">
      <c r="A925" s="276"/>
      <c r="B925" s="279"/>
      <c r="C925" s="271"/>
      <c r="D925" s="271"/>
      <c r="E925" s="297"/>
      <c r="F925" s="297"/>
      <c r="G925" s="297"/>
      <c r="H925" s="297"/>
      <c r="I925" s="297"/>
      <c r="J925" s="297"/>
      <c r="K925" s="298"/>
      <c r="L925" s="298"/>
      <c r="M925" s="140">
        <v>0</v>
      </c>
      <c r="N925" s="140">
        <v>1.7013</v>
      </c>
      <c r="O925" s="140">
        <v>0</v>
      </c>
      <c r="P925" s="142">
        <v>1.7013</v>
      </c>
      <c r="Q925" s="140">
        <v>0</v>
      </c>
      <c r="R925" s="297"/>
      <c r="S925" s="247" t="s">
        <v>924</v>
      </c>
      <c r="T925" s="139" t="s">
        <v>754</v>
      </c>
    </row>
    <row r="926" spans="1:20" ht="15.95" thickBot="1">
      <c r="A926" s="276"/>
      <c r="B926" s="279"/>
      <c r="C926" s="271"/>
      <c r="D926" s="271"/>
      <c r="E926" s="297"/>
      <c r="F926" s="297"/>
      <c r="G926" s="297"/>
      <c r="H926" s="297"/>
      <c r="I926" s="297"/>
      <c r="J926" s="297"/>
      <c r="K926" s="298"/>
      <c r="L926" s="298"/>
      <c r="M926" s="140">
        <v>0</v>
      </c>
      <c r="N926" s="140">
        <v>26.5</v>
      </c>
      <c r="O926" s="140">
        <v>0</v>
      </c>
      <c r="P926" s="142">
        <v>26.5</v>
      </c>
      <c r="Q926" s="140">
        <v>0</v>
      </c>
      <c r="R926" s="297"/>
      <c r="S926" s="139" t="s">
        <v>753</v>
      </c>
      <c r="T926" s="139" t="s">
        <v>754</v>
      </c>
    </row>
    <row r="927" spans="1:20" ht="15.95" thickBot="1">
      <c r="A927" s="277"/>
      <c r="B927" s="280"/>
      <c r="C927" s="270"/>
      <c r="D927" s="270"/>
      <c r="E927" s="285"/>
      <c r="F927" s="285"/>
      <c r="G927" s="285"/>
      <c r="H927" s="285"/>
      <c r="I927" s="285"/>
      <c r="J927" s="285"/>
      <c r="K927" s="289"/>
      <c r="L927" s="289"/>
      <c r="M927" s="140">
        <v>3.5</v>
      </c>
      <c r="N927" s="140">
        <v>0</v>
      </c>
      <c r="O927" s="140">
        <v>0</v>
      </c>
      <c r="P927" s="142">
        <v>3.5</v>
      </c>
      <c r="Q927" s="140">
        <v>0</v>
      </c>
      <c r="R927" s="285"/>
      <c r="S927" s="139" t="s">
        <v>753</v>
      </c>
      <c r="T927" s="139" t="s">
        <v>754</v>
      </c>
    </row>
    <row r="928" spans="1:20" ht="15.95" thickBot="1">
      <c r="A928" s="138" t="s">
        <v>1969</v>
      </c>
      <c r="B928" s="216" t="s">
        <v>143</v>
      </c>
      <c r="C928" s="139" t="s">
        <v>140</v>
      </c>
      <c r="D928" s="139" t="s">
        <v>1970</v>
      </c>
      <c r="E928" s="140">
        <v>0</v>
      </c>
      <c r="F928" s="140">
        <v>10</v>
      </c>
      <c r="G928" s="140">
        <v>35</v>
      </c>
      <c r="H928" s="140">
        <v>45</v>
      </c>
      <c r="I928" s="140">
        <v>0</v>
      </c>
      <c r="J928" s="140">
        <v>45</v>
      </c>
      <c r="K928" s="141">
        <v>45261</v>
      </c>
      <c r="L928" s="222">
        <v>45274</v>
      </c>
      <c r="M928" s="140">
        <v>0</v>
      </c>
      <c r="N928" s="140">
        <v>0.7</v>
      </c>
      <c r="O928" s="140">
        <v>0</v>
      </c>
      <c r="P928" s="142">
        <v>0.7</v>
      </c>
      <c r="Q928" s="140">
        <v>0</v>
      </c>
      <c r="R928" s="140">
        <v>0.7</v>
      </c>
      <c r="S928" s="247" t="s">
        <v>1383</v>
      </c>
      <c r="T928" s="139" t="s">
        <v>758</v>
      </c>
    </row>
    <row r="929" spans="1:20" ht="15.95" thickBot="1">
      <c r="A929" s="272" t="s">
        <v>1971</v>
      </c>
      <c r="B929" s="273"/>
      <c r="C929" s="273"/>
      <c r="D929" s="274"/>
      <c r="E929" s="143">
        <v>0</v>
      </c>
      <c r="F929" s="143">
        <v>71</v>
      </c>
      <c r="G929" s="143">
        <v>76.5</v>
      </c>
      <c r="H929" s="144">
        <v>147.5</v>
      </c>
      <c r="I929" s="144">
        <v>0</v>
      </c>
      <c r="J929" s="144">
        <v>147.5</v>
      </c>
      <c r="K929" s="145"/>
      <c r="L929" s="146" t="s">
        <v>762</v>
      </c>
      <c r="M929" s="143">
        <v>180.48230799999999</v>
      </c>
      <c r="N929" s="143">
        <v>102.489656</v>
      </c>
      <c r="O929" s="143">
        <v>0</v>
      </c>
      <c r="P929" s="147">
        <v>282.97196400000001</v>
      </c>
      <c r="Q929" s="144">
        <v>0</v>
      </c>
      <c r="R929" s="144">
        <v>282.97196400000001</v>
      </c>
      <c r="S929" s="331"/>
      <c r="T929" s="332"/>
    </row>
    <row r="930" spans="1:20" ht="15.95" thickBot="1">
      <c r="A930" s="331"/>
      <c r="B930" s="333"/>
      <c r="C930" s="333"/>
      <c r="D930" s="332"/>
      <c r="E930" s="331"/>
      <c r="F930" s="333"/>
      <c r="G930" s="332"/>
      <c r="H930" s="148">
        <v>6</v>
      </c>
      <c r="I930" s="148">
        <v>0</v>
      </c>
      <c r="J930" s="149">
        <v>6</v>
      </c>
      <c r="K930" s="145"/>
      <c r="L930" s="150" t="s">
        <v>763</v>
      </c>
      <c r="M930" s="151">
        <v>4</v>
      </c>
      <c r="N930" s="151">
        <v>5</v>
      </c>
      <c r="O930" s="151">
        <v>0</v>
      </c>
      <c r="P930" s="149">
        <v>6</v>
      </c>
      <c r="Q930" s="148">
        <v>0</v>
      </c>
      <c r="R930" s="149">
        <v>6</v>
      </c>
      <c r="S930" s="299" t="s">
        <v>764</v>
      </c>
      <c r="T930" s="300"/>
    </row>
    <row r="931" spans="1:20" ht="15.95" thickBot="1">
      <c r="A931" s="281" t="s">
        <v>146</v>
      </c>
      <c r="B931" s="282"/>
      <c r="C931" s="282"/>
      <c r="D931" s="282"/>
      <c r="E931" s="282"/>
      <c r="F931" s="282"/>
      <c r="G931" s="282"/>
      <c r="H931" s="282"/>
      <c r="I931" s="282"/>
      <c r="J931" s="282"/>
      <c r="K931" s="282"/>
      <c r="L931" s="282"/>
      <c r="M931" s="282"/>
      <c r="N931" s="282"/>
      <c r="O931" s="282"/>
      <c r="P931" s="282"/>
      <c r="Q931" s="282"/>
      <c r="R931" s="282"/>
      <c r="S931" s="282"/>
      <c r="T931" s="283"/>
    </row>
    <row r="932" spans="1:20" ht="15.95" thickBot="1">
      <c r="A932" s="275" t="s">
        <v>1972</v>
      </c>
      <c r="B932" s="286" t="s">
        <v>146</v>
      </c>
      <c r="C932" s="269" t="s">
        <v>144</v>
      </c>
      <c r="D932" s="269" t="s">
        <v>1973</v>
      </c>
      <c r="E932" s="284">
        <v>0</v>
      </c>
      <c r="F932" s="284">
        <v>0</v>
      </c>
      <c r="G932" s="284">
        <v>0</v>
      </c>
      <c r="H932" s="284">
        <v>0</v>
      </c>
      <c r="I932" s="284">
        <v>0</v>
      </c>
      <c r="J932" s="284">
        <v>0</v>
      </c>
      <c r="K932" s="288">
        <v>45058</v>
      </c>
      <c r="L932" s="288">
        <v>45103</v>
      </c>
      <c r="M932" s="140">
        <v>0</v>
      </c>
      <c r="N932" s="140">
        <v>0</v>
      </c>
      <c r="O932" s="140">
        <v>0</v>
      </c>
      <c r="P932" s="142">
        <v>0</v>
      </c>
      <c r="Q932" s="140">
        <v>1</v>
      </c>
      <c r="R932" s="284">
        <v>2</v>
      </c>
      <c r="S932" s="139" t="s">
        <v>800</v>
      </c>
      <c r="T932" s="139" t="s">
        <v>758</v>
      </c>
    </row>
    <row r="933" spans="1:20" ht="15.95" thickBot="1">
      <c r="A933" s="277"/>
      <c r="B933" s="287"/>
      <c r="C933" s="270"/>
      <c r="D933" s="270"/>
      <c r="E933" s="285"/>
      <c r="F933" s="285"/>
      <c r="G933" s="285"/>
      <c r="H933" s="285"/>
      <c r="I933" s="285"/>
      <c r="J933" s="285"/>
      <c r="K933" s="289"/>
      <c r="L933" s="289"/>
      <c r="M933" s="140">
        <v>0</v>
      </c>
      <c r="N933" s="140">
        <v>0</v>
      </c>
      <c r="O933" s="140">
        <v>0</v>
      </c>
      <c r="P933" s="142">
        <v>0</v>
      </c>
      <c r="Q933" s="140">
        <v>1</v>
      </c>
      <c r="R933" s="285"/>
      <c r="S933" s="139" t="s">
        <v>773</v>
      </c>
      <c r="T933" s="139" t="s">
        <v>758</v>
      </c>
    </row>
    <row r="934" spans="1:20" ht="15.95" thickBot="1">
      <c r="A934" s="138" t="s">
        <v>1974</v>
      </c>
      <c r="B934" s="217" t="s">
        <v>146</v>
      </c>
      <c r="C934" s="139" t="s">
        <v>144</v>
      </c>
      <c r="D934" s="139" t="s">
        <v>1975</v>
      </c>
      <c r="E934" s="140">
        <v>0</v>
      </c>
      <c r="F934" s="140">
        <v>0</v>
      </c>
      <c r="G934" s="140">
        <v>0</v>
      </c>
      <c r="H934" s="140">
        <v>0</v>
      </c>
      <c r="I934" s="140">
        <v>0</v>
      </c>
      <c r="J934" s="140">
        <v>0</v>
      </c>
      <c r="K934" s="141">
        <v>45253</v>
      </c>
      <c r="L934" s="141">
        <v>45266</v>
      </c>
      <c r="M934" s="140">
        <v>0</v>
      </c>
      <c r="N934" s="140">
        <v>0</v>
      </c>
      <c r="O934" s="140">
        <v>0</v>
      </c>
      <c r="P934" s="142">
        <v>0</v>
      </c>
      <c r="Q934" s="140">
        <v>1</v>
      </c>
      <c r="R934" s="140">
        <v>1</v>
      </c>
      <c r="S934" s="139" t="s">
        <v>777</v>
      </c>
      <c r="T934" s="139" t="s">
        <v>758</v>
      </c>
    </row>
    <row r="935" spans="1:20" ht="24.95" thickBot="1">
      <c r="A935" s="138" t="s">
        <v>1976</v>
      </c>
      <c r="B935" s="216" t="s">
        <v>146</v>
      </c>
      <c r="C935" s="139" t="s">
        <v>144</v>
      </c>
      <c r="D935" s="139" t="s">
        <v>1977</v>
      </c>
      <c r="E935" s="140">
        <v>165</v>
      </c>
      <c r="F935" s="140">
        <v>0</v>
      </c>
      <c r="G935" s="140">
        <v>0</v>
      </c>
      <c r="H935" s="140">
        <v>165</v>
      </c>
      <c r="I935" s="140">
        <v>0</v>
      </c>
      <c r="J935" s="140">
        <v>165</v>
      </c>
      <c r="K935" s="141">
        <v>44158</v>
      </c>
      <c r="L935" s="141">
        <v>44160</v>
      </c>
      <c r="M935" s="140">
        <v>0</v>
      </c>
      <c r="N935" s="140">
        <v>1.25</v>
      </c>
      <c r="O935" s="140">
        <v>0</v>
      </c>
      <c r="P935" s="142">
        <v>1.25</v>
      </c>
      <c r="Q935" s="140">
        <v>0</v>
      </c>
      <c r="R935" s="140">
        <v>1.25</v>
      </c>
      <c r="S935" s="247" t="s">
        <v>800</v>
      </c>
      <c r="T935" s="139" t="s">
        <v>758</v>
      </c>
    </row>
    <row r="936" spans="1:20" ht="15.95" thickBot="1">
      <c r="A936" s="138" t="s">
        <v>1978</v>
      </c>
      <c r="B936" s="216" t="s">
        <v>146</v>
      </c>
      <c r="C936" s="139" t="s">
        <v>144</v>
      </c>
      <c r="D936" s="139" t="s">
        <v>1979</v>
      </c>
      <c r="E936" s="140">
        <v>95</v>
      </c>
      <c r="F936" s="140">
        <v>55</v>
      </c>
      <c r="G936" s="140">
        <v>0</v>
      </c>
      <c r="H936" s="140">
        <v>150</v>
      </c>
      <c r="I936" s="140">
        <v>0</v>
      </c>
      <c r="J936" s="140">
        <v>150</v>
      </c>
      <c r="K936" s="141">
        <v>42709</v>
      </c>
      <c r="L936" s="141">
        <v>43504</v>
      </c>
      <c r="M936" s="140">
        <v>30</v>
      </c>
      <c r="N936" s="140">
        <v>0</v>
      </c>
      <c r="O936" s="140">
        <v>0</v>
      </c>
      <c r="P936" s="142">
        <v>30</v>
      </c>
      <c r="Q936" s="140">
        <v>0</v>
      </c>
      <c r="R936" s="140">
        <v>30</v>
      </c>
      <c r="S936" s="247" t="s">
        <v>770</v>
      </c>
      <c r="T936" s="139" t="s">
        <v>752</v>
      </c>
    </row>
    <row r="937" spans="1:20" ht="15.95" thickBot="1">
      <c r="A937" s="138" t="s">
        <v>1980</v>
      </c>
      <c r="B937" s="216" t="s">
        <v>146</v>
      </c>
      <c r="C937" s="139" t="s">
        <v>144</v>
      </c>
      <c r="D937" s="139" t="s">
        <v>1981</v>
      </c>
      <c r="E937" s="140">
        <v>300</v>
      </c>
      <c r="F937" s="140">
        <v>0</v>
      </c>
      <c r="G937" s="140">
        <v>0</v>
      </c>
      <c r="H937" s="140">
        <v>300</v>
      </c>
      <c r="I937" s="140">
        <v>0</v>
      </c>
      <c r="J937" s="140">
        <v>300</v>
      </c>
      <c r="K937" s="141">
        <v>43370</v>
      </c>
      <c r="L937" s="141">
        <v>43482</v>
      </c>
      <c r="M937" s="140">
        <v>342.72800000000001</v>
      </c>
      <c r="N937" s="140">
        <v>0</v>
      </c>
      <c r="O937" s="140">
        <v>0</v>
      </c>
      <c r="P937" s="142">
        <v>342.72800000000001</v>
      </c>
      <c r="Q937" s="140">
        <v>0</v>
      </c>
      <c r="R937" s="140">
        <v>342.72800000000001</v>
      </c>
      <c r="S937" s="247" t="s">
        <v>810</v>
      </c>
      <c r="T937" s="139" t="s">
        <v>754</v>
      </c>
    </row>
    <row r="938" spans="1:20" ht="15" customHeight="1" thickBot="1">
      <c r="A938" s="275" t="s">
        <v>1982</v>
      </c>
      <c r="B938" s="278" t="s">
        <v>146</v>
      </c>
      <c r="C938" s="269" t="s">
        <v>144</v>
      </c>
      <c r="D938" s="139" t="s">
        <v>1983</v>
      </c>
      <c r="E938" s="140">
        <v>110</v>
      </c>
      <c r="F938" s="140">
        <v>0</v>
      </c>
      <c r="G938" s="140">
        <v>0</v>
      </c>
      <c r="H938" s="140">
        <v>110</v>
      </c>
      <c r="I938" s="140">
        <v>0</v>
      </c>
      <c r="J938" s="140">
        <v>110</v>
      </c>
      <c r="K938" s="141">
        <v>44469</v>
      </c>
      <c r="L938" s="141">
        <v>44476</v>
      </c>
      <c r="M938" s="140">
        <v>0</v>
      </c>
      <c r="N938" s="140">
        <v>3</v>
      </c>
      <c r="O938" s="140">
        <v>0</v>
      </c>
      <c r="P938" s="142">
        <v>3</v>
      </c>
      <c r="Q938" s="140">
        <v>0</v>
      </c>
      <c r="R938" s="284">
        <v>103</v>
      </c>
      <c r="S938" s="247" t="s">
        <v>800</v>
      </c>
      <c r="T938" s="139" t="s">
        <v>758</v>
      </c>
    </row>
    <row r="939" spans="1:20" ht="15.95" thickBot="1">
      <c r="A939" s="277"/>
      <c r="B939" s="280"/>
      <c r="C939" s="270"/>
      <c r="D939" s="139" t="s">
        <v>1984</v>
      </c>
      <c r="E939" s="140">
        <v>0</v>
      </c>
      <c r="F939" s="140">
        <v>0</v>
      </c>
      <c r="G939" s="140">
        <v>0</v>
      </c>
      <c r="H939" s="140">
        <v>0</v>
      </c>
      <c r="I939" s="140">
        <v>0</v>
      </c>
      <c r="J939" s="140">
        <v>0</v>
      </c>
      <c r="K939" s="141">
        <v>44722</v>
      </c>
      <c r="L939" s="141">
        <v>44722</v>
      </c>
      <c r="M939" s="140">
        <v>100</v>
      </c>
      <c r="N939" s="140">
        <v>0</v>
      </c>
      <c r="O939" s="140">
        <v>0</v>
      </c>
      <c r="P939" s="142">
        <v>100</v>
      </c>
      <c r="Q939" s="140">
        <v>0</v>
      </c>
      <c r="R939" s="285"/>
      <c r="S939" s="139" t="s">
        <v>785</v>
      </c>
      <c r="T939" s="139" t="s">
        <v>754</v>
      </c>
    </row>
    <row r="940" spans="1:20" ht="15.95" thickBot="1">
      <c r="A940" s="275" t="s">
        <v>1985</v>
      </c>
      <c r="B940" s="278" t="s">
        <v>146</v>
      </c>
      <c r="C940" s="269" t="s">
        <v>144</v>
      </c>
      <c r="D940" s="269" t="s">
        <v>1986</v>
      </c>
      <c r="E940" s="284">
        <v>200</v>
      </c>
      <c r="F940" s="284">
        <v>0</v>
      </c>
      <c r="G940" s="284">
        <v>0</v>
      </c>
      <c r="H940" s="284">
        <v>200</v>
      </c>
      <c r="I940" s="284">
        <v>0</v>
      </c>
      <c r="J940" s="284">
        <v>200</v>
      </c>
      <c r="K940" s="288">
        <v>44803</v>
      </c>
      <c r="L940" s="288">
        <v>44813</v>
      </c>
      <c r="M940" s="140">
        <v>0</v>
      </c>
      <c r="N940" s="140">
        <v>3</v>
      </c>
      <c r="O940" s="140">
        <v>0</v>
      </c>
      <c r="P940" s="142">
        <v>3</v>
      </c>
      <c r="Q940" s="140">
        <v>0</v>
      </c>
      <c r="R940" s="284">
        <v>278</v>
      </c>
      <c r="S940" s="247" t="s">
        <v>800</v>
      </c>
      <c r="T940" s="139" t="s">
        <v>758</v>
      </c>
    </row>
    <row r="941" spans="1:20" ht="15.95" thickBot="1">
      <c r="A941" s="277"/>
      <c r="B941" s="280"/>
      <c r="C941" s="270"/>
      <c r="D941" s="270"/>
      <c r="E941" s="285"/>
      <c r="F941" s="285"/>
      <c r="G941" s="285"/>
      <c r="H941" s="285"/>
      <c r="I941" s="285"/>
      <c r="J941" s="285"/>
      <c r="K941" s="289"/>
      <c r="L941" s="289"/>
      <c r="M941" s="140">
        <v>275</v>
      </c>
      <c r="N941" s="140">
        <v>0</v>
      </c>
      <c r="O941" s="140">
        <v>0</v>
      </c>
      <c r="P941" s="142">
        <v>275</v>
      </c>
      <c r="Q941" s="140">
        <v>0</v>
      </c>
      <c r="R941" s="285"/>
      <c r="S941" s="139" t="s">
        <v>753</v>
      </c>
      <c r="T941" s="139" t="s">
        <v>754</v>
      </c>
    </row>
    <row r="942" spans="1:20" ht="15.95" thickBot="1">
      <c r="A942" s="138" t="s">
        <v>1987</v>
      </c>
      <c r="B942" s="217" t="s">
        <v>146</v>
      </c>
      <c r="C942" s="139" t="s">
        <v>144</v>
      </c>
      <c r="D942" s="139" t="s">
        <v>1988</v>
      </c>
      <c r="E942" s="140">
        <v>0</v>
      </c>
      <c r="F942" s="140">
        <v>0</v>
      </c>
      <c r="G942" s="140">
        <v>0</v>
      </c>
      <c r="H942" s="140">
        <v>0</v>
      </c>
      <c r="I942" s="140">
        <v>0</v>
      </c>
      <c r="J942" s="140">
        <v>0</v>
      </c>
      <c r="K942" s="141">
        <v>44158</v>
      </c>
      <c r="L942" s="141">
        <v>44174</v>
      </c>
      <c r="M942" s="140">
        <v>0</v>
      </c>
      <c r="N942" s="140">
        <v>0</v>
      </c>
      <c r="O942" s="140">
        <v>0</v>
      </c>
      <c r="P942" s="142">
        <v>0</v>
      </c>
      <c r="Q942" s="140">
        <v>1.75</v>
      </c>
      <c r="R942" s="140">
        <v>1.75</v>
      </c>
      <c r="S942" s="139" t="s">
        <v>800</v>
      </c>
      <c r="T942" s="139" t="s">
        <v>758</v>
      </c>
    </row>
    <row r="943" spans="1:20" ht="15.95" thickBot="1">
      <c r="A943" s="138" t="s">
        <v>1989</v>
      </c>
      <c r="B943" s="217" t="s">
        <v>146</v>
      </c>
      <c r="C943" s="139" t="s">
        <v>144</v>
      </c>
      <c r="D943" s="139" t="s">
        <v>1990</v>
      </c>
      <c r="E943" s="140">
        <v>0</v>
      </c>
      <c r="F943" s="140">
        <v>0</v>
      </c>
      <c r="G943" s="140">
        <v>0</v>
      </c>
      <c r="H943" s="140">
        <v>0</v>
      </c>
      <c r="I943" s="140">
        <v>0</v>
      </c>
      <c r="J943" s="140">
        <v>0</v>
      </c>
      <c r="K943" s="141">
        <v>44211</v>
      </c>
      <c r="L943" s="141">
        <v>44218</v>
      </c>
      <c r="M943" s="140">
        <v>0</v>
      </c>
      <c r="N943" s="140">
        <v>0</v>
      </c>
      <c r="O943" s="140">
        <v>0</v>
      </c>
      <c r="P943" s="142">
        <v>0</v>
      </c>
      <c r="Q943" s="140">
        <v>2</v>
      </c>
      <c r="R943" s="140">
        <v>2</v>
      </c>
      <c r="S943" s="139" t="s">
        <v>800</v>
      </c>
      <c r="T943" s="139" t="s">
        <v>758</v>
      </c>
    </row>
    <row r="944" spans="1:20" ht="15.95" thickBot="1">
      <c r="A944" s="138" t="s">
        <v>1991</v>
      </c>
      <c r="B944" s="217" t="s">
        <v>146</v>
      </c>
      <c r="C944" s="139" t="s">
        <v>144</v>
      </c>
      <c r="D944" s="139" t="s">
        <v>1992</v>
      </c>
      <c r="E944" s="140">
        <v>0</v>
      </c>
      <c r="F944" s="140">
        <v>0</v>
      </c>
      <c r="G944" s="140">
        <v>0</v>
      </c>
      <c r="H944" s="140">
        <v>0</v>
      </c>
      <c r="I944" s="140">
        <v>0</v>
      </c>
      <c r="J944" s="140">
        <v>0</v>
      </c>
      <c r="K944" s="141">
        <v>45132</v>
      </c>
      <c r="L944" s="141">
        <v>45132</v>
      </c>
      <c r="M944" s="140">
        <v>0</v>
      </c>
      <c r="N944" s="140">
        <v>0</v>
      </c>
      <c r="O944" s="140">
        <v>0</v>
      </c>
      <c r="P944" s="142">
        <v>0</v>
      </c>
      <c r="Q944" s="140">
        <v>0.33507999999999999</v>
      </c>
      <c r="R944" s="140">
        <v>0.33507999999999999</v>
      </c>
      <c r="S944" s="139" t="s">
        <v>1806</v>
      </c>
      <c r="T944" s="139" t="s">
        <v>758</v>
      </c>
    </row>
    <row r="945" spans="1:20" ht="15.95" thickBot="1">
      <c r="A945" s="138" t="s">
        <v>1993</v>
      </c>
      <c r="B945" s="217" t="s">
        <v>146</v>
      </c>
      <c r="C945" s="139" t="s">
        <v>144</v>
      </c>
      <c r="D945" s="139" t="s">
        <v>1994</v>
      </c>
      <c r="E945" s="140">
        <v>0</v>
      </c>
      <c r="F945" s="140">
        <v>0</v>
      </c>
      <c r="G945" s="140">
        <v>0</v>
      </c>
      <c r="H945" s="140">
        <v>0</v>
      </c>
      <c r="I945" s="140">
        <v>0</v>
      </c>
      <c r="J945" s="140">
        <v>0</v>
      </c>
      <c r="K945" s="141">
        <v>44021</v>
      </c>
      <c r="L945" s="141">
        <v>44021</v>
      </c>
      <c r="M945" s="140">
        <v>0</v>
      </c>
      <c r="N945" s="140">
        <v>0</v>
      </c>
      <c r="O945" s="140">
        <v>0</v>
      </c>
      <c r="P945" s="142">
        <v>0</v>
      </c>
      <c r="Q945" s="140">
        <v>0.25</v>
      </c>
      <c r="R945" s="140">
        <v>0.25</v>
      </c>
      <c r="S945" s="139" t="s">
        <v>777</v>
      </c>
      <c r="T945" s="139" t="s">
        <v>758</v>
      </c>
    </row>
    <row r="946" spans="1:20" ht="15.95" thickBot="1">
      <c r="A946" s="138" t="s">
        <v>1995</v>
      </c>
      <c r="B946" s="217" t="s">
        <v>146</v>
      </c>
      <c r="C946" s="139" t="s">
        <v>144</v>
      </c>
      <c r="D946" s="139" t="s">
        <v>1996</v>
      </c>
      <c r="E946" s="140">
        <v>0</v>
      </c>
      <c r="F946" s="140">
        <v>0</v>
      </c>
      <c r="G946" s="140">
        <v>0</v>
      </c>
      <c r="H946" s="140">
        <v>0</v>
      </c>
      <c r="I946" s="140">
        <v>0.25</v>
      </c>
      <c r="J946" s="140">
        <v>0.25</v>
      </c>
      <c r="K946" s="141">
        <v>44363</v>
      </c>
      <c r="L946" s="141">
        <v>44363</v>
      </c>
      <c r="M946" s="140">
        <v>0</v>
      </c>
      <c r="N946" s="140">
        <v>0</v>
      </c>
      <c r="O946" s="140">
        <v>0</v>
      </c>
      <c r="P946" s="142">
        <v>0</v>
      </c>
      <c r="Q946" s="140">
        <v>0.75</v>
      </c>
      <c r="R946" s="140">
        <v>0.75</v>
      </c>
      <c r="S946" s="139" t="s">
        <v>800</v>
      </c>
      <c r="T946" s="139" t="s">
        <v>758</v>
      </c>
    </row>
    <row r="947" spans="1:20" ht="15.95" thickBot="1">
      <c r="A947" s="138" t="s">
        <v>1997</v>
      </c>
      <c r="B947" s="217" t="s">
        <v>146</v>
      </c>
      <c r="C947" s="139" t="s">
        <v>144</v>
      </c>
      <c r="D947" s="139" t="s">
        <v>1998</v>
      </c>
      <c r="E947" s="140">
        <v>0</v>
      </c>
      <c r="F947" s="140">
        <v>0</v>
      </c>
      <c r="G947" s="140">
        <v>0</v>
      </c>
      <c r="H947" s="140">
        <v>0</v>
      </c>
      <c r="I947" s="140">
        <v>1</v>
      </c>
      <c r="J947" s="140">
        <v>1</v>
      </c>
      <c r="K947" s="141">
        <v>43413</v>
      </c>
      <c r="L947" s="141">
        <v>43508</v>
      </c>
      <c r="M947" s="140">
        <v>0</v>
      </c>
      <c r="N947" s="140">
        <v>0</v>
      </c>
      <c r="O947" s="140">
        <v>0</v>
      </c>
      <c r="P947" s="142">
        <v>0</v>
      </c>
      <c r="Q947" s="140">
        <v>0.2</v>
      </c>
      <c r="R947" s="140">
        <v>0.2</v>
      </c>
      <c r="S947" s="139" t="s">
        <v>1042</v>
      </c>
      <c r="T947" s="139" t="s">
        <v>758</v>
      </c>
    </row>
    <row r="948" spans="1:20" ht="15.95" thickBot="1">
      <c r="A948" s="138" t="s">
        <v>1999</v>
      </c>
      <c r="B948" s="217" t="s">
        <v>146</v>
      </c>
      <c r="C948" s="139" t="s">
        <v>144</v>
      </c>
      <c r="D948" s="139" t="s">
        <v>2000</v>
      </c>
      <c r="E948" s="140">
        <v>0</v>
      </c>
      <c r="F948" s="140">
        <v>0</v>
      </c>
      <c r="G948" s="140">
        <v>0</v>
      </c>
      <c r="H948" s="140">
        <v>0</v>
      </c>
      <c r="I948" s="140">
        <v>0</v>
      </c>
      <c r="J948" s="140">
        <v>0</v>
      </c>
      <c r="K948" s="141">
        <v>43510</v>
      </c>
      <c r="L948" s="141">
        <v>43545</v>
      </c>
      <c r="M948" s="140">
        <v>0</v>
      </c>
      <c r="N948" s="140">
        <v>0</v>
      </c>
      <c r="O948" s="140">
        <v>0</v>
      </c>
      <c r="P948" s="142">
        <v>0</v>
      </c>
      <c r="Q948" s="140">
        <v>1</v>
      </c>
      <c r="R948" s="140">
        <v>1</v>
      </c>
      <c r="S948" s="139" t="s">
        <v>800</v>
      </c>
      <c r="T948" s="139" t="s">
        <v>758</v>
      </c>
    </row>
    <row r="949" spans="1:20" ht="15.95" thickBot="1">
      <c r="A949" s="272" t="s">
        <v>2001</v>
      </c>
      <c r="B949" s="273"/>
      <c r="C949" s="273"/>
      <c r="D949" s="274"/>
      <c r="E949" s="143">
        <v>870</v>
      </c>
      <c r="F949" s="143">
        <v>55</v>
      </c>
      <c r="G949" s="143">
        <v>0</v>
      </c>
      <c r="H949" s="144">
        <v>925</v>
      </c>
      <c r="I949" s="144">
        <v>1.25</v>
      </c>
      <c r="J949" s="144">
        <v>926.25</v>
      </c>
      <c r="K949" s="145"/>
      <c r="L949" s="146" t="s">
        <v>762</v>
      </c>
      <c r="M949" s="143">
        <v>747.72799999999995</v>
      </c>
      <c r="N949" s="143">
        <v>7.25</v>
      </c>
      <c r="O949" s="143">
        <v>0</v>
      </c>
      <c r="P949" s="147">
        <v>754.97799999999995</v>
      </c>
      <c r="Q949" s="144">
        <v>9.2850800000000007</v>
      </c>
      <c r="R949" s="144">
        <v>764.26307999999995</v>
      </c>
      <c r="S949" s="331"/>
      <c r="T949" s="332"/>
    </row>
    <row r="950" spans="1:20" ht="15.95" thickBot="1">
      <c r="A950" s="331"/>
      <c r="B950" s="333"/>
      <c r="C950" s="333"/>
      <c r="D950" s="332"/>
      <c r="E950" s="331"/>
      <c r="F950" s="333"/>
      <c r="G950" s="332"/>
      <c r="H950" s="148">
        <v>5</v>
      </c>
      <c r="I950" s="148">
        <v>9</v>
      </c>
      <c r="J950" s="149">
        <v>14</v>
      </c>
      <c r="K950" s="145"/>
      <c r="L950" s="150" t="s">
        <v>763</v>
      </c>
      <c r="M950" s="151">
        <v>4</v>
      </c>
      <c r="N950" s="151">
        <v>3</v>
      </c>
      <c r="O950" s="151">
        <v>0</v>
      </c>
      <c r="P950" s="149">
        <v>5</v>
      </c>
      <c r="Q950" s="148">
        <v>9</v>
      </c>
      <c r="R950" s="149">
        <v>14</v>
      </c>
      <c r="S950" s="299" t="s">
        <v>764</v>
      </c>
      <c r="T950" s="300"/>
    </row>
    <row r="951" spans="1:20" ht="15.95" thickBot="1">
      <c r="A951" s="281" t="s">
        <v>149</v>
      </c>
      <c r="B951" s="282"/>
      <c r="C951" s="282"/>
      <c r="D951" s="282"/>
      <c r="E951" s="282"/>
      <c r="F951" s="282"/>
      <c r="G951" s="282"/>
      <c r="H951" s="282"/>
      <c r="I951" s="282"/>
      <c r="J951" s="282"/>
      <c r="K951" s="282"/>
      <c r="L951" s="282"/>
      <c r="M951" s="282"/>
      <c r="N951" s="282"/>
      <c r="O951" s="282"/>
      <c r="P951" s="282"/>
      <c r="Q951" s="282"/>
      <c r="R951" s="282"/>
      <c r="S951" s="282"/>
      <c r="T951" s="283"/>
    </row>
    <row r="952" spans="1:20" ht="15.95" thickBot="1">
      <c r="A952" s="275" t="s">
        <v>2002</v>
      </c>
      <c r="B952" s="278" t="s">
        <v>149</v>
      </c>
      <c r="C952" s="269" t="s">
        <v>147</v>
      </c>
      <c r="D952" s="269" t="s">
        <v>2003</v>
      </c>
      <c r="E952" s="284">
        <v>0</v>
      </c>
      <c r="F952" s="284">
        <v>0</v>
      </c>
      <c r="G952" s="284">
        <v>110</v>
      </c>
      <c r="H952" s="284">
        <v>110</v>
      </c>
      <c r="I952" s="284">
        <v>0</v>
      </c>
      <c r="J952" s="284">
        <v>110</v>
      </c>
      <c r="K952" s="288">
        <v>43804</v>
      </c>
      <c r="L952" s="288">
        <v>43830</v>
      </c>
      <c r="M952" s="140">
        <v>40</v>
      </c>
      <c r="N952" s="140">
        <v>0</v>
      </c>
      <c r="O952" s="140">
        <v>0</v>
      </c>
      <c r="P952" s="142">
        <v>40</v>
      </c>
      <c r="Q952" s="140">
        <v>0</v>
      </c>
      <c r="R952" s="284">
        <v>190</v>
      </c>
      <c r="S952" s="139" t="s">
        <v>816</v>
      </c>
      <c r="T952" s="139" t="s">
        <v>754</v>
      </c>
    </row>
    <row r="953" spans="1:20" ht="15.95" thickBot="1">
      <c r="A953" s="277"/>
      <c r="B953" s="280"/>
      <c r="C953" s="270"/>
      <c r="D953" s="270"/>
      <c r="E953" s="285"/>
      <c r="F953" s="285"/>
      <c r="G953" s="285"/>
      <c r="H953" s="285"/>
      <c r="I953" s="285"/>
      <c r="J953" s="285"/>
      <c r="K953" s="289"/>
      <c r="L953" s="289"/>
      <c r="M953" s="140">
        <v>150</v>
      </c>
      <c r="N953" s="140">
        <v>0</v>
      </c>
      <c r="O953" s="140">
        <v>0</v>
      </c>
      <c r="P953" s="142">
        <v>150</v>
      </c>
      <c r="Q953" s="140">
        <v>0</v>
      </c>
      <c r="R953" s="285"/>
      <c r="S953" s="139" t="s">
        <v>952</v>
      </c>
      <c r="T953" s="139" t="s">
        <v>754</v>
      </c>
    </row>
    <row r="954" spans="1:20" ht="15.95" thickBot="1">
      <c r="A954" s="138" t="s">
        <v>2004</v>
      </c>
      <c r="B954" s="216" t="s">
        <v>149</v>
      </c>
      <c r="C954" s="139" t="s">
        <v>147</v>
      </c>
      <c r="D954" s="139" t="s">
        <v>2005</v>
      </c>
      <c r="E954" s="140">
        <v>0</v>
      </c>
      <c r="F954" s="140">
        <v>0</v>
      </c>
      <c r="G954" s="140">
        <v>30</v>
      </c>
      <c r="H954" s="140">
        <v>30</v>
      </c>
      <c r="I954" s="140">
        <v>0</v>
      </c>
      <c r="J954" s="140">
        <v>30</v>
      </c>
      <c r="K954" s="141">
        <v>44012</v>
      </c>
      <c r="L954" s="141">
        <v>44125</v>
      </c>
      <c r="M954" s="140">
        <v>0</v>
      </c>
      <c r="N954" s="140">
        <v>1.5</v>
      </c>
      <c r="O954" s="140">
        <v>0</v>
      </c>
      <c r="P954" s="142">
        <v>1.5</v>
      </c>
      <c r="Q954" s="140">
        <v>0</v>
      </c>
      <c r="R954" s="140">
        <v>1.5</v>
      </c>
      <c r="S954" s="247" t="s">
        <v>1253</v>
      </c>
      <c r="T954" s="139" t="s">
        <v>758</v>
      </c>
    </row>
    <row r="955" spans="1:20" ht="15.95" thickBot="1">
      <c r="A955" s="138" t="s">
        <v>2006</v>
      </c>
      <c r="B955" s="216" t="s">
        <v>149</v>
      </c>
      <c r="C955" s="139" t="s">
        <v>147</v>
      </c>
      <c r="D955" s="139" t="s">
        <v>2007</v>
      </c>
      <c r="E955" s="140">
        <v>0</v>
      </c>
      <c r="F955" s="140">
        <v>0</v>
      </c>
      <c r="G955" s="140">
        <v>105</v>
      </c>
      <c r="H955" s="140">
        <v>105</v>
      </c>
      <c r="I955" s="140">
        <v>0</v>
      </c>
      <c r="J955" s="140">
        <v>105</v>
      </c>
      <c r="K955" s="141">
        <v>44169</v>
      </c>
      <c r="L955" s="141">
        <v>44194</v>
      </c>
      <c r="M955" s="140">
        <v>25</v>
      </c>
      <c r="N955" s="140">
        <v>0</v>
      </c>
      <c r="O955" s="140">
        <v>0</v>
      </c>
      <c r="P955" s="142">
        <v>25</v>
      </c>
      <c r="Q955" s="140">
        <v>0</v>
      </c>
      <c r="R955" s="140">
        <v>25</v>
      </c>
      <c r="S955" s="139" t="s">
        <v>952</v>
      </c>
      <c r="T955" s="139" t="s">
        <v>754</v>
      </c>
    </row>
    <row r="956" spans="1:20" ht="15.95" thickBot="1">
      <c r="A956" s="138" t="s">
        <v>2008</v>
      </c>
      <c r="B956" s="218" t="s">
        <v>149</v>
      </c>
      <c r="C956" s="139" t="s">
        <v>147</v>
      </c>
      <c r="D956" s="139" t="s">
        <v>2009</v>
      </c>
      <c r="E956" s="140">
        <v>0</v>
      </c>
      <c r="F956" s="140">
        <v>0</v>
      </c>
      <c r="G956" s="140">
        <v>0</v>
      </c>
      <c r="H956" s="140">
        <v>0</v>
      </c>
      <c r="I956" s="140">
        <v>0.5</v>
      </c>
      <c r="J956" s="140">
        <v>0.5</v>
      </c>
      <c r="K956" s="141">
        <v>44487</v>
      </c>
      <c r="L956" s="141">
        <v>44511</v>
      </c>
      <c r="M956" s="140">
        <v>0</v>
      </c>
      <c r="N956" s="140">
        <v>0</v>
      </c>
      <c r="O956" s="140">
        <v>0</v>
      </c>
      <c r="P956" s="142">
        <v>0</v>
      </c>
      <c r="Q956" s="140">
        <v>0.8</v>
      </c>
      <c r="R956" s="140">
        <v>0.8</v>
      </c>
      <c r="S956" s="139" t="s">
        <v>800</v>
      </c>
      <c r="T956" s="139" t="s">
        <v>758</v>
      </c>
    </row>
    <row r="957" spans="1:20" ht="15.95" thickBot="1">
      <c r="A957" s="272" t="s">
        <v>2010</v>
      </c>
      <c r="B957" s="273"/>
      <c r="C957" s="273"/>
      <c r="D957" s="274"/>
      <c r="E957" s="143">
        <v>0</v>
      </c>
      <c r="F957" s="143">
        <v>0</v>
      </c>
      <c r="G957" s="143">
        <v>245</v>
      </c>
      <c r="H957" s="144">
        <v>245</v>
      </c>
      <c r="I957" s="144">
        <v>0.5</v>
      </c>
      <c r="J957" s="144">
        <v>245.5</v>
      </c>
      <c r="K957" s="145"/>
      <c r="L957" s="146" t="s">
        <v>762</v>
      </c>
      <c r="M957" s="143">
        <v>215</v>
      </c>
      <c r="N957" s="143">
        <v>1.5</v>
      </c>
      <c r="O957" s="143">
        <v>0</v>
      </c>
      <c r="P957" s="147">
        <v>216.5</v>
      </c>
      <c r="Q957" s="144">
        <v>0.8</v>
      </c>
      <c r="R957" s="144">
        <v>217.3</v>
      </c>
      <c r="S957" s="331"/>
      <c r="T957" s="332"/>
    </row>
    <row r="958" spans="1:20" ht="15.95" thickBot="1">
      <c r="A958" s="331"/>
      <c r="B958" s="333"/>
      <c r="C958" s="333"/>
      <c r="D958" s="332"/>
      <c r="E958" s="331"/>
      <c r="F958" s="333"/>
      <c r="G958" s="332"/>
      <c r="H958" s="148">
        <v>3</v>
      </c>
      <c r="I958" s="148">
        <v>1</v>
      </c>
      <c r="J958" s="149">
        <v>4</v>
      </c>
      <c r="K958" s="145"/>
      <c r="L958" s="150" t="s">
        <v>763</v>
      </c>
      <c r="M958" s="151">
        <v>2</v>
      </c>
      <c r="N958" s="151">
        <v>1</v>
      </c>
      <c r="O958" s="151">
        <v>0</v>
      </c>
      <c r="P958" s="149">
        <v>3</v>
      </c>
      <c r="Q958" s="148">
        <v>1</v>
      </c>
      <c r="R958" s="149">
        <v>4</v>
      </c>
      <c r="S958" s="299" t="s">
        <v>764</v>
      </c>
      <c r="T958" s="300"/>
    </row>
    <row r="959" spans="1:20" ht="15.95" thickBot="1">
      <c r="A959" s="281" t="s">
        <v>151</v>
      </c>
      <c r="B959" s="282"/>
      <c r="C959" s="282"/>
      <c r="D959" s="282"/>
      <c r="E959" s="282"/>
      <c r="F959" s="282"/>
      <c r="G959" s="282"/>
      <c r="H959" s="282"/>
      <c r="I959" s="282"/>
      <c r="J959" s="282"/>
      <c r="K959" s="282"/>
      <c r="L959" s="282"/>
      <c r="M959" s="282"/>
      <c r="N959" s="282"/>
      <c r="O959" s="282"/>
      <c r="P959" s="282"/>
      <c r="Q959" s="282"/>
      <c r="R959" s="282"/>
      <c r="S959" s="282"/>
      <c r="T959" s="283"/>
    </row>
    <row r="960" spans="1:20" ht="15.95" thickBot="1">
      <c r="A960" s="275" t="s">
        <v>2011</v>
      </c>
      <c r="B960" s="286" t="s">
        <v>151</v>
      </c>
      <c r="C960" s="269" t="s">
        <v>150</v>
      </c>
      <c r="D960" s="139" t="s">
        <v>2012</v>
      </c>
      <c r="E960" s="140">
        <v>0</v>
      </c>
      <c r="F960" s="140">
        <v>0</v>
      </c>
      <c r="G960" s="140">
        <v>0</v>
      </c>
      <c r="H960" s="140">
        <v>0</v>
      </c>
      <c r="I960" s="140">
        <v>0</v>
      </c>
      <c r="J960" s="140">
        <v>0</v>
      </c>
      <c r="K960" s="141">
        <v>45224</v>
      </c>
      <c r="L960" s="141">
        <v>45224</v>
      </c>
      <c r="M960" s="140">
        <v>0</v>
      </c>
      <c r="N960" s="140">
        <v>0</v>
      </c>
      <c r="O960" s="140">
        <v>0</v>
      </c>
      <c r="P960" s="142">
        <v>0</v>
      </c>
      <c r="Q960" s="140">
        <v>0.5</v>
      </c>
      <c r="R960" s="284">
        <v>1.333</v>
      </c>
      <c r="S960" s="139" t="s">
        <v>816</v>
      </c>
      <c r="T960" s="139" t="s">
        <v>758</v>
      </c>
    </row>
    <row r="961" spans="1:20" ht="15.95" thickBot="1">
      <c r="A961" s="276"/>
      <c r="B961" s="296"/>
      <c r="C961" s="271"/>
      <c r="D961" s="269" t="s">
        <v>2013</v>
      </c>
      <c r="E961" s="284">
        <v>0</v>
      </c>
      <c r="F961" s="284">
        <v>0</v>
      </c>
      <c r="G961" s="284">
        <v>0</v>
      </c>
      <c r="H961" s="284">
        <v>0</v>
      </c>
      <c r="I961" s="284">
        <v>0.5</v>
      </c>
      <c r="J961" s="284">
        <v>0.5</v>
      </c>
      <c r="K961" s="288">
        <v>44921</v>
      </c>
      <c r="L961" s="288">
        <v>44924</v>
      </c>
      <c r="M961" s="140">
        <v>0</v>
      </c>
      <c r="N961" s="140">
        <v>0</v>
      </c>
      <c r="O961" s="140">
        <v>0</v>
      </c>
      <c r="P961" s="142">
        <v>0</v>
      </c>
      <c r="Q961" s="140">
        <v>0.33300000000000002</v>
      </c>
      <c r="R961" s="297"/>
      <c r="S961" s="139" t="s">
        <v>889</v>
      </c>
      <c r="T961" s="139" t="s">
        <v>758</v>
      </c>
    </row>
    <row r="962" spans="1:20" ht="15.95" thickBot="1">
      <c r="A962" s="277"/>
      <c r="B962" s="287"/>
      <c r="C962" s="270"/>
      <c r="D962" s="270"/>
      <c r="E962" s="285"/>
      <c r="F962" s="285"/>
      <c r="G962" s="285"/>
      <c r="H962" s="285"/>
      <c r="I962" s="285"/>
      <c r="J962" s="285"/>
      <c r="K962" s="289"/>
      <c r="L962" s="289"/>
      <c r="M962" s="140">
        <v>0</v>
      </c>
      <c r="N962" s="140">
        <v>0</v>
      </c>
      <c r="O962" s="140">
        <v>0</v>
      </c>
      <c r="P962" s="142">
        <v>0</v>
      </c>
      <c r="Q962" s="140">
        <v>0.5</v>
      </c>
      <c r="R962" s="285"/>
      <c r="S962" s="139" t="s">
        <v>773</v>
      </c>
      <c r="T962" s="139" t="s">
        <v>758</v>
      </c>
    </row>
    <row r="963" spans="1:20" ht="15.95" thickBot="1">
      <c r="A963" s="138" t="s">
        <v>2014</v>
      </c>
      <c r="B963" s="216" t="s">
        <v>151</v>
      </c>
      <c r="C963" s="139" t="s">
        <v>150</v>
      </c>
      <c r="D963" s="139" t="s">
        <v>815</v>
      </c>
      <c r="E963" s="140">
        <v>1500</v>
      </c>
      <c r="F963" s="140">
        <v>0</v>
      </c>
      <c r="G963" s="140">
        <v>0</v>
      </c>
      <c r="H963" s="140">
        <v>1500</v>
      </c>
      <c r="I963" s="140">
        <v>0</v>
      </c>
      <c r="J963" s="140">
        <v>1500</v>
      </c>
      <c r="K963" s="141">
        <v>44683</v>
      </c>
      <c r="L963" s="141">
        <v>44683</v>
      </c>
      <c r="M963" s="140">
        <v>385.50501200000002</v>
      </c>
      <c r="N963" s="140">
        <v>0</v>
      </c>
      <c r="O963" s="140">
        <v>0</v>
      </c>
      <c r="P963" s="142">
        <v>385.50501200000002</v>
      </c>
      <c r="Q963" s="140">
        <v>0</v>
      </c>
      <c r="R963" s="140">
        <v>385.50501200000002</v>
      </c>
      <c r="S963" s="247" t="s">
        <v>810</v>
      </c>
      <c r="T963" s="139" t="s">
        <v>754</v>
      </c>
    </row>
    <row r="964" spans="1:20" ht="15.95" thickBot="1">
      <c r="A964" s="138" t="s">
        <v>2015</v>
      </c>
      <c r="B964" s="217" t="s">
        <v>151</v>
      </c>
      <c r="C964" s="139" t="s">
        <v>150</v>
      </c>
      <c r="D964" s="139" t="s">
        <v>2016</v>
      </c>
      <c r="E964" s="140">
        <v>0</v>
      </c>
      <c r="F964" s="140">
        <v>0</v>
      </c>
      <c r="G964" s="140">
        <v>0</v>
      </c>
      <c r="H964" s="140">
        <v>0</v>
      </c>
      <c r="I964" s="140">
        <v>0</v>
      </c>
      <c r="J964" s="140">
        <v>0</v>
      </c>
      <c r="K964" s="141">
        <v>44001</v>
      </c>
      <c r="L964" s="141">
        <v>44054</v>
      </c>
      <c r="M964" s="140">
        <v>0</v>
      </c>
      <c r="N964" s="140">
        <v>0</v>
      </c>
      <c r="O964" s="140">
        <v>0</v>
      </c>
      <c r="P964" s="142">
        <v>0</v>
      </c>
      <c r="Q964" s="140">
        <v>2</v>
      </c>
      <c r="R964" s="140">
        <v>2</v>
      </c>
      <c r="S964" s="139" t="s">
        <v>800</v>
      </c>
      <c r="T964" s="139" t="s">
        <v>758</v>
      </c>
    </row>
    <row r="965" spans="1:20" ht="15.95" thickBot="1">
      <c r="A965" s="272" t="s">
        <v>2017</v>
      </c>
      <c r="B965" s="273"/>
      <c r="C965" s="273"/>
      <c r="D965" s="274"/>
      <c r="E965" s="143">
        <v>1500</v>
      </c>
      <c r="F965" s="143">
        <v>0</v>
      </c>
      <c r="G965" s="143">
        <v>0</v>
      </c>
      <c r="H965" s="144">
        <v>1500</v>
      </c>
      <c r="I965" s="144">
        <v>0.5</v>
      </c>
      <c r="J965" s="144">
        <v>1500.5</v>
      </c>
      <c r="K965" s="145"/>
      <c r="L965" s="146" t="s">
        <v>762</v>
      </c>
      <c r="M965" s="143">
        <v>385.50501200000002</v>
      </c>
      <c r="N965" s="143">
        <v>0</v>
      </c>
      <c r="O965" s="143">
        <v>0</v>
      </c>
      <c r="P965" s="147">
        <v>385.50501200000002</v>
      </c>
      <c r="Q965" s="144">
        <v>3.3330000000000002</v>
      </c>
      <c r="R965" s="144">
        <v>388.83801199999999</v>
      </c>
      <c r="S965" s="331"/>
      <c r="T965" s="332"/>
    </row>
    <row r="966" spans="1:20" ht="15.95" thickBot="1">
      <c r="A966" s="331"/>
      <c r="B966" s="333"/>
      <c r="C966" s="333"/>
      <c r="D966" s="332"/>
      <c r="E966" s="331"/>
      <c r="F966" s="333"/>
      <c r="G966" s="332"/>
      <c r="H966" s="148">
        <v>1</v>
      </c>
      <c r="I966" s="148">
        <v>2</v>
      </c>
      <c r="J966" s="149">
        <v>3</v>
      </c>
      <c r="K966" s="145"/>
      <c r="L966" s="150" t="s">
        <v>763</v>
      </c>
      <c r="M966" s="151">
        <v>1</v>
      </c>
      <c r="N966" s="151">
        <v>0</v>
      </c>
      <c r="O966" s="151">
        <v>0</v>
      </c>
      <c r="P966" s="149">
        <v>1</v>
      </c>
      <c r="Q966" s="148">
        <v>2</v>
      </c>
      <c r="R966" s="149">
        <v>3</v>
      </c>
      <c r="S966" s="299" t="s">
        <v>764</v>
      </c>
      <c r="T966" s="300"/>
    </row>
    <row r="967" spans="1:20" ht="15.95" thickBot="1">
      <c r="A967" s="281" t="s">
        <v>154</v>
      </c>
      <c r="B967" s="282"/>
      <c r="C967" s="282"/>
      <c r="D967" s="282"/>
      <c r="E967" s="282"/>
      <c r="F967" s="282"/>
      <c r="G967" s="282"/>
      <c r="H967" s="282"/>
      <c r="I967" s="282"/>
      <c r="J967" s="282"/>
      <c r="K967" s="282"/>
      <c r="L967" s="282"/>
      <c r="M967" s="282"/>
      <c r="N967" s="282"/>
      <c r="O967" s="282"/>
      <c r="P967" s="282"/>
      <c r="Q967" s="282"/>
      <c r="R967" s="282"/>
      <c r="S967" s="282"/>
      <c r="T967" s="283"/>
    </row>
    <row r="968" spans="1:20" ht="15.95" thickBot="1">
      <c r="A968" s="138" t="s">
        <v>2018</v>
      </c>
      <c r="B968" s="216" t="s">
        <v>154</v>
      </c>
      <c r="C968" s="139" t="s">
        <v>152</v>
      </c>
      <c r="D968" s="139" t="s">
        <v>2019</v>
      </c>
      <c r="E968" s="140">
        <v>0</v>
      </c>
      <c r="F968" s="140">
        <v>47</v>
      </c>
      <c r="G968" s="140">
        <v>0</v>
      </c>
      <c r="H968" s="140">
        <v>47</v>
      </c>
      <c r="I968" s="140">
        <v>0</v>
      </c>
      <c r="J968" s="140">
        <v>47</v>
      </c>
      <c r="K968" s="141">
        <v>44371</v>
      </c>
      <c r="L968" s="141">
        <v>44414</v>
      </c>
      <c r="M968" s="140">
        <v>0</v>
      </c>
      <c r="N968" s="140">
        <v>3</v>
      </c>
      <c r="O968" s="140">
        <v>0</v>
      </c>
      <c r="P968" s="142">
        <v>3</v>
      </c>
      <c r="Q968" s="140">
        <v>0</v>
      </c>
      <c r="R968" s="140">
        <v>3</v>
      </c>
      <c r="S968" s="139" t="s">
        <v>1157</v>
      </c>
      <c r="T968" s="139" t="s">
        <v>758</v>
      </c>
    </row>
    <row r="969" spans="1:20" ht="15.95" thickBot="1">
      <c r="A969" s="138" t="s">
        <v>2020</v>
      </c>
      <c r="B969" s="216" t="s">
        <v>154</v>
      </c>
      <c r="C969" s="139" t="s">
        <v>152</v>
      </c>
      <c r="D969" s="139" t="s">
        <v>2021</v>
      </c>
      <c r="E969" s="140">
        <v>85</v>
      </c>
      <c r="F969" s="140">
        <v>50</v>
      </c>
      <c r="G969" s="140">
        <v>0</v>
      </c>
      <c r="H969" s="140">
        <v>135</v>
      </c>
      <c r="I969" s="140">
        <v>0</v>
      </c>
      <c r="J969" s="140">
        <v>135</v>
      </c>
      <c r="K969" s="141">
        <v>44441</v>
      </c>
      <c r="L969" s="141">
        <v>44470</v>
      </c>
      <c r="M969" s="140">
        <v>0</v>
      </c>
      <c r="N969" s="140">
        <v>44</v>
      </c>
      <c r="O969" s="140">
        <v>0</v>
      </c>
      <c r="P969" s="142">
        <v>44</v>
      </c>
      <c r="Q969" s="140">
        <v>0</v>
      </c>
      <c r="R969" s="140">
        <v>44</v>
      </c>
      <c r="S969" s="247" t="s">
        <v>810</v>
      </c>
      <c r="T969" s="139" t="s">
        <v>754</v>
      </c>
    </row>
    <row r="970" spans="1:20" ht="15.95" thickBot="1">
      <c r="A970" s="138" t="s">
        <v>2022</v>
      </c>
      <c r="B970" s="216" t="s">
        <v>154</v>
      </c>
      <c r="C970" s="139" t="s">
        <v>152</v>
      </c>
      <c r="D970" s="139" t="s">
        <v>2023</v>
      </c>
      <c r="E970" s="140">
        <v>0</v>
      </c>
      <c r="F970" s="140">
        <v>0</v>
      </c>
      <c r="G970" s="140">
        <v>0</v>
      </c>
      <c r="H970" s="140">
        <v>0</v>
      </c>
      <c r="I970" s="140">
        <v>0</v>
      </c>
      <c r="J970" s="140">
        <v>0</v>
      </c>
      <c r="K970" s="141">
        <v>43979</v>
      </c>
      <c r="L970" s="141">
        <v>44025</v>
      </c>
      <c r="M970" s="140">
        <v>0</v>
      </c>
      <c r="N970" s="140">
        <v>3</v>
      </c>
      <c r="O970" s="140">
        <v>0</v>
      </c>
      <c r="P970" s="142">
        <v>3</v>
      </c>
      <c r="Q970" s="140">
        <v>0</v>
      </c>
      <c r="R970" s="140">
        <v>3</v>
      </c>
      <c r="S970" s="247" t="s">
        <v>800</v>
      </c>
      <c r="T970" s="139" t="s">
        <v>758</v>
      </c>
    </row>
    <row r="971" spans="1:20" ht="15.95" thickBot="1">
      <c r="A971" s="275" t="s">
        <v>2024</v>
      </c>
      <c r="B971" s="286" t="s">
        <v>154</v>
      </c>
      <c r="C971" s="269" t="s">
        <v>152</v>
      </c>
      <c r="D971" s="139" t="s">
        <v>2025</v>
      </c>
      <c r="E971" s="140">
        <v>0</v>
      </c>
      <c r="F971" s="140">
        <v>0</v>
      </c>
      <c r="G971" s="140">
        <v>0</v>
      </c>
      <c r="H971" s="140">
        <v>0</v>
      </c>
      <c r="I971" s="140">
        <v>0</v>
      </c>
      <c r="J971" s="140">
        <v>0</v>
      </c>
      <c r="K971" s="141">
        <v>44769</v>
      </c>
      <c r="L971" s="141">
        <v>44769</v>
      </c>
      <c r="M971" s="140">
        <v>0</v>
      </c>
      <c r="N971" s="140">
        <v>0</v>
      </c>
      <c r="O971" s="140">
        <v>0</v>
      </c>
      <c r="P971" s="142">
        <v>0</v>
      </c>
      <c r="Q971" s="140">
        <v>0.3</v>
      </c>
      <c r="R971" s="284">
        <v>0.8</v>
      </c>
      <c r="S971" s="139" t="s">
        <v>1469</v>
      </c>
      <c r="T971" s="139" t="s">
        <v>758</v>
      </c>
    </row>
    <row r="972" spans="1:20" ht="15.95" thickBot="1">
      <c r="A972" s="277"/>
      <c r="B972" s="287"/>
      <c r="C972" s="270"/>
      <c r="D972" s="139" t="s">
        <v>2026</v>
      </c>
      <c r="E972" s="140">
        <v>0</v>
      </c>
      <c r="F972" s="140">
        <v>0</v>
      </c>
      <c r="G972" s="140">
        <v>0</v>
      </c>
      <c r="H972" s="140">
        <v>0</v>
      </c>
      <c r="I972" s="140">
        <v>1</v>
      </c>
      <c r="J972" s="140">
        <v>1</v>
      </c>
      <c r="K972" s="141">
        <v>43816</v>
      </c>
      <c r="L972" s="141">
        <v>43826</v>
      </c>
      <c r="M972" s="140">
        <v>0</v>
      </c>
      <c r="N972" s="140">
        <v>0</v>
      </c>
      <c r="O972" s="140">
        <v>0</v>
      </c>
      <c r="P972" s="142">
        <v>0</v>
      </c>
      <c r="Q972" s="140">
        <v>0.5</v>
      </c>
      <c r="R972" s="285"/>
      <c r="S972" s="139" t="s">
        <v>1042</v>
      </c>
      <c r="T972" s="139" t="s">
        <v>758</v>
      </c>
    </row>
    <row r="973" spans="1:20" ht="15.95" thickBot="1">
      <c r="A973" s="272" t="s">
        <v>2027</v>
      </c>
      <c r="B973" s="273"/>
      <c r="C973" s="273"/>
      <c r="D973" s="274"/>
      <c r="E973" s="143">
        <v>85</v>
      </c>
      <c r="F973" s="143">
        <v>97</v>
      </c>
      <c r="G973" s="143">
        <v>0</v>
      </c>
      <c r="H973" s="144">
        <v>182</v>
      </c>
      <c r="I973" s="144">
        <v>1</v>
      </c>
      <c r="J973" s="144">
        <v>183</v>
      </c>
      <c r="K973" s="145"/>
      <c r="L973" s="146" t="s">
        <v>762</v>
      </c>
      <c r="M973" s="143">
        <v>0</v>
      </c>
      <c r="N973" s="143">
        <v>50</v>
      </c>
      <c r="O973" s="143">
        <v>0</v>
      </c>
      <c r="P973" s="147">
        <v>50</v>
      </c>
      <c r="Q973" s="144">
        <v>0.8</v>
      </c>
      <c r="R973" s="144">
        <v>50.8</v>
      </c>
      <c r="S973" s="331"/>
      <c r="T973" s="332"/>
    </row>
    <row r="974" spans="1:20" ht="15.95" thickBot="1">
      <c r="A974" s="331"/>
      <c r="B974" s="333"/>
      <c r="C974" s="333"/>
      <c r="D974" s="332"/>
      <c r="E974" s="331"/>
      <c r="F974" s="333"/>
      <c r="G974" s="332"/>
      <c r="H974" s="148">
        <v>3</v>
      </c>
      <c r="I974" s="148">
        <v>1</v>
      </c>
      <c r="J974" s="149">
        <v>4</v>
      </c>
      <c r="K974" s="145"/>
      <c r="L974" s="150" t="s">
        <v>763</v>
      </c>
      <c r="M974" s="151">
        <v>0</v>
      </c>
      <c r="N974" s="151">
        <v>3</v>
      </c>
      <c r="O974" s="151">
        <v>0</v>
      </c>
      <c r="P974" s="149">
        <v>3</v>
      </c>
      <c r="Q974" s="148">
        <v>1</v>
      </c>
      <c r="R974" s="149">
        <v>4</v>
      </c>
      <c r="S974" s="299" t="s">
        <v>764</v>
      </c>
      <c r="T974" s="300"/>
    </row>
    <row r="975" spans="1:20" ht="15.95" thickBot="1">
      <c r="A975" s="281" t="s">
        <v>158</v>
      </c>
      <c r="B975" s="282"/>
      <c r="C975" s="282"/>
      <c r="D975" s="282"/>
      <c r="E975" s="282"/>
      <c r="F975" s="282"/>
      <c r="G975" s="282"/>
      <c r="H975" s="282"/>
      <c r="I975" s="282"/>
      <c r="J975" s="282"/>
      <c r="K975" s="282"/>
      <c r="L975" s="282"/>
      <c r="M975" s="282"/>
      <c r="N975" s="282"/>
      <c r="O975" s="282"/>
      <c r="P975" s="282"/>
      <c r="Q975" s="282"/>
      <c r="R975" s="282"/>
      <c r="S975" s="282"/>
      <c r="T975" s="283"/>
    </row>
    <row r="976" spans="1:20" ht="15.95" thickBot="1">
      <c r="A976" s="138" t="s">
        <v>2028</v>
      </c>
      <c r="B976" s="217" t="s">
        <v>158</v>
      </c>
      <c r="C976" s="139" t="s">
        <v>157</v>
      </c>
      <c r="D976" s="139" t="s">
        <v>2029</v>
      </c>
      <c r="E976" s="140">
        <v>0</v>
      </c>
      <c r="F976" s="140">
        <v>0</v>
      </c>
      <c r="G976" s="140">
        <v>0</v>
      </c>
      <c r="H976" s="140">
        <v>0</v>
      </c>
      <c r="I976" s="140">
        <v>0</v>
      </c>
      <c r="J976" s="140">
        <v>0</v>
      </c>
      <c r="K976" s="141">
        <v>44538</v>
      </c>
      <c r="L976" s="141">
        <v>44557</v>
      </c>
      <c r="M976" s="140">
        <v>0</v>
      </c>
      <c r="N976" s="140">
        <v>0</v>
      </c>
      <c r="O976" s="140">
        <v>0</v>
      </c>
      <c r="P976" s="142">
        <v>0</v>
      </c>
      <c r="Q976" s="140">
        <v>0.5</v>
      </c>
      <c r="R976" s="140">
        <v>0.5</v>
      </c>
      <c r="S976" s="139" t="s">
        <v>800</v>
      </c>
      <c r="T976" s="139" t="s">
        <v>758</v>
      </c>
    </row>
    <row r="977" spans="1:20" ht="15.95" thickBot="1">
      <c r="A977" s="272" t="s">
        <v>2030</v>
      </c>
      <c r="B977" s="273"/>
      <c r="C977" s="273"/>
      <c r="D977" s="274"/>
      <c r="E977" s="143">
        <v>0</v>
      </c>
      <c r="F977" s="143">
        <v>0</v>
      </c>
      <c r="G977" s="143">
        <v>0</v>
      </c>
      <c r="H977" s="144">
        <v>0</v>
      </c>
      <c r="I977" s="144">
        <v>0</v>
      </c>
      <c r="J977" s="144">
        <v>0</v>
      </c>
      <c r="K977" s="145"/>
      <c r="L977" s="146" t="s">
        <v>762</v>
      </c>
      <c r="M977" s="143">
        <v>0</v>
      </c>
      <c r="N977" s="143">
        <v>0</v>
      </c>
      <c r="O977" s="143">
        <v>0</v>
      </c>
      <c r="P977" s="147">
        <v>0</v>
      </c>
      <c r="Q977" s="144">
        <v>0.5</v>
      </c>
      <c r="R977" s="144">
        <v>0.5</v>
      </c>
      <c r="S977" s="331"/>
      <c r="T977" s="332"/>
    </row>
    <row r="978" spans="1:20" ht="15.95" thickBot="1">
      <c r="A978" s="331"/>
      <c r="B978" s="333"/>
      <c r="C978" s="333"/>
      <c r="D978" s="332"/>
      <c r="E978" s="331"/>
      <c r="F978" s="333"/>
      <c r="G978" s="332"/>
      <c r="H978" s="148">
        <v>0</v>
      </c>
      <c r="I978" s="148">
        <v>1</v>
      </c>
      <c r="J978" s="149">
        <v>1</v>
      </c>
      <c r="K978" s="145"/>
      <c r="L978" s="150" t="s">
        <v>763</v>
      </c>
      <c r="M978" s="151">
        <v>0</v>
      </c>
      <c r="N978" s="151">
        <v>0</v>
      </c>
      <c r="O978" s="151">
        <v>0</v>
      </c>
      <c r="P978" s="149">
        <v>0</v>
      </c>
      <c r="Q978" s="148">
        <v>1</v>
      </c>
      <c r="R978" s="149">
        <v>1</v>
      </c>
      <c r="S978" s="299" t="s">
        <v>764</v>
      </c>
      <c r="T978" s="300"/>
    </row>
    <row r="979" spans="1:20" ht="15.95" thickBot="1">
      <c r="A979" s="281" t="s">
        <v>156</v>
      </c>
      <c r="B979" s="282"/>
      <c r="C979" s="282"/>
      <c r="D979" s="282"/>
      <c r="E979" s="282"/>
      <c r="F979" s="282"/>
      <c r="G979" s="282"/>
      <c r="H979" s="282"/>
      <c r="I979" s="282"/>
      <c r="J979" s="282"/>
      <c r="K979" s="282"/>
      <c r="L979" s="282"/>
      <c r="M979" s="282"/>
      <c r="N979" s="282"/>
      <c r="O979" s="282"/>
      <c r="P979" s="282"/>
      <c r="Q979" s="282"/>
      <c r="R979" s="282"/>
      <c r="S979" s="282"/>
      <c r="T979" s="283"/>
    </row>
    <row r="980" spans="1:20" ht="15.95" thickBot="1">
      <c r="A980" s="138" t="s">
        <v>2031</v>
      </c>
      <c r="B980" s="216" t="s">
        <v>156</v>
      </c>
      <c r="C980" s="139" t="s">
        <v>155</v>
      </c>
      <c r="D980" s="139" t="s">
        <v>2032</v>
      </c>
      <c r="E980" s="140">
        <v>0</v>
      </c>
      <c r="F980" s="140">
        <v>0</v>
      </c>
      <c r="G980" s="140">
        <v>0</v>
      </c>
      <c r="H980" s="140">
        <v>0</v>
      </c>
      <c r="I980" s="140">
        <v>0</v>
      </c>
      <c r="J980" s="140">
        <v>0</v>
      </c>
      <c r="K980" s="141">
        <v>43711</v>
      </c>
      <c r="L980" s="141">
        <v>43721</v>
      </c>
      <c r="M980" s="140">
        <v>0</v>
      </c>
      <c r="N980" s="140">
        <v>0.29193400000000003</v>
      </c>
      <c r="O980" s="140">
        <v>0</v>
      </c>
      <c r="P980" s="142">
        <v>0.29193400000000003</v>
      </c>
      <c r="Q980" s="140">
        <v>0</v>
      </c>
      <c r="R980" s="140">
        <v>0.29193400000000003</v>
      </c>
      <c r="S980" s="247" t="s">
        <v>889</v>
      </c>
      <c r="T980" s="139" t="s">
        <v>758</v>
      </c>
    </row>
    <row r="981" spans="1:20" ht="36.950000000000003" thickBot="1">
      <c r="A981" s="138" t="s">
        <v>2033</v>
      </c>
      <c r="B981" s="216" t="s">
        <v>156</v>
      </c>
      <c r="C981" s="139" t="s">
        <v>155</v>
      </c>
      <c r="D981" s="139" t="s">
        <v>2034</v>
      </c>
      <c r="E981" s="140">
        <v>0</v>
      </c>
      <c r="F981" s="140">
        <v>0</v>
      </c>
      <c r="G981" s="140">
        <v>0</v>
      </c>
      <c r="H981" s="140">
        <v>0</v>
      </c>
      <c r="I981" s="140">
        <v>0</v>
      </c>
      <c r="J981" s="140">
        <v>0</v>
      </c>
      <c r="K981" s="141">
        <v>44166</v>
      </c>
      <c r="L981" s="141">
        <v>44179</v>
      </c>
      <c r="M981" s="140">
        <v>0</v>
      </c>
      <c r="N981" s="140">
        <v>1.91186631</v>
      </c>
      <c r="O981" s="140">
        <v>0</v>
      </c>
      <c r="P981" s="142">
        <v>1.91186631</v>
      </c>
      <c r="Q981" s="140">
        <v>0</v>
      </c>
      <c r="R981" s="140">
        <v>1.91186631</v>
      </c>
      <c r="S981" s="247" t="s">
        <v>889</v>
      </c>
      <c r="T981" s="139" t="s">
        <v>758</v>
      </c>
    </row>
    <row r="982" spans="1:20" ht="15" customHeight="1" thickBot="1">
      <c r="A982" s="275" t="s">
        <v>2035</v>
      </c>
      <c r="B982" s="278" t="s">
        <v>156</v>
      </c>
      <c r="C982" s="269" t="s">
        <v>155</v>
      </c>
      <c r="D982" s="269" t="s">
        <v>2036</v>
      </c>
      <c r="E982" s="284">
        <v>0</v>
      </c>
      <c r="F982" s="284">
        <v>0</v>
      </c>
      <c r="G982" s="284">
        <v>12.2</v>
      </c>
      <c r="H982" s="284">
        <v>12.2</v>
      </c>
      <c r="I982" s="284">
        <v>0</v>
      </c>
      <c r="J982" s="284">
        <v>12.2</v>
      </c>
      <c r="K982" s="288">
        <v>43535</v>
      </c>
      <c r="L982" s="288">
        <v>43721</v>
      </c>
      <c r="M982" s="140">
        <v>0</v>
      </c>
      <c r="N982" s="140">
        <v>2.5</v>
      </c>
      <c r="O982" s="140">
        <v>0</v>
      </c>
      <c r="P982" s="142">
        <v>2.5</v>
      </c>
      <c r="Q982" s="140">
        <v>0</v>
      </c>
      <c r="R982" s="284">
        <v>32.4</v>
      </c>
      <c r="S982" s="247" t="s">
        <v>889</v>
      </c>
      <c r="T982" s="139" t="s">
        <v>758</v>
      </c>
    </row>
    <row r="983" spans="1:20" ht="15.95" thickBot="1">
      <c r="A983" s="277"/>
      <c r="B983" s="280"/>
      <c r="C983" s="270"/>
      <c r="D983" s="270"/>
      <c r="E983" s="285"/>
      <c r="F983" s="285"/>
      <c r="G983" s="285"/>
      <c r="H983" s="285"/>
      <c r="I983" s="285"/>
      <c r="J983" s="285"/>
      <c r="K983" s="289"/>
      <c r="L983" s="289"/>
      <c r="M983" s="140">
        <v>0</v>
      </c>
      <c r="N983" s="140">
        <v>29.9</v>
      </c>
      <c r="O983" s="140">
        <v>0</v>
      </c>
      <c r="P983" s="142">
        <v>29.9</v>
      </c>
      <c r="Q983" s="140">
        <v>0</v>
      </c>
      <c r="R983" s="285"/>
      <c r="S983" s="139" t="s">
        <v>877</v>
      </c>
      <c r="T983" s="139" t="s">
        <v>758</v>
      </c>
    </row>
    <row r="984" spans="1:20" ht="15.95" thickBot="1">
      <c r="A984" s="275" t="s">
        <v>2037</v>
      </c>
      <c r="B984" s="278" t="s">
        <v>156</v>
      </c>
      <c r="C984" s="269" t="s">
        <v>155</v>
      </c>
      <c r="D984" s="269" t="s">
        <v>2038</v>
      </c>
      <c r="E984" s="284">
        <v>0</v>
      </c>
      <c r="F984" s="284">
        <v>0</v>
      </c>
      <c r="G984" s="284">
        <v>5</v>
      </c>
      <c r="H984" s="284">
        <v>5</v>
      </c>
      <c r="I984" s="284">
        <v>0</v>
      </c>
      <c r="J984" s="284">
        <v>5</v>
      </c>
      <c r="K984" s="288">
        <v>43621</v>
      </c>
      <c r="L984" s="288">
        <v>43623</v>
      </c>
      <c r="M984" s="140">
        <v>0</v>
      </c>
      <c r="N984" s="140">
        <v>2.2000000000000002</v>
      </c>
      <c r="O984" s="140">
        <v>0</v>
      </c>
      <c r="P984" s="142">
        <v>2.2000000000000002</v>
      </c>
      <c r="Q984" s="140">
        <v>0</v>
      </c>
      <c r="R984" s="284">
        <v>10.5</v>
      </c>
      <c r="S984" s="139" t="s">
        <v>1165</v>
      </c>
      <c r="T984" s="139" t="s">
        <v>754</v>
      </c>
    </row>
    <row r="985" spans="1:20" ht="15.95" thickBot="1">
      <c r="A985" s="276"/>
      <c r="B985" s="279"/>
      <c r="C985" s="271"/>
      <c r="D985" s="271"/>
      <c r="E985" s="297"/>
      <c r="F985" s="297"/>
      <c r="G985" s="297"/>
      <c r="H985" s="297"/>
      <c r="I985" s="297"/>
      <c r="J985" s="297"/>
      <c r="K985" s="298"/>
      <c r="L985" s="298"/>
      <c r="M985" s="140">
        <v>0</v>
      </c>
      <c r="N985" s="140">
        <v>2.8</v>
      </c>
      <c r="O985" s="140">
        <v>0</v>
      </c>
      <c r="P985" s="142">
        <v>2.8</v>
      </c>
      <c r="Q985" s="140">
        <v>0</v>
      </c>
      <c r="R985" s="297"/>
      <c r="S985" s="247" t="s">
        <v>889</v>
      </c>
      <c r="T985" s="139" t="s">
        <v>754</v>
      </c>
    </row>
    <row r="986" spans="1:20" ht="15.95" thickBot="1">
      <c r="A986" s="277"/>
      <c r="B986" s="280"/>
      <c r="C986" s="270"/>
      <c r="D986" s="270"/>
      <c r="E986" s="285"/>
      <c r="F986" s="285"/>
      <c r="G986" s="285"/>
      <c r="H986" s="285"/>
      <c r="I986" s="285"/>
      <c r="J986" s="285"/>
      <c r="K986" s="289"/>
      <c r="L986" s="289"/>
      <c r="M986" s="140">
        <v>0</v>
      </c>
      <c r="N986" s="140">
        <v>5.5</v>
      </c>
      <c r="O986" s="140">
        <v>0</v>
      </c>
      <c r="P986" s="142">
        <v>5.5</v>
      </c>
      <c r="Q986" s="140">
        <v>0</v>
      </c>
      <c r="R986" s="285"/>
      <c r="S986" s="139" t="s">
        <v>753</v>
      </c>
      <c r="T986" s="139" t="s">
        <v>754</v>
      </c>
    </row>
    <row r="987" spans="1:20" ht="15.95" thickBot="1">
      <c r="A987" s="275" t="s">
        <v>2039</v>
      </c>
      <c r="B987" s="278" t="s">
        <v>156</v>
      </c>
      <c r="C987" s="269" t="s">
        <v>155</v>
      </c>
      <c r="D987" s="269" t="s">
        <v>2040</v>
      </c>
      <c r="E987" s="284">
        <v>0</v>
      </c>
      <c r="F987" s="284">
        <v>0</v>
      </c>
      <c r="G987" s="284">
        <v>12.2</v>
      </c>
      <c r="H987" s="284">
        <v>12.2</v>
      </c>
      <c r="I987" s="284">
        <v>0</v>
      </c>
      <c r="J987" s="284">
        <v>12.2</v>
      </c>
      <c r="K987" s="288">
        <v>44007</v>
      </c>
      <c r="L987" s="288">
        <v>44008</v>
      </c>
      <c r="M987" s="140">
        <v>0</v>
      </c>
      <c r="N987" s="140">
        <v>5.5</v>
      </c>
      <c r="O987" s="140">
        <v>0</v>
      </c>
      <c r="P987" s="142">
        <v>5.5</v>
      </c>
      <c r="Q987" s="140">
        <v>0</v>
      </c>
      <c r="R987" s="284">
        <v>16.7</v>
      </c>
      <c r="S987" s="139" t="s">
        <v>753</v>
      </c>
      <c r="T987" s="139" t="s">
        <v>754</v>
      </c>
    </row>
    <row r="988" spans="1:20" ht="15.95" thickBot="1">
      <c r="A988" s="276"/>
      <c r="B988" s="279"/>
      <c r="C988" s="271"/>
      <c r="D988" s="271"/>
      <c r="E988" s="297"/>
      <c r="F988" s="297"/>
      <c r="G988" s="297"/>
      <c r="H988" s="297"/>
      <c r="I988" s="297"/>
      <c r="J988" s="297"/>
      <c r="K988" s="298"/>
      <c r="L988" s="289"/>
      <c r="M988" s="140">
        <v>0</v>
      </c>
      <c r="N988" s="140">
        <v>7.2</v>
      </c>
      <c r="O988" s="140">
        <v>0</v>
      </c>
      <c r="P988" s="142">
        <v>7.2</v>
      </c>
      <c r="Q988" s="140">
        <v>0</v>
      </c>
      <c r="R988" s="297"/>
      <c r="S988" s="247" t="s">
        <v>889</v>
      </c>
      <c r="T988" s="139" t="s">
        <v>754</v>
      </c>
    </row>
    <row r="989" spans="1:20" ht="15.95" thickBot="1">
      <c r="A989" s="277"/>
      <c r="B989" s="280"/>
      <c r="C989" s="270"/>
      <c r="D989" s="270"/>
      <c r="E989" s="285"/>
      <c r="F989" s="285"/>
      <c r="G989" s="285"/>
      <c r="H989" s="285"/>
      <c r="I989" s="285"/>
      <c r="J989" s="285"/>
      <c r="K989" s="289"/>
      <c r="L989" s="141">
        <v>44028</v>
      </c>
      <c r="M989" s="140">
        <v>0</v>
      </c>
      <c r="N989" s="140">
        <v>4</v>
      </c>
      <c r="O989" s="140">
        <v>0</v>
      </c>
      <c r="P989" s="142">
        <v>4</v>
      </c>
      <c r="Q989" s="140">
        <v>0</v>
      </c>
      <c r="R989" s="285"/>
      <c r="S989" s="247" t="s">
        <v>924</v>
      </c>
      <c r="T989" s="139" t="s">
        <v>754</v>
      </c>
    </row>
    <row r="990" spans="1:20" ht="15.95" thickBot="1">
      <c r="A990" s="275" t="s">
        <v>2041</v>
      </c>
      <c r="B990" s="278" t="s">
        <v>156</v>
      </c>
      <c r="C990" s="269" t="s">
        <v>155</v>
      </c>
      <c r="D990" s="269" t="s">
        <v>2042</v>
      </c>
      <c r="E990" s="284">
        <v>0</v>
      </c>
      <c r="F990" s="284">
        <v>0</v>
      </c>
      <c r="G990" s="284">
        <v>5</v>
      </c>
      <c r="H990" s="284">
        <v>5</v>
      </c>
      <c r="I990" s="284">
        <v>0</v>
      </c>
      <c r="J990" s="284">
        <v>5</v>
      </c>
      <c r="K990" s="288">
        <v>44505</v>
      </c>
      <c r="L990" s="288">
        <v>44517</v>
      </c>
      <c r="M990" s="140">
        <v>0</v>
      </c>
      <c r="N990" s="140">
        <v>7.6</v>
      </c>
      <c r="O990" s="140">
        <v>0</v>
      </c>
      <c r="P990" s="142">
        <v>7.6</v>
      </c>
      <c r="Q990" s="140">
        <v>0</v>
      </c>
      <c r="R990" s="284">
        <v>23.4</v>
      </c>
      <c r="S990" s="247" t="s">
        <v>924</v>
      </c>
      <c r="T990" s="139" t="s">
        <v>754</v>
      </c>
    </row>
    <row r="991" spans="1:20" ht="15.95" thickBot="1">
      <c r="A991" s="276"/>
      <c r="B991" s="279"/>
      <c r="C991" s="271"/>
      <c r="D991" s="271"/>
      <c r="E991" s="297"/>
      <c r="F991" s="297"/>
      <c r="G991" s="297"/>
      <c r="H991" s="297"/>
      <c r="I991" s="297"/>
      <c r="J991" s="297"/>
      <c r="K991" s="298"/>
      <c r="L991" s="289"/>
      <c r="M991" s="140">
        <v>0</v>
      </c>
      <c r="N991" s="140">
        <v>10.8</v>
      </c>
      <c r="O991" s="140">
        <v>0</v>
      </c>
      <c r="P991" s="142">
        <v>10.8</v>
      </c>
      <c r="Q991" s="140">
        <v>0</v>
      </c>
      <c r="R991" s="297"/>
      <c r="S991" s="247" t="s">
        <v>889</v>
      </c>
      <c r="T991" s="139" t="s">
        <v>754</v>
      </c>
    </row>
    <row r="992" spans="1:20" ht="15.95" thickBot="1">
      <c r="A992" s="277"/>
      <c r="B992" s="280"/>
      <c r="C992" s="270"/>
      <c r="D992" s="270"/>
      <c r="E992" s="285"/>
      <c r="F992" s="285"/>
      <c r="G992" s="285"/>
      <c r="H992" s="285"/>
      <c r="I992" s="285"/>
      <c r="J992" s="285"/>
      <c r="K992" s="289"/>
      <c r="L992" s="141">
        <v>44524</v>
      </c>
      <c r="M992" s="140">
        <v>0</v>
      </c>
      <c r="N992" s="140">
        <v>5</v>
      </c>
      <c r="O992" s="140">
        <v>0</v>
      </c>
      <c r="P992" s="142">
        <v>5</v>
      </c>
      <c r="Q992" s="140">
        <v>0</v>
      </c>
      <c r="R992" s="285"/>
      <c r="S992" s="139" t="s">
        <v>753</v>
      </c>
      <c r="T992" s="139" t="s">
        <v>754</v>
      </c>
    </row>
    <row r="993" spans="1:20" ht="15.95" thickBot="1">
      <c r="A993" s="138" t="s">
        <v>2043</v>
      </c>
      <c r="B993" s="216" t="s">
        <v>156</v>
      </c>
      <c r="C993" s="139" t="s">
        <v>155</v>
      </c>
      <c r="D993" s="139" t="s">
        <v>2044</v>
      </c>
      <c r="E993" s="140">
        <v>0</v>
      </c>
      <c r="F993" s="140">
        <v>0</v>
      </c>
      <c r="G993" s="140">
        <v>10</v>
      </c>
      <c r="H993" s="140">
        <v>10</v>
      </c>
      <c r="I993" s="140">
        <v>0</v>
      </c>
      <c r="J993" s="140">
        <v>10</v>
      </c>
      <c r="K993" s="141">
        <v>45037</v>
      </c>
      <c r="L993" s="222">
        <v>45251</v>
      </c>
      <c r="M993" s="140">
        <v>0</v>
      </c>
      <c r="N993" s="140">
        <v>20</v>
      </c>
      <c r="O993" s="140">
        <v>0</v>
      </c>
      <c r="P993" s="142">
        <v>20</v>
      </c>
      <c r="Q993" s="140">
        <v>0</v>
      </c>
      <c r="R993" s="140">
        <v>20</v>
      </c>
      <c r="S993" s="247" t="s">
        <v>889</v>
      </c>
      <c r="T993" s="139" t="s">
        <v>758</v>
      </c>
    </row>
    <row r="994" spans="1:20" ht="15.95" thickBot="1">
      <c r="A994" s="138" t="s">
        <v>2045</v>
      </c>
      <c r="B994" s="216" t="s">
        <v>156</v>
      </c>
      <c r="C994" s="139" t="s">
        <v>155</v>
      </c>
      <c r="D994" s="139" t="s">
        <v>2046</v>
      </c>
      <c r="E994" s="140">
        <v>0</v>
      </c>
      <c r="F994" s="140">
        <v>0</v>
      </c>
      <c r="G994" s="140">
        <v>11.5</v>
      </c>
      <c r="H994" s="140">
        <v>11.5</v>
      </c>
      <c r="I994" s="140">
        <v>0</v>
      </c>
      <c r="J994" s="140">
        <v>11.5</v>
      </c>
      <c r="K994" s="141">
        <v>45253</v>
      </c>
      <c r="L994" s="222">
        <v>45275</v>
      </c>
      <c r="M994" s="140">
        <v>0</v>
      </c>
      <c r="N994" s="140">
        <v>3</v>
      </c>
      <c r="O994" s="140">
        <v>0</v>
      </c>
      <c r="P994" s="142">
        <v>3</v>
      </c>
      <c r="Q994" s="140">
        <v>0</v>
      </c>
      <c r="R994" s="140">
        <v>3</v>
      </c>
      <c r="S994" s="247" t="s">
        <v>800</v>
      </c>
      <c r="T994" s="139" t="s">
        <v>758</v>
      </c>
    </row>
    <row r="995" spans="1:20" ht="15.95" thickBot="1">
      <c r="A995" s="272" t="s">
        <v>2047</v>
      </c>
      <c r="B995" s="273"/>
      <c r="C995" s="273"/>
      <c r="D995" s="274"/>
      <c r="E995" s="143">
        <v>0</v>
      </c>
      <c r="F995" s="143">
        <v>0</v>
      </c>
      <c r="G995" s="143">
        <v>55.9</v>
      </c>
      <c r="H995" s="144">
        <v>55.9</v>
      </c>
      <c r="I995" s="144">
        <v>0</v>
      </c>
      <c r="J995" s="144">
        <v>55.9</v>
      </c>
      <c r="K995" s="145"/>
      <c r="L995" s="146" t="s">
        <v>762</v>
      </c>
      <c r="M995" s="143">
        <v>0</v>
      </c>
      <c r="N995" s="143">
        <v>108.20380031000001</v>
      </c>
      <c r="O995" s="143">
        <v>0</v>
      </c>
      <c r="P995" s="147">
        <v>108.20380031000001</v>
      </c>
      <c r="Q995" s="144">
        <v>0</v>
      </c>
      <c r="R995" s="144">
        <v>108.20380031000001</v>
      </c>
      <c r="S995" s="331"/>
      <c r="T995" s="332"/>
    </row>
    <row r="996" spans="1:20" ht="15.95" thickBot="1">
      <c r="A996" s="331"/>
      <c r="B996" s="333"/>
      <c r="C996" s="333"/>
      <c r="D996" s="332"/>
      <c r="E996" s="331"/>
      <c r="F996" s="333"/>
      <c r="G996" s="332"/>
      <c r="H996" s="148">
        <v>8</v>
      </c>
      <c r="I996" s="148">
        <v>0</v>
      </c>
      <c r="J996" s="149">
        <v>8</v>
      </c>
      <c r="K996" s="145"/>
      <c r="L996" s="150" t="s">
        <v>763</v>
      </c>
      <c r="M996" s="151">
        <v>0</v>
      </c>
      <c r="N996" s="151">
        <v>8</v>
      </c>
      <c r="O996" s="151">
        <v>0</v>
      </c>
      <c r="P996" s="149">
        <v>8</v>
      </c>
      <c r="Q996" s="148">
        <v>0</v>
      </c>
      <c r="R996" s="149">
        <v>8</v>
      </c>
      <c r="S996" s="299" t="s">
        <v>764</v>
      </c>
      <c r="T996" s="300"/>
    </row>
    <row r="997" spans="1:20" ht="15.95" thickBot="1">
      <c r="A997" s="281" t="s">
        <v>161</v>
      </c>
      <c r="B997" s="282"/>
      <c r="C997" s="282"/>
      <c r="D997" s="282"/>
      <c r="E997" s="282"/>
      <c r="F997" s="282"/>
      <c r="G997" s="282"/>
      <c r="H997" s="282"/>
      <c r="I997" s="282"/>
      <c r="J997" s="282"/>
      <c r="K997" s="282"/>
      <c r="L997" s="282"/>
      <c r="M997" s="282"/>
      <c r="N997" s="282"/>
      <c r="O997" s="282"/>
      <c r="P997" s="282"/>
      <c r="Q997" s="282"/>
      <c r="R997" s="282"/>
      <c r="S997" s="282"/>
      <c r="T997" s="283"/>
    </row>
    <row r="998" spans="1:20" ht="24.95" thickBot="1">
      <c r="A998" s="138" t="s">
        <v>2048</v>
      </c>
      <c r="B998" s="216" t="s">
        <v>161</v>
      </c>
      <c r="C998" s="139" t="s">
        <v>160</v>
      </c>
      <c r="D998" s="139" t="s">
        <v>2049</v>
      </c>
      <c r="E998" s="140">
        <v>0</v>
      </c>
      <c r="F998" s="140">
        <v>0</v>
      </c>
      <c r="G998" s="140">
        <v>15</v>
      </c>
      <c r="H998" s="140">
        <v>15</v>
      </c>
      <c r="I998" s="140">
        <v>0</v>
      </c>
      <c r="J998" s="140">
        <v>15</v>
      </c>
      <c r="K998" s="141">
        <v>45261</v>
      </c>
      <c r="L998" s="222">
        <v>45274</v>
      </c>
      <c r="M998" s="140">
        <v>0</v>
      </c>
      <c r="N998" s="140">
        <v>15</v>
      </c>
      <c r="O998" s="140">
        <v>0</v>
      </c>
      <c r="P998" s="142">
        <v>15</v>
      </c>
      <c r="Q998" s="140">
        <v>0</v>
      </c>
      <c r="R998" s="140">
        <v>15</v>
      </c>
      <c r="S998" s="247" t="s">
        <v>889</v>
      </c>
      <c r="T998" s="139" t="s">
        <v>758</v>
      </c>
    </row>
    <row r="999" spans="1:20" ht="15.95" thickBot="1">
      <c r="A999" s="275" t="s">
        <v>2050</v>
      </c>
      <c r="B999" s="278" t="s">
        <v>161</v>
      </c>
      <c r="C999" s="269" t="s">
        <v>160</v>
      </c>
      <c r="D999" s="269" t="s">
        <v>2051</v>
      </c>
      <c r="E999" s="284">
        <v>0</v>
      </c>
      <c r="F999" s="284">
        <v>0</v>
      </c>
      <c r="G999" s="284">
        <v>4</v>
      </c>
      <c r="H999" s="284">
        <v>4</v>
      </c>
      <c r="I999" s="284">
        <v>0</v>
      </c>
      <c r="J999" s="284">
        <v>4</v>
      </c>
      <c r="K999" s="288">
        <v>43768</v>
      </c>
      <c r="L999" s="288">
        <v>43769</v>
      </c>
      <c r="M999" s="140">
        <v>0</v>
      </c>
      <c r="N999" s="140">
        <v>0.6</v>
      </c>
      <c r="O999" s="140">
        <v>0</v>
      </c>
      <c r="P999" s="142">
        <v>0.6</v>
      </c>
      <c r="Q999" s="140">
        <v>0</v>
      </c>
      <c r="R999" s="284">
        <v>10.6</v>
      </c>
      <c r="S999" s="247" t="s">
        <v>924</v>
      </c>
      <c r="T999" s="139" t="s">
        <v>754</v>
      </c>
    </row>
    <row r="1000" spans="1:20" ht="15.95" thickBot="1">
      <c r="A1000" s="276"/>
      <c r="B1000" s="279"/>
      <c r="C1000" s="271"/>
      <c r="D1000" s="271"/>
      <c r="E1000" s="297"/>
      <c r="F1000" s="297"/>
      <c r="G1000" s="297"/>
      <c r="H1000" s="297"/>
      <c r="I1000" s="297"/>
      <c r="J1000" s="297"/>
      <c r="K1000" s="298"/>
      <c r="L1000" s="298"/>
      <c r="M1000" s="140">
        <v>0</v>
      </c>
      <c r="N1000" s="140">
        <v>1</v>
      </c>
      <c r="O1000" s="140">
        <v>0</v>
      </c>
      <c r="P1000" s="142">
        <v>1</v>
      </c>
      <c r="Q1000" s="140">
        <v>0</v>
      </c>
      <c r="R1000" s="297"/>
      <c r="S1000" s="247" t="s">
        <v>889</v>
      </c>
      <c r="T1000" s="139" t="s">
        <v>754</v>
      </c>
    </row>
    <row r="1001" spans="1:20" ht="15.95" thickBot="1">
      <c r="A1001" s="276"/>
      <c r="B1001" s="279"/>
      <c r="C1001" s="271"/>
      <c r="D1001" s="271"/>
      <c r="E1001" s="297"/>
      <c r="F1001" s="297"/>
      <c r="G1001" s="297"/>
      <c r="H1001" s="297"/>
      <c r="I1001" s="297"/>
      <c r="J1001" s="297"/>
      <c r="K1001" s="298"/>
      <c r="L1001" s="289"/>
      <c r="M1001" s="140">
        <v>0</v>
      </c>
      <c r="N1001" s="140">
        <v>1.5</v>
      </c>
      <c r="O1001" s="140">
        <v>0</v>
      </c>
      <c r="P1001" s="142">
        <v>1.5</v>
      </c>
      <c r="Q1001" s="140">
        <v>0</v>
      </c>
      <c r="R1001" s="297"/>
      <c r="S1001" s="139" t="s">
        <v>1165</v>
      </c>
      <c r="T1001" s="139" t="s">
        <v>754</v>
      </c>
    </row>
    <row r="1002" spans="1:20" ht="15.95" thickBot="1">
      <c r="A1002" s="277"/>
      <c r="B1002" s="280"/>
      <c r="C1002" s="270"/>
      <c r="D1002" s="270"/>
      <c r="E1002" s="285"/>
      <c r="F1002" s="285"/>
      <c r="G1002" s="285"/>
      <c r="H1002" s="285"/>
      <c r="I1002" s="285"/>
      <c r="J1002" s="285"/>
      <c r="K1002" s="289"/>
      <c r="L1002" s="141">
        <v>43782</v>
      </c>
      <c r="M1002" s="140">
        <v>0</v>
      </c>
      <c r="N1002" s="140">
        <v>7.5</v>
      </c>
      <c r="O1002" s="140">
        <v>0</v>
      </c>
      <c r="P1002" s="142">
        <v>7.5</v>
      </c>
      <c r="Q1002" s="140">
        <v>0</v>
      </c>
      <c r="R1002" s="285"/>
      <c r="S1002" s="139" t="s">
        <v>753</v>
      </c>
      <c r="T1002" s="139" t="s">
        <v>754</v>
      </c>
    </row>
    <row r="1003" spans="1:20" ht="15" customHeight="1" thickBot="1">
      <c r="A1003" s="275" t="s">
        <v>2052</v>
      </c>
      <c r="B1003" s="278" t="s">
        <v>161</v>
      </c>
      <c r="C1003" s="269" t="s">
        <v>160</v>
      </c>
      <c r="D1003" s="269" t="s">
        <v>2053</v>
      </c>
      <c r="E1003" s="284">
        <v>0</v>
      </c>
      <c r="F1003" s="284">
        <v>0</v>
      </c>
      <c r="G1003" s="284">
        <v>2</v>
      </c>
      <c r="H1003" s="284">
        <v>2</v>
      </c>
      <c r="I1003" s="284">
        <v>0</v>
      </c>
      <c r="J1003" s="284">
        <v>2</v>
      </c>
      <c r="K1003" s="288">
        <v>45268</v>
      </c>
      <c r="L1003" s="301">
        <v>45274</v>
      </c>
      <c r="M1003" s="140">
        <v>0</v>
      </c>
      <c r="N1003" s="140">
        <v>0.8</v>
      </c>
      <c r="O1003" s="140">
        <v>0</v>
      </c>
      <c r="P1003" s="142">
        <v>0.8</v>
      </c>
      <c r="Q1003" s="140">
        <v>0</v>
      </c>
      <c r="R1003" s="284">
        <v>5.8</v>
      </c>
      <c r="S1003" s="247" t="s">
        <v>1383</v>
      </c>
      <c r="T1003" s="139" t="s">
        <v>758</v>
      </c>
    </row>
    <row r="1004" spans="1:20" ht="15.95" thickBot="1">
      <c r="A1004" s="276"/>
      <c r="B1004" s="279"/>
      <c r="C1004" s="271"/>
      <c r="D1004" s="271"/>
      <c r="E1004" s="297"/>
      <c r="F1004" s="297"/>
      <c r="G1004" s="297"/>
      <c r="H1004" s="297"/>
      <c r="I1004" s="297"/>
      <c r="J1004" s="297"/>
      <c r="K1004" s="298"/>
      <c r="L1004" s="302"/>
      <c r="M1004" s="140">
        <v>0</v>
      </c>
      <c r="N1004" s="140">
        <v>2</v>
      </c>
      <c r="O1004" s="140">
        <v>0</v>
      </c>
      <c r="P1004" s="142">
        <v>2</v>
      </c>
      <c r="Q1004" s="140">
        <v>0</v>
      </c>
      <c r="R1004" s="297"/>
      <c r="S1004" s="139" t="s">
        <v>967</v>
      </c>
      <c r="T1004" s="139" t="s">
        <v>758</v>
      </c>
    </row>
    <row r="1005" spans="1:20" ht="15.95" thickBot="1">
      <c r="A1005" s="277"/>
      <c r="B1005" s="280"/>
      <c r="C1005" s="270"/>
      <c r="D1005" s="270"/>
      <c r="E1005" s="285"/>
      <c r="F1005" s="285"/>
      <c r="G1005" s="285"/>
      <c r="H1005" s="285"/>
      <c r="I1005" s="285"/>
      <c r="J1005" s="285"/>
      <c r="K1005" s="289"/>
      <c r="L1005" s="303"/>
      <c r="M1005" s="140">
        <v>0</v>
      </c>
      <c r="N1005" s="140">
        <v>3</v>
      </c>
      <c r="O1005" s="140">
        <v>0</v>
      </c>
      <c r="P1005" s="142">
        <v>3</v>
      </c>
      <c r="Q1005" s="140">
        <v>0</v>
      </c>
      <c r="R1005" s="285"/>
      <c r="S1005" s="139" t="s">
        <v>999</v>
      </c>
      <c r="T1005" s="139" t="s">
        <v>758</v>
      </c>
    </row>
    <row r="1006" spans="1:20" ht="15.95" thickBot="1">
      <c r="A1006" s="272" t="s">
        <v>2054</v>
      </c>
      <c r="B1006" s="273"/>
      <c r="C1006" s="273"/>
      <c r="D1006" s="274"/>
      <c r="E1006" s="143">
        <v>0</v>
      </c>
      <c r="F1006" s="143">
        <v>0</v>
      </c>
      <c r="G1006" s="143">
        <v>21</v>
      </c>
      <c r="H1006" s="144">
        <v>21</v>
      </c>
      <c r="I1006" s="144">
        <v>0</v>
      </c>
      <c r="J1006" s="144">
        <v>21</v>
      </c>
      <c r="K1006" s="145"/>
      <c r="L1006" s="146" t="s">
        <v>762</v>
      </c>
      <c r="M1006" s="143">
        <v>0</v>
      </c>
      <c r="N1006" s="143">
        <v>31.4</v>
      </c>
      <c r="O1006" s="143">
        <v>0</v>
      </c>
      <c r="P1006" s="147">
        <v>31.4</v>
      </c>
      <c r="Q1006" s="144">
        <v>0</v>
      </c>
      <c r="R1006" s="144">
        <v>31.4</v>
      </c>
      <c r="S1006" s="331"/>
      <c r="T1006" s="332"/>
    </row>
    <row r="1007" spans="1:20" ht="15.95" thickBot="1">
      <c r="A1007" s="331"/>
      <c r="B1007" s="333"/>
      <c r="C1007" s="333"/>
      <c r="D1007" s="332"/>
      <c r="E1007" s="331"/>
      <c r="F1007" s="333"/>
      <c r="G1007" s="332"/>
      <c r="H1007" s="148">
        <v>3</v>
      </c>
      <c r="I1007" s="148">
        <v>0</v>
      </c>
      <c r="J1007" s="149">
        <v>3</v>
      </c>
      <c r="K1007" s="145"/>
      <c r="L1007" s="150" t="s">
        <v>763</v>
      </c>
      <c r="M1007" s="151">
        <v>0</v>
      </c>
      <c r="N1007" s="151">
        <v>3</v>
      </c>
      <c r="O1007" s="151">
        <v>0</v>
      </c>
      <c r="P1007" s="149">
        <v>3</v>
      </c>
      <c r="Q1007" s="148">
        <v>0</v>
      </c>
      <c r="R1007" s="149">
        <v>3</v>
      </c>
      <c r="S1007" s="299" t="s">
        <v>764</v>
      </c>
      <c r="T1007" s="300"/>
    </row>
    <row r="1008" spans="1:20" ht="15.95" thickBot="1">
      <c r="A1008" s="281" t="s">
        <v>163</v>
      </c>
      <c r="B1008" s="282"/>
      <c r="C1008" s="282"/>
      <c r="D1008" s="282"/>
      <c r="E1008" s="282"/>
      <c r="F1008" s="282"/>
      <c r="G1008" s="282"/>
      <c r="H1008" s="282"/>
      <c r="I1008" s="282"/>
      <c r="J1008" s="282"/>
      <c r="K1008" s="282"/>
      <c r="L1008" s="282"/>
      <c r="M1008" s="282"/>
      <c r="N1008" s="282"/>
      <c r="O1008" s="282"/>
      <c r="P1008" s="282"/>
      <c r="Q1008" s="282"/>
      <c r="R1008" s="282"/>
      <c r="S1008" s="282"/>
      <c r="T1008" s="283"/>
    </row>
    <row r="1009" spans="1:20" ht="15.95" thickBot="1">
      <c r="A1009" s="138" t="s">
        <v>2055</v>
      </c>
      <c r="B1009" s="217" t="s">
        <v>163</v>
      </c>
      <c r="C1009" s="139" t="s">
        <v>162</v>
      </c>
      <c r="D1009" s="139" t="s">
        <v>2056</v>
      </c>
      <c r="E1009" s="140">
        <v>0</v>
      </c>
      <c r="F1009" s="140">
        <v>0</v>
      </c>
      <c r="G1009" s="140">
        <v>0</v>
      </c>
      <c r="H1009" s="140">
        <v>0</v>
      </c>
      <c r="I1009" s="140">
        <v>0</v>
      </c>
      <c r="J1009" s="140">
        <v>0</v>
      </c>
      <c r="K1009" s="141">
        <v>45147</v>
      </c>
      <c r="L1009" s="141">
        <v>45147</v>
      </c>
      <c r="M1009" s="140">
        <v>0</v>
      </c>
      <c r="N1009" s="140">
        <v>0</v>
      </c>
      <c r="O1009" s="140">
        <v>0</v>
      </c>
      <c r="P1009" s="142">
        <v>0</v>
      </c>
      <c r="Q1009" s="140">
        <v>1</v>
      </c>
      <c r="R1009" s="140">
        <v>1</v>
      </c>
      <c r="S1009" s="139" t="s">
        <v>777</v>
      </c>
      <c r="T1009" s="139" t="s">
        <v>758</v>
      </c>
    </row>
    <row r="1010" spans="1:20" ht="15.95" thickBot="1">
      <c r="A1010" s="138" t="s">
        <v>2057</v>
      </c>
      <c r="B1010" s="216" t="s">
        <v>163</v>
      </c>
      <c r="C1010" s="139" t="s">
        <v>162</v>
      </c>
      <c r="D1010" s="139" t="s">
        <v>2058</v>
      </c>
      <c r="E1010" s="140">
        <v>0</v>
      </c>
      <c r="F1010" s="140">
        <v>0</v>
      </c>
      <c r="G1010" s="140">
        <v>0</v>
      </c>
      <c r="H1010" s="140">
        <v>0</v>
      </c>
      <c r="I1010" s="140">
        <v>0</v>
      </c>
      <c r="J1010" s="140">
        <v>0</v>
      </c>
      <c r="K1010" s="141">
        <v>43649</v>
      </c>
      <c r="L1010" s="141">
        <v>43649</v>
      </c>
      <c r="M1010" s="140">
        <v>240</v>
      </c>
      <c r="N1010" s="140">
        <v>0</v>
      </c>
      <c r="O1010" s="140">
        <v>0</v>
      </c>
      <c r="P1010" s="142">
        <v>240</v>
      </c>
      <c r="Q1010" s="140">
        <v>0</v>
      </c>
      <c r="R1010" s="140">
        <v>240</v>
      </c>
      <c r="S1010" s="139" t="s">
        <v>952</v>
      </c>
      <c r="T1010" s="139" t="s">
        <v>754</v>
      </c>
    </row>
    <row r="1011" spans="1:20" ht="15.95" thickBot="1">
      <c r="A1011" s="138" t="s">
        <v>2059</v>
      </c>
      <c r="B1011" s="216" t="s">
        <v>163</v>
      </c>
      <c r="C1011" s="139" t="s">
        <v>162</v>
      </c>
      <c r="D1011" s="139" t="s">
        <v>2060</v>
      </c>
      <c r="E1011" s="140">
        <v>300</v>
      </c>
      <c r="F1011" s="140">
        <v>0</v>
      </c>
      <c r="G1011" s="140">
        <v>0</v>
      </c>
      <c r="H1011" s="140">
        <v>300</v>
      </c>
      <c r="I1011" s="140">
        <v>0</v>
      </c>
      <c r="J1011" s="140">
        <v>300</v>
      </c>
      <c r="K1011" s="141">
        <v>43796</v>
      </c>
      <c r="L1011" s="141">
        <v>43811</v>
      </c>
      <c r="M1011" s="140">
        <v>55.505000000000003</v>
      </c>
      <c r="N1011" s="140">
        <v>0</v>
      </c>
      <c r="O1011" s="140">
        <v>0</v>
      </c>
      <c r="P1011" s="142">
        <v>55.505000000000003</v>
      </c>
      <c r="Q1011" s="140">
        <v>0</v>
      </c>
      <c r="R1011" s="140">
        <v>55.505000000000003</v>
      </c>
      <c r="S1011" s="247" t="s">
        <v>770</v>
      </c>
      <c r="T1011" s="139" t="s">
        <v>754</v>
      </c>
    </row>
    <row r="1012" spans="1:20" ht="15.95" thickBot="1">
      <c r="A1012" s="138" t="s">
        <v>2061</v>
      </c>
      <c r="B1012" s="216" t="s">
        <v>163</v>
      </c>
      <c r="C1012" s="139" t="s">
        <v>162</v>
      </c>
      <c r="D1012" s="139" t="s">
        <v>2062</v>
      </c>
      <c r="E1012" s="140">
        <v>0</v>
      </c>
      <c r="F1012" s="140">
        <v>100</v>
      </c>
      <c r="G1012" s="140">
        <v>0</v>
      </c>
      <c r="H1012" s="140">
        <v>100</v>
      </c>
      <c r="I1012" s="140">
        <v>0</v>
      </c>
      <c r="J1012" s="140">
        <v>100</v>
      </c>
      <c r="K1012" s="141">
        <v>44042</v>
      </c>
      <c r="L1012" s="141">
        <v>44196</v>
      </c>
      <c r="M1012" s="140">
        <v>100</v>
      </c>
      <c r="N1012" s="140">
        <v>0</v>
      </c>
      <c r="O1012" s="140">
        <v>0</v>
      </c>
      <c r="P1012" s="142">
        <v>100</v>
      </c>
      <c r="Q1012" s="140">
        <v>0</v>
      </c>
      <c r="R1012" s="140">
        <v>100</v>
      </c>
      <c r="S1012" s="139" t="s">
        <v>785</v>
      </c>
      <c r="T1012" s="139" t="s">
        <v>752</v>
      </c>
    </row>
    <row r="1013" spans="1:20" ht="15.95" thickBot="1">
      <c r="A1013" s="138" t="s">
        <v>2063</v>
      </c>
      <c r="B1013" s="216" t="s">
        <v>163</v>
      </c>
      <c r="C1013" s="139" t="s">
        <v>162</v>
      </c>
      <c r="D1013" s="139" t="s">
        <v>2064</v>
      </c>
      <c r="E1013" s="140">
        <v>200</v>
      </c>
      <c r="F1013" s="140">
        <v>0</v>
      </c>
      <c r="G1013" s="140">
        <v>0</v>
      </c>
      <c r="H1013" s="140">
        <v>200</v>
      </c>
      <c r="I1013" s="140">
        <v>0</v>
      </c>
      <c r="J1013" s="140">
        <v>200</v>
      </c>
      <c r="K1013" s="141">
        <v>44102</v>
      </c>
      <c r="L1013" s="141">
        <v>44145</v>
      </c>
      <c r="M1013" s="140">
        <v>168.84</v>
      </c>
      <c r="N1013" s="140">
        <v>0</v>
      </c>
      <c r="O1013" s="140">
        <v>0</v>
      </c>
      <c r="P1013" s="142">
        <v>168.84</v>
      </c>
      <c r="Q1013" s="140">
        <v>0</v>
      </c>
      <c r="R1013" s="140">
        <v>168.84</v>
      </c>
      <c r="S1013" s="247" t="s">
        <v>770</v>
      </c>
      <c r="T1013" s="139" t="s">
        <v>754</v>
      </c>
    </row>
    <row r="1014" spans="1:20" ht="15.95" thickBot="1">
      <c r="A1014" s="138" t="s">
        <v>2065</v>
      </c>
      <c r="B1014" s="216" t="s">
        <v>163</v>
      </c>
      <c r="C1014" s="139" t="s">
        <v>162</v>
      </c>
      <c r="D1014" s="139" t="s">
        <v>2066</v>
      </c>
      <c r="E1014" s="140">
        <v>162</v>
      </c>
      <c r="F1014" s="140">
        <v>0</v>
      </c>
      <c r="G1014" s="140">
        <v>0</v>
      </c>
      <c r="H1014" s="140">
        <v>162</v>
      </c>
      <c r="I1014" s="140">
        <v>0</v>
      </c>
      <c r="J1014" s="140">
        <v>162</v>
      </c>
      <c r="K1014" s="141">
        <v>44544</v>
      </c>
      <c r="L1014" s="141">
        <v>44559</v>
      </c>
      <c r="M1014" s="140">
        <v>108</v>
      </c>
      <c r="N1014" s="140">
        <v>0</v>
      </c>
      <c r="O1014" s="140">
        <v>0</v>
      </c>
      <c r="P1014" s="142">
        <v>108</v>
      </c>
      <c r="Q1014" s="140">
        <v>0</v>
      </c>
      <c r="R1014" s="140">
        <v>108</v>
      </c>
      <c r="S1014" s="139" t="s">
        <v>785</v>
      </c>
      <c r="T1014" s="139" t="s">
        <v>752</v>
      </c>
    </row>
    <row r="1015" spans="1:20" ht="15.95" thickBot="1">
      <c r="A1015" s="138" t="s">
        <v>2067</v>
      </c>
      <c r="B1015" s="216" t="s">
        <v>163</v>
      </c>
      <c r="C1015" s="139" t="s">
        <v>162</v>
      </c>
      <c r="D1015" s="139" t="s">
        <v>2068</v>
      </c>
      <c r="E1015" s="140">
        <v>0</v>
      </c>
      <c r="F1015" s="140">
        <v>150</v>
      </c>
      <c r="G1015" s="140">
        <v>3</v>
      </c>
      <c r="H1015" s="140">
        <v>153</v>
      </c>
      <c r="I1015" s="140">
        <v>0</v>
      </c>
      <c r="J1015" s="140">
        <v>153</v>
      </c>
      <c r="K1015" s="141">
        <v>44804</v>
      </c>
      <c r="L1015" s="141">
        <v>44868</v>
      </c>
      <c r="M1015" s="140">
        <v>0</v>
      </c>
      <c r="N1015" s="140">
        <v>0.3</v>
      </c>
      <c r="O1015" s="140">
        <v>0</v>
      </c>
      <c r="P1015" s="142">
        <v>0.3</v>
      </c>
      <c r="Q1015" s="140">
        <v>0</v>
      </c>
      <c r="R1015" s="140">
        <v>0.3</v>
      </c>
      <c r="S1015" s="139" t="s">
        <v>774</v>
      </c>
      <c r="T1015" s="139" t="s">
        <v>758</v>
      </c>
    </row>
    <row r="1016" spans="1:20" ht="15.95" thickBot="1">
      <c r="A1016" s="138" t="s">
        <v>2069</v>
      </c>
      <c r="B1016" s="216" t="s">
        <v>163</v>
      </c>
      <c r="C1016" s="139" t="s">
        <v>162</v>
      </c>
      <c r="D1016" s="139" t="s">
        <v>2070</v>
      </c>
      <c r="E1016" s="140">
        <v>0</v>
      </c>
      <c r="F1016" s="140">
        <v>59</v>
      </c>
      <c r="G1016" s="140">
        <v>0</v>
      </c>
      <c r="H1016" s="140">
        <v>59</v>
      </c>
      <c r="I1016" s="140">
        <v>0</v>
      </c>
      <c r="J1016" s="140">
        <v>59</v>
      </c>
      <c r="K1016" s="141">
        <v>44851</v>
      </c>
      <c r="L1016" s="222">
        <v>45044</v>
      </c>
      <c r="M1016" s="140">
        <v>0</v>
      </c>
      <c r="N1016" s="140">
        <v>0.5</v>
      </c>
      <c r="O1016" s="140">
        <v>0</v>
      </c>
      <c r="P1016" s="142">
        <v>0.5</v>
      </c>
      <c r="Q1016" s="140">
        <v>0</v>
      </c>
      <c r="R1016" s="140">
        <v>0.5</v>
      </c>
      <c r="S1016" s="216" t="s">
        <v>774</v>
      </c>
      <c r="T1016" s="139" t="s">
        <v>758</v>
      </c>
    </row>
    <row r="1017" spans="1:20" ht="15.95" thickBot="1">
      <c r="A1017" s="138" t="s">
        <v>2071</v>
      </c>
      <c r="B1017" s="216" t="s">
        <v>163</v>
      </c>
      <c r="C1017" s="139" t="s">
        <v>162</v>
      </c>
      <c r="D1017" s="139" t="s">
        <v>2072</v>
      </c>
      <c r="E1017" s="140">
        <v>200</v>
      </c>
      <c r="F1017" s="140">
        <v>0</v>
      </c>
      <c r="G1017" s="140">
        <v>0</v>
      </c>
      <c r="H1017" s="140">
        <v>200</v>
      </c>
      <c r="I1017" s="140">
        <v>0</v>
      </c>
      <c r="J1017" s="140">
        <v>200</v>
      </c>
      <c r="K1017" s="141">
        <v>45188</v>
      </c>
      <c r="L1017" s="222">
        <v>45289</v>
      </c>
      <c r="M1017" s="140">
        <v>75</v>
      </c>
      <c r="N1017" s="140">
        <v>0</v>
      </c>
      <c r="O1017" s="140">
        <v>0</v>
      </c>
      <c r="P1017" s="142">
        <v>75</v>
      </c>
      <c r="Q1017" s="140">
        <v>0</v>
      </c>
      <c r="R1017" s="140">
        <v>75</v>
      </c>
      <c r="S1017" s="247" t="s">
        <v>770</v>
      </c>
      <c r="T1017" s="139" t="s">
        <v>752</v>
      </c>
    </row>
    <row r="1018" spans="1:20" ht="15.95" thickBot="1">
      <c r="A1018" s="138" t="s">
        <v>2073</v>
      </c>
      <c r="B1018" s="217" t="s">
        <v>163</v>
      </c>
      <c r="C1018" s="139" t="s">
        <v>162</v>
      </c>
      <c r="D1018" s="139" t="s">
        <v>2074</v>
      </c>
      <c r="E1018" s="140">
        <v>0</v>
      </c>
      <c r="F1018" s="140">
        <v>0</v>
      </c>
      <c r="G1018" s="140">
        <v>0</v>
      </c>
      <c r="H1018" s="140">
        <v>0</v>
      </c>
      <c r="I1018" s="140">
        <v>0.35</v>
      </c>
      <c r="J1018" s="140">
        <v>0.35</v>
      </c>
      <c r="K1018" s="141">
        <v>44172</v>
      </c>
      <c r="L1018" s="141">
        <v>44194</v>
      </c>
      <c r="M1018" s="140">
        <v>0</v>
      </c>
      <c r="N1018" s="140">
        <v>0</v>
      </c>
      <c r="O1018" s="140">
        <v>0</v>
      </c>
      <c r="P1018" s="142">
        <v>0</v>
      </c>
      <c r="Q1018" s="140">
        <v>1</v>
      </c>
      <c r="R1018" s="140">
        <v>1</v>
      </c>
      <c r="S1018" s="139" t="s">
        <v>777</v>
      </c>
      <c r="T1018" s="139" t="s">
        <v>758</v>
      </c>
    </row>
    <row r="1019" spans="1:20" ht="15.95" thickBot="1">
      <c r="A1019" s="275" t="s">
        <v>2075</v>
      </c>
      <c r="B1019" s="286" t="s">
        <v>163</v>
      </c>
      <c r="C1019" s="269" t="s">
        <v>162</v>
      </c>
      <c r="D1019" s="139" t="s">
        <v>2076</v>
      </c>
      <c r="E1019" s="140">
        <v>0</v>
      </c>
      <c r="F1019" s="140">
        <v>0</v>
      </c>
      <c r="G1019" s="140">
        <v>0</v>
      </c>
      <c r="H1019" s="140">
        <v>0</v>
      </c>
      <c r="I1019" s="140">
        <v>0</v>
      </c>
      <c r="J1019" s="140">
        <v>0</v>
      </c>
      <c r="K1019" s="141">
        <v>45168</v>
      </c>
      <c r="L1019" s="141">
        <v>45168</v>
      </c>
      <c r="M1019" s="140">
        <v>0</v>
      </c>
      <c r="N1019" s="140">
        <v>0</v>
      </c>
      <c r="O1019" s="140">
        <v>0</v>
      </c>
      <c r="P1019" s="142">
        <v>0</v>
      </c>
      <c r="Q1019" s="140">
        <v>0.3</v>
      </c>
      <c r="R1019" s="284">
        <v>1.3</v>
      </c>
      <c r="S1019" s="139" t="s">
        <v>2077</v>
      </c>
      <c r="T1019" s="139" t="s">
        <v>758</v>
      </c>
    </row>
    <row r="1020" spans="1:20" ht="15.95" thickBot="1">
      <c r="A1020" s="276"/>
      <c r="B1020" s="296"/>
      <c r="C1020" s="271"/>
      <c r="D1020" s="269" t="s">
        <v>2078</v>
      </c>
      <c r="E1020" s="284">
        <v>0</v>
      </c>
      <c r="F1020" s="284">
        <v>0</v>
      </c>
      <c r="G1020" s="284">
        <v>0</v>
      </c>
      <c r="H1020" s="284">
        <v>0</v>
      </c>
      <c r="I1020" s="284">
        <v>0.8</v>
      </c>
      <c r="J1020" s="284">
        <v>0.8</v>
      </c>
      <c r="K1020" s="288">
        <v>44471</v>
      </c>
      <c r="L1020" s="288">
        <v>44496</v>
      </c>
      <c r="M1020" s="140">
        <v>0</v>
      </c>
      <c r="N1020" s="140">
        <v>0</v>
      </c>
      <c r="O1020" s="140">
        <v>0</v>
      </c>
      <c r="P1020" s="142">
        <v>0</v>
      </c>
      <c r="Q1020" s="140">
        <v>0.5</v>
      </c>
      <c r="R1020" s="297"/>
      <c r="S1020" s="139" t="s">
        <v>916</v>
      </c>
      <c r="T1020" s="139" t="s">
        <v>758</v>
      </c>
    </row>
    <row r="1021" spans="1:20" ht="15.95" thickBot="1">
      <c r="A1021" s="277"/>
      <c r="B1021" s="287"/>
      <c r="C1021" s="270"/>
      <c r="D1021" s="270"/>
      <c r="E1021" s="285"/>
      <c r="F1021" s="285"/>
      <c r="G1021" s="285"/>
      <c r="H1021" s="285"/>
      <c r="I1021" s="285"/>
      <c r="J1021" s="285"/>
      <c r="K1021" s="289"/>
      <c r="L1021" s="289"/>
      <c r="M1021" s="140">
        <v>0</v>
      </c>
      <c r="N1021" s="140">
        <v>0</v>
      </c>
      <c r="O1021" s="140">
        <v>0</v>
      </c>
      <c r="P1021" s="142">
        <v>0</v>
      </c>
      <c r="Q1021" s="140">
        <v>0.5</v>
      </c>
      <c r="R1021" s="285"/>
      <c r="S1021" s="139" t="s">
        <v>773</v>
      </c>
      <c r="T1021" s="139" t="s">
        <v>758</v>
      </c>
    </row>
    <row r="1022" spans="1:20" ht="15.95" thickBot="1">
      <c r="A1022" s="138" t="s">
        <v>2079</v>
      </c>
      <c r="B1022" s="217" t="s">
        <v>163</v>
      </c>
      <c r="C1022" s="139" t="s">
        <v>162</v>
      </c>
      <c r="D1022" s="139" t="s">
        <v>2080</v>
      </c>
      <c r="E1022" s="140">
        <v>0</v>
      </c>
      <c r="F1022" s="140">
        <v>0</v>
      </c>
      <c r="G1022" s="140">
        <v>0</v>
      </c>
      <c r="H1022" s="140">
        <v>0</v>
      </c>
      <c r="I1022" s="140">
        <v>0</v>
      </c>
      <c r="J1022" s="140">
        <v>0</v>
      </c>
      <c r="K1022" s="141">
        <v>44657</v>
      </c>
      <c r="L1022" s="141">
        <v>44657</v>
      </c>
      <c r="M1022" s="140">
        <v>0</v>
      </c>
      <c r="N1022" s="140">
        <v>0</v>
      </c>
      <c r="O1022" s="140">
        <v>0</v>
      </c>
      <c r="P1022" s="142">
        <v>0</v>
      </c>
      <c r="Q1022" s="140">
        <v>0.5</v>
      </c>
      <c r="R1022" s="140">
        <v>0.5</v>
      </c>
      <c r="S1022" s="139" t="s">
        <v>774</v>
      </c>
      <c r="T1022" s="139" t="s">
        <v>758</v>
      </c>
    </row>
    <row r="1023" spans="1:20" ht="15.95" thickBot="1">
      <c r="A1023" s="275" t="s">
        <v>2081</v>
      </c>
      <c r="B1023" s="286" t="s">
        <v>163</v>
      </c>
      <c r="C1023" s="269" t="s">
        <v>162</v>
      </c>
      <c r="D1023" s="139" t="s">
        <v>2082</v>
      </c>
      <c r="E1023" s="140">
        <v>0</v>
      </c>
      <c r="F1023" s="140">
        <v>0</v>
      </c>
      <c r="G1023" s="140">
        <v>0</v>
      </c>
      <c r="H1023" s="140">
        <v>0</v>
      </c>
      <c r="I1023" s="140">
        <v>0</v>
      </c>
      <c r="J1023" s="140">
        <v>0</v>
      </c>
      <c r="K1023" s="141">
        <v>44701</v>
      </c>
      <c r="L1023" s="141">
        <v>44701</v>
      </c>
      <c r="M1023" s="140">
        <v>0</v>
      </c>
      <c r="N1023" s="140">
        <v>0</v>
      </c>
      <c r="O1023" s="140">
        <v>0</v>
      </c>
      <c r="P1023" s="142">
        <v>0</v>
      </c>
      <c r="Q1023" s="140">
        <v>0.2</v>
      </c>
      <c r="R1023" s="284">
        <v>1.2</v>
      </c>
      <c r="S1023" s="139" t="s">
        <v>813</v>
      </c>
      <c r="T1023" s="139" t="s">
        <v>758</v>
      </c>
    </row>
    <row r="1024" spans="1:20" ht="15.95" thickBot="1">
      <c r="A1024" s="277"/>
      <c r="B1024" s="287"/>
      <c r="C1024" s="270"/>
      <c r="D1024" s="139" t="s">
        <v>2083</v>
      </c>
      <c r="E1024" s="140">
        <v>0</v>
      </c>
      <c r="F1024" s="140">
        <v>0</v>
      </c>
      <c r="G1024" s="140">
        <v>0</v>
      </c>
      <c r="H1024" s="140">
        <v>0</v>
      </c>
      <c r="I1024" s="140">
        <v>0.7</v>
      </c>
      <c r="J1024" s="140">
        <v>0.7</v>
      </c>
      <c r="K1024" s="141">
        <v>44482</v>
      </c>
      <c r="L1024" s="141">
        <v>44488</v>
      </c>
      <c r="M1024" s="140">
        <v>0</v>
      </c>
      <c r="N1024" s="140">
        <v>0</v>
      </c>
      <c r="O1024" s="140">
        <v>0</v>
      </c>
      <c r="P1024" s="142">
        <v>0</v>
      </c>
      <c r="Q1024" s="140">
        <v>1</v>
      </c>
      <c r="R1024" s="285"/>
      <c r="S1024" s="139" t="s">
        <v>773</v>
      </c>
      <c r="T1024" s="139" t="s">
        <v>758</v>
      </c>
    </row>
    <row r="1025" spans="1:20" ht="15.95" thickBot="1">
      <c r="A1025" s="275" t="s">
        <v>2084</v>
      </c>
      <c r="B1025" s="286" t="s">
        <v>163</v>
      </c>
      <c r="C1025" s="269" t="s">
        <v>162</v>
      </c>
      <c r="D1025" s="269" t="s">
        <v>2085</v>
      </c>
      <c r="E1025" s="284">
        <v>0</v>
      </c>
      <c r="F1025" s="284">
        <v>0</v>
      </c>
      <c r="G1025" s="284">
        <v>0</v>
      </c>
      <c r="H1025" s="284">
        <v>0</v>
      </c>
      <c r="I1025" s="284">
        <v>0</v>
      </c>
      <c r="J1025" s="284">
        <v>0</v>
      </c>
      <c r="K1025" s="288">
        <v>44524</v>
      </c>
      <c r="L1025" s="288">
        <v>44547</v>
      </c>
      <c r="M1025" s="140">
        <v>0</v>
      </c>
      <c r="N1025" s="140">
        <v>0</v>
      </c>
      <c r="O1025" s="140">
        <v>0</v>
      </c>
      <c r="P1025" s="142">
        <v>0</v>
      </c>
      <c r="Q1025" s="140">
        <v>0.4</v>
      </c>
      <c r="R1025" s="284">
        <v>0.8</v>
      </c>
      <c r="S1025" s="139" t="s">
        <v>773</v>
      </c>
      <c r="T1025" s="139" t="s">
        <v>758</v>
      </c>
    </row>
    <row r="1026" spans="1:20" ht="15.95" thickBot="1">
      <c r="A1026" s="277"/>
      <c r="B1026" s="287"/>
      <c r="C1026" s="270"/>
      <c r="D1026" s="270"/>
      <c r="E1026" s="285"/>
      <c r="F1026" s="285"/>
      <c r="G1026" s="285"/>
      <c r="H1026" s="285"/>
      <c r="I1026" s="285"/>
      <c r="J1026" s="285"/>
      <c r="K1026" s="289"/>
      <c r="L1026" s="289"/>
      <c r="M1026" s="140">
        <v>0</v>
      </c>
      <c r="N1026" s="140">
        <v>0</v>
      </c>
      <c r="O1026" s="140">
        <v>0</v>
      </c>
      <c r="P1026" s="142">
        <v>0</v>
      </c>
      <c r="Q1026" s="140">
        <v>0.4</v>
      </c>
      <c r="R1026" s="285"/>
      <c r="S1026" s="139" t="s">
        <v>963</v>
      </c>
      <c r="T1026" s="139" t="s">
        <v>758</v>
      </c>
    </row>
    <row r="1027" spans="1:20" ht="15.95" thickBot="1">
      <c r="A1027" s="275" t="s">
        <v>2086</v>
      </c>
      <c r="B1027" s="286" t="s">
        <v>163</v>
      </c>
      <c r="C1027" s="269" t="s">
        <v>162</v>
      </c>
      <c r="D1027" s="269" t="s">
        <v>2087</v>
      </c>
      <c r="E1027" s="284">
        <v>0</v>
      </c>
      <c r="F1027" s="284">
        <v>0</v>
      </c>
      <c r="G1027" s="284">
        <v>0</v>
      </c>
      <c r="H1027" s="284">
        <v>0</v>
      </c>
      <c r="I1027" s="284">
        <v>0</v>
      </c>
      <c r="J1027" s="284">
        <v>0</v>
      </c>
      <c r="K1027" s="288">
        <v>44813</v>
      </c>
      <c r="L1027" s="288">
        <v>44813</v>
      </c>
      <c r="M1027" s="140">
        <v>0</v>
      </c>
      <c r="N1027" s="140">
        <v>0</v>
      </c>
      <c r="O1027" s="140">
        <v>0</v>
      </c>
      <c r="P1027" s="142">
        <v>0</v>
      </c>
      <c r="Q1027" s="140">
        <v>0.75</v>
      </c>
      <c r="R1027" s="284">
        <v>3.15</v>
      </c>
      <c r="S1027" s="139" t="s">
        <v>773</v>
      </c>
      <c r="T1027" s="139" t="s">
        <v>758</v>
      </c>
    </row>
    <row r="1028" spans="1:20" ht="15.95" thickBot="1">
      <c r="A1028" s="276"/>
      <c r="B1028" s="296"/>
      <c r="C1028" s="271"/>
      <c r="D1028" s="271"/>
      <c r="E1028" s="285"/>
      <c r="F1028" s="285"/>
      <c r="G1028" s="285"/>
      <c r="H1028" s="285"/>
      <c r="I1028" s="285"/>
      <c r="J1028" s="285"/>
      <c r="K1028" s="289"/>
      <c r="L1028" s="289"/>
      <c r="M1028" s="140">
        <v>0</v>
      </c>
      <c r="N1028" s="140">
        <v>0</v>
      </c>
      <c r="O1028" s="140">
        <v>0</v>
      </c>
      <c r="P1028" s="142">
        <v>0</v>
      </c>
      <c r="Q1028" s="140">
        <v>1</v>
      </c>
      <c r="R1028" s="297"/>
      <c r="S1028" s="139" t="s">
        <v>813</v>
      </c>
      <c r="T1028" s="139" t="s">
        <v>758</v>
      </c>
    </row>
    <row r="1029" spans="1:20" ht="15.95" thickBot="1">
      <c r="A1029" s="276"/>
      <c r="B1029" s="296"/>
      <c r="C1029" s="271"/>
      <c r="D1029" s="270"/>
      <c r="E1029" s="140">
        <v>0</v>
      </c>
      <c r="F1029" s="140">
        <v>0</v>
      </c>
      <c r="G1029" s="140">
        <v>0</v>
      </c>
      <c r="H1029" s="140">
        <v>0</v>
      </c>
      <c r="I1029" s="140">
        <v>0</v>
      </c>
      <c r="J1029" s="140">
        <v>0</v>
      </c>
      <c r="K1029" s="141">
        <v>43769</v>
      </c>
      <c r="L1029" s="141">
        <v>43769</v>
      </c>
      <c r="M1029" s="140">
        <v>0</v>
      </c>
      <c r="N1029" s="140">
        <v>0</v>
      </c>
      <c r="O1029" s="140">
        <v>0</v>
      </c>
      <c r="P1029" s="142">
        <v>0</v>
      </c>
      <c r="Q1029" s="140">
        <v>1</v>
      </c>
      <c r="R1029" s="297"/>
      <c r="S1029" s="139" t="s">
        <v>813</v>
      </c>
      <c r="T1029" s="139" t="s">
        <v>758</v>
      </c>
    </row>
    <row r="1030" spans="1:20" ht="15.95" thickBot="1">
      <c r="A1030" s="277"/>
      <c r="B1030" s="287"/>
      <c r="C1030" s="270"/>
      <c r="D1030" s="139" t="s">
        <v>2087</v>
      </c>
      <c r="E1030" s="140">
        <v>0</v>
      </c>
      <c r="F1030" s="140">
        <v>0</v>
      </c>
      <c r="G1030" s="140">
        <v>0</v>
      </c>
      <c r="H1030" s="140">
        <v>0</v>
      </c>
      <c r="I1030" s="140">
        <v>1</v>
      </c>
      <c r="J1030" s="140">
        <v>1</v>
      </c>
      <c r="K1030" s="141">
        <v>44462</v>
      </c>
      <c r="L1030" s="141">
        <v>44462</v>
      </c>
      <c r="M1030" s="140">
        <v>0</v>
      </c>
      <c r="N1030" s="140">
        <v>0</v>
      </c>
      <c r="O1030" s="140">
        <v>0</v>
      </c>
      <c r="P1030" s="142">
        <v>0</v>
      </c>
      <c r="Q1030" s="140">
        <v>0.4</v>
      </c>
      <c r="R1030" s="285"/>
      <c r="S1030" s="139" t="s">
        <v>963</v>
      </c>
      <c r="T1030" s="139" t="s">
        <v>758</v>
      </c>
    </row>
    <row r="1031" spans="1:20" ht="15.95" thickBot="1">
      <c r="A1031" s="138" t="s">
        <v>2088</v>
      </c>
      <c r="B1031" s="217" t="s">
        <v>163</v>
      </c>
      <c r="C1031" s="139" t="s">
        <v>162</v>
      </c>
      <c r="D1031" s="139" t="s">
        <v>2089</v>
      </c>
      <c r="E1031" s="140">
        <v>0</v>
      </c>
      <c r="F1031" s="140">
        <v>0</v>
      </c>
      <c r="G1031" s="140">
        <v>0</v>
      </c>
      <c r="H1031" s="140">
        <v>0</v>
      </c>
      <c r="I1031" s="140">
        <v>0</v>
      </c>
      <c r="J1031" s="140">
        <v>0</v>
      </c>
      <c r="K1031" s="141">
        <v>43553</v>
      </c>
      <c r="L1031" s="141">
        <v>43588</v>
      </c>
      <c r="M1031" s="140">
        <v>0</v>
      </c>
      <c r="N1031" s="140">
        <v>0</v>
      </c>
      <c r="O1031" s="140">
        <v>0</v>
      </c>
      <c r="P1031" s="142">
        <v>0</v>
      </c>
      <c r="Q1031" s="140">
        <v>0.5</v>
      </c>
      <c r="R1031" s="140">
        <v>0.5</v>
      </c>
      <c r="S1031" s="139" t="s">
        <v>773</v>
      </c>
      <c r="T1031" s="139" t="s">
        <v>758</v>
      </c>
    </row>
    <row r="1032" spans="1:20" ht="15.95" thickBot="1">
      <c r="A1032" s="138" t="s">
        <v>2090</v>
      </c>
      <c r="B1032" s="217" t="s">
        <v>163</v>
      </c>
      <c r="C1032" s="139" t="s">
        <v>162</v>
      </c>
      <c r="D1032" s="139" t="s">
        <v>2091</v>
      </c>
      <c r="E1032" s="140">
        <v>0</v>
      </c>
      <c r="F1032" s="140">
        <v>0</v>
      </c>
      <c r="G1032" s="140">
        <v>0</v>
      </c>
      <c r="H1032" s="140">
        <v>0</v>
      </c>
      <c r="I1032" s="140">
        <v>0</v>
      </c>
      <c r="J1032" s="140">
        <v>0</v>
      </c>
      <c r="K1032" s="141">
        <v>43738</v>
      </c>
      <c r="L1032" s="141">
        <v>43764</v>
      </c>
      <c r="M1032" s="140">
        <v>0</v>
      </c>
      <c r="N1032" s="140">
        <v>0</v>
      </c>
      <c r="O1032" s="140">
        <v>0</v>
      </c>
      <c r="P1032" s="142">
        <v>0</v>
      </c>
      <c r="Q1032" s="140">
        <v>0.5</v>
      </c>
      <c r="R1032" s="140">
        <v>0.5</v>
      </c>
      <c r="S1032" s="139" t="s">
        <v>777</v>
      </c>
      <c r="T1032" s="139" t="s">
        <v>758</v>
      </c>
    </row>
    <row r="1033" spans="1:20" ht="15.95" thickBot="1">
      <c r="A1033" s="275" t="s">
        <v>2092</v>
      </c>
      <c r="B1033" s="286" t="s">
        <v>163</v>
      </c>
      <c r="C1033" s="269" t="s">
        <v>162</v>
      </c>
      <c r="D1033" s="139" t="s">
        <v>2093</v>
      </c>
      <c r="E1033" s="140">
        <v>0</v>
      </c>
      <c r="F1033" s="140">
        <v>0</v>
      </c>
      <c r="G1033" s="140">
        <v>0</v>
      </c>
      <c r="H1033" s="140">
        <v>0</v>
      </c>
      <c r="I1033" s="140">
        <v>0</v>
      </c>
      <c r="J1033" s="140">
        <v>0</v>
      </c>
      <c r="K1033" s="141">
        <v>44502</v>
      </c>
      <c r="L1033" s="141">
        <v>44502</v>
      </c>
      <c r="M1033" s="140">
        <v>0</v>
      </c>
      <c r="N1033" s="140">
        <v>0</v>
      </c>
      <c r="O1033" s="140">
        <v>0</v>
      </c>
      <c r="P1033" s="142">
        <v>0</v>
      </c>
      <c r="Q1033" s="140">
        <v>0.3</v>
      </c>
      <c r="R1033" s="284">
        <v>1.5</v>
      </c>
      <c r="S1033" s="139" t="s">
        <v>774</v>
      </c>
      <c r="T1033" s="139" t="s">
        <v>758</v>
      </c>
    </row>
    <row r="1034" spans="1:20" ht="15.95" thickBot="1">
      <c r="A1034" s="277"/>
      <c r="B1034" s="287"/>
      <c r="C1034" s="270"/>
      <c r="D1034" s="139" t="s">
        <v>2094</v>
      </c>
      <c r="E1034" s="140">
        <v>0</v>
      </c>
      <c r="F1034" s="140">
        <v>0</v>
      </c>
      <c r="G1034" s="140">
        <v>0</v>
      </c>
      <c r="H1034" s="140">
        <v>0</v>
      </c>
      <c r="I1034" s="140">
        <v>0</v>
      </c>
      <c r="J1034" s="140">
        <v>0</v>
      </c>
      <c r="K1034" s="141">
        <v>43801</v>
      </c>
      <c r="L1034" s="141">
        <v>43829</v>
      </c>
      <c r="M1034" s="140">
        <v>0</v>
      </c>
      <c r="N1034" s="140">
        <v>0</v>
      </c>
      <c r="O1034" s="140">
        <v>0</v>
      </c>
      <c r="P1034" s="142">
        <v>0</v>
      </c>
      <c r="Q1034" s="140">
        <v>1.2</v>
      </c>
      <c r="R1034" s="285"/>
      <c r="S1034" s="139" t="s">
        <v>800</v>
      </c>
      <c r="T1034" s="139" t="s">
        <v>758</v>
      </c>
    </row>
    <row r="1035" spans="1:20" ht="15.95" thickBot="1">
      <c r="A1035" s="275" t="s">
        <v>2095</v>
      </c>
      <c r="B1035" s="286" t="s">
        <v>163</v>
      </c>
      <c r="C1035" s="269" t="s">
        <v>162</v>
      </c>
      <c r="D1035" s="139" t="s">
        <v>2096</v>
      </c>
      <c r="E1035" s="140">
        <v>0</v>
      </c>
      <c r="F1035" s="140">
        <v>0</v>
      </c>
      <c r="G1035" s="140">
        <v>0</v>
      </c>
      <c r="H1035" s="140">
        <v>0</v>
      </c>
      <c r="I1035" s="140">
        <v>0</v>
      </c>
      <c r="J1035" s="140">
        <v>0</v>
      </c>
      <c r="K1035" s="141">
        <v>44064</v>
      </c>
      <c r="L1035" s="141">
        <v>44064</v>
      </c>
      <c r="M1035" s="140">
        <v>0</v>
      </c>
      <c r="N1035" s="140">
        <v>0</v>
      </c>
      <c r="O1035" s="140">
        <v>0</v>
      </c>
      <c r="P1035" s="142">
        <v>0</v>
      </c>
      <c r="Q1035" s="140">
        <v>0.5</v>
      </c>
      <c r="R1035" s="284">
        <v>1</v>
      </c>
      <c r="S1035" s="139" t="s">
        <v>813</v>
      </c>
      <c r="T1035" s="139" t="s">
        <v>758</v>
      </c>
    </row>
    <row r="1036" spans="1:20" ht="15.95" thickBot="1">
      <c r="A1036" s="277"/>
      <c r="B1036" s="287"/>
      <c r="C1036" s="270"/>
      <c r="D1036" s="139" t="s">
        <v>2097</v>
      </c>
      <c r="E1036" s="140">
        <v>0</v>
      </c>
      <c r="F1036" s="140">
        <v>0</v>
      </c>
      <c r="G1036" s="140">
        <v>0</v>
      </c>
      <c r="H1036" s="140">
        <v>0</v>
      </c>
      <c r="I1036" s="140">
        <v>0</v>
      </c>
      <c r="J1036" s="140">
        <v>0</v>
      </c>
      <c r="K1036" s="141">
        <v>43984</v>
      </c>
      <c r="L1036" s="141">
        <v>44008</v>
      </c>
      <c r="M1036" s="140">
        <v>0</v>
      </c>
      <c r="N1036" s="140">
        <v>0</v>
      </c>
      <c r="O1036" s="140">
        <v>0</v>
      </c>
      <c r="P1036" s="142">
        <v>0</v>
      </c>
      <c r="Q1036" s="140">
        <v>0.5</v>
      </c>
      <c r="R1036" s="285"/>
      <c r="S1036" s="139" t="s">
        <v>773</v>
      </c>
      <c r="T1036" s="139" t="s">
        <v>758</v>
      </c>
    </row>
    <row r="1037" spans="1:20" ht="15.95" thickBot="1">
      <c r="A1037" s="272" t="s">
        <v>2098</v>
      </c>
      <c r="B1037" s="273"/>
      <c r="C1037" s="273"/>
      <c r="D1037" s="274"/>
      <c r="E1037" s="143">
        <v>862</v>
      </c>
      <c r="F1037" s="143">
        <v>309</v>
      </c>
      <c r="G1037" s="143">
        <v>3</v>
      </c>
      <c r="H1037" s="144">
        <v>1174</v>
      </c>
      <c r="I1037" s="144">
        <v>2.85</v>
      </c>
      <c r="J1037" s="144">
        <v>1176.8499999999999</v>
      </c>
      <c r="K1037" s="145"/>
      <c r="L1037" s="146" t="s">
        <v>762</v>
      </c>
      <c r="M1037" s="143">
        <v>747.34500000000003</v>
      </c>
      <c r="N1037" s="143">
        <v>0.8</v>
      </c>
      <c r="O1037" s="143">
        <v>0</v>
      </c>
      <c r="P1037" s="147">
        <v>748.14499999999998</v>
      </c>
      <c r="Q1037" s="144">
        <v>12.45</v>
      </c>
      <c r="R1037" s="144">
        <v>760.59500000000003</v>
      </c>
      <c r="S1037" s="331"/>
      <c r="T1037" s="332"/>
    </row>
    <row r="1038" spans="1:20" ht="15.95" thickBot="1">
      <c r="A1038" s="331"/>
      <c r="B1038" s="333"/>
      <c r="C1038" s="333"/>
      <c r="D1038" s="332"/>
      <c r="E1038" s="331"/>
      <c r="F1038" s="333"/>
      <c r="G1038" s="332"/>
      <c r="H1038" s="148">
        <v>8</v>
      </c>
      <c r="I1038" s="148">
        <v>11</v>
      </c>
      <c r="J1038" s="149">
        <v>19</v>
      </c>
      <c r="K1038" s="145"/>
      <c r="L1038" s="150" t="s">
        <v>763</v>
      </c>
      <c r="M1038" s="151">
        <v>6</v>
      </c>
      <c r="N1038" s="151">
        <v>2</v>
      </c>
      <c r="O1038" s="151">
        <v>0</v>
      </c>
      <c r="P1038" s="149">
        <v>8</v>
      </c>
      <c r="Q1038" s="148">
        <v>11</v>
      </c>
      <c r="R1038" s="149">
        <v>19</v>
      </c>
      <c r="S1038" s="299" t="s">
        <v>764</v>
      </c>
      <c r="T1038" s="300"/>
    </row>
    <row r="1039" spans="1:20" ht="15.95" thickBot="1">
      <c r="A1039" s="281" t="s">
        <v>166</v>
      </c>
      <c r="B1039" s="282"/>
      <c r="C1039" s="282"/>
      <c r="D1039" s="282"/>
      <c r="E1039" s="282"/>
      <c r="F1039" s="282"/>
      <c r="G1039" s="282"/>
      <c r="H1039" s="282"/>
      <c r="I1039" s="282"/>
      <c r="J1039" s="282"/>
      <c r="K1039" s="282"/>
      <c r="L1039" s="282"/>
      <c r="M1039" s="282"/>
      <c r="N1039" s="282"/>
      <c r="O1039" s="282"/>
      <c r="P1039" s="282"/>
      <c r="Q1039" s="282"/>
      <c r="R1039" s="282"/>
      <c r="S1039" s="282"/>
      <c r="T1039" s="283"/>
    </row>
    <row r="1040" spans="1:20" ht="15" customHeight="1" thickBot="1">
      <c r="A1040" s="275" t="s">
        <v>2099</v>
      </c>
      <c r="B1040" s="278" t="s">
        <v>166</v>
      </c>
      <c r="C1040" s="269" t="s">
        <v>164</v>
      </c>
      <c r="D1040" s="269" t="s">
        <v>1382</v>
      </c>
      <c r="E1040" s="284">
        <v>0</v>
      </c>
      <c r="F1040" s="284">
        <v>0</v>
      </c>
      <c r="G1040" s="284">
        <v>3.5</v>
      </c>
      <c r="H1040" s="284">
        <v>3.5</v>
      </c>
      <c r="I1040" s="284">
        <v>0</v>
      </c>
      <c r="J1040" s="284">
        <v>3.5</v>
      </c>
      <c r="K1040" s="288">
        <v>44600</v>
      </c>
      <c r="L1040" s="288">
        <v>44783</v>
      </c>
      <c r="M1040" s="140">
        <v>0</v>
      </c>
      <c r="N1040" s="140">
        <v>0.25</v>
      </c>
      <c r="O1040" s="140">
        <v>0</v>
      </c>
      <c r="P1040" s="142">
        <v>0.25</v>
      </c>
      <c r="Q1040" s="140">
        <v>0</v>
      </c>
      <c r="R1040" s="284">
        <v>1.75</v>
      </c>
      <c r="S1040" s="247" t="s">
        <v>1383</v>
      </c>
      <c r="T1040" s="139" t="s">
        <v>758</v>
      </c>
    </row>
    <row r="1041" spans="1:20" ht="15.95" thickBot="1">
      <c r="A1041" s="277"/>
      <c r="B1041" s="280"/>
      <c r="C1041" s="270"/>
      <c r="D1041" s="270"/>
      <c r="E1041" s="285"/>
      <c r="F1041" s="285"/>
      <c r="G1041" s="285"/>
      <c r="H1041" s="285"/>
      <c r="I1041" s="285"/>
      <c r="J1041" s="285"/>
      <c r="K1041" s="289"/>
      <c r="L1041" s="289"/>
      <c r="M1041" s="140">
        <v>0</v>
      </c>
      <c r="N1041" s="140">
        <v>1.5</v>
      </c>
      <c r="O1041" s="140">
        <v>0</v>
      </c>
      <c r="P1041" s="142">
        <v>1.5</v>
      </c>
      <c r="Q1041" s="140">
        <v>0</v>
      </c>
      <c r="R1041" s="285"/>
      <c r="S1041" s="247" t="s">
        <v>800</v>
      </c>
      <c r="T1041" s="139" t="s">
        <v>758</v>
      </c>
    </row>
    <row r="1042" spans="1:20" ht="15.95" thickBot="1">
      <c r="A1042" s="275" t="s">
        <v>2100</v>
      </c>
      <c r="B1042" s="278" t="s">
        <v>166</v>
      </c>
      <c r="C1042" s="269" t="s">
        <v>164</v>
      </c>
      <c r="D1042" s="269" t="s">
        <v>2101</v>
      </c>
      <c r="E1042" s="284">
        <v>0</v>
      </c>
      <c r="F1042" s="284">
        <v>0</v>
      </c>
      <c r="G1042" s="284">
        <v>0</v>
      </c>
      <c r="H1042" s="284">
        <v>0</v>
      </c>
      <c r="I1042" s="284">
        <v>0</v>
      </c>
      <c r="J1042" s="284">
        <v>0</v>
      </c>
      <c r="K1042" s="288">
        <v>44650</v>
      </c>
      <c r="L1042" s="288">
        <v>44659</v>
      </c>
      <c r="M1042" s="140">
        <v>0</v>
      </c>
      <c r="N1042" s="140">
        <v>0.7</v>
      </c>
      <c r="O1042" s="140">
        <v>0</v>
      </c>
      <c r="P1042" s="142">
        <v>0.7</v>
      </c>
      <c r="Q1042" s="140">
        <v>0</v>
      </c>
      <c r="R1042" s="284">
        <v>2.9935779999999999</v>
      </c>
      <c r="S1042" s="247" t="s">
        <v>1383</v>
      </c>
      <c r="T1042" s="139" t="s">
        <v>758</v>
      </c>
    </row>
    <row r="1043" spans="1:20" ht="15.95" thickBot="1">
      <c r="A1043" s="277"/>
      <c r="B1043" s="280"/>
      <c r="C1043" s="270"/>
      <c r="D1043" s="270"/>
      <c r="E1043" s="285"/>
      <c r="F1043" s="285"/>
      <c r="G1043" s="285"/>
      <c r="H1043" s="285"/>
      <c r="I1043" s="285"/>
      <c r="J1043" s="285"/>
      <c r="K1043" s="289"/>
      <c r="L1043" s="289"/>
      <c r="M1043" s="140">
        <v>0</v>
      </c>
      <c r="N1043" s="140">
        <v>2.2935780000000001</v>
      </c>
      <c r="O1043" s="140">
        <v>0</v>
      </c>
      <c r="P1043" s="142">
        <v>2.2935780000000001</v>
      </c>
      <c r="Q1043" s="140">
        <v>0</v>
      </c>
      <c r="R1043" s="285"/>
      <c r="S1043" s="139" t="s">
        <v>1157</v>
      </c>
      <c r="T1043" s="139" t="s">
        <v>758</v>
      </c>
    </row>
    <row r="1044" spans="1:20" ht="24.95" thickBot="1">
      <c r="A1044" s="138" t="s">
        <v>2102</v>
      </c>
      <c r="B1044" s="216" t="s">
        <v>166</v>
      </c>
      <c r="C1044" s="139" t="s">
        <v>164</v>
      </c>
      <c r="D1044" s="139" t="s">
        <v>2103</v>
      </c>
      <c r="E1044" s="140">
        <v>0</v>
      </c>
      <c r="F1044" s="140">
        <v>0</v>
      </c>
      <c r="G1044" s="140">
        <v>0</v>
      </c>
      <c r="H1044" s="140">
        <v>0</v>
      </c>
      <c r="I1044" s="140">
        <v>0</v>
      </c>
      <c r="J1044" s="140">
        <v>0</v>
      </c>
      <c r="K1044" s="141">
        <v>45064</v>
      </c>
      <c r="L1044" s="222">
        <v>45064</v>
      </c>
      <c r="M1044" s="140">
        <v>0</v>
      </c>
      <c r="N1044" s="140">
        <v>6.2490001599999996</v>
      </c>
      <c r="O1044" s="140">
        <v>0</v>
      </c>
      <c r="P1044" s="142">
        <v>6.2490001599999996</v>
      </c>
      <c r="Q1044" s="140">
        <v>0</v>
      </c>
      <c r="R1044" s="140">
        <v>6.2490001599999996</v>
      </c>
      <c r="S1044" s="247" t="s">
        <v>924</v>
      </c>
      <c r="T1044" s="139" t="s">
        <v>754</v>
      </c>
    </row>
    <row r="1045" spans="1:20" ht="15.95" thickBot="1">
      <c r="A1045" s="272" t="s">
        <v>2104</v>
      </c>
      <c r="B1045" s="273"/>
      <c r="C1045" s="273"/>
      <c r="D1045" s="274"/>
      <c r="E1045" s="143">
        <v>0</v>
      </c>
      <c r="F1045" s="143">
        <v>0</v>
      </c>
      <c r="G1045" s="143">
        <v>3.5</v>
      </c>
      <c r="H1045" s="144">
        <v>3.5</v>
      </c>
      <c r="I1045" s="144">
        <v>0</v>
      </c>
      <c r="J1045" s="144">
        <v>3.5</v>
      </c>
      <c r="K1045" s="145"/>
      <c r="L1045" s="146" t="s">
        <v>762</v>
      </c>
      <c r="M1045" s="143">
        <v>0</v>
      </c>
      <c r="N1045" s="143">
        <v>10.992578160000001</v>
      </c>
      <c r="O1045" s="143">
        <v>0</v>
      </c>
      <c r="P1045" s="147">
        <v>10.992578160000001</v>
      </c>
      <c r="Q1045" s="144">
        <v>0</v>
      </c>
      <c r="R1045" s="144">
        <v>10.992578160000001</v>
      </c>
      <c r="S1045" s="331"/>
      <c r="T1045" s="332"/>
    </row>
    <row r="1046" spans="1:20" ht="15.95" thickBot="1">
      <c r="A1046" s="331"/>
      <c r="B1046" s="333"/>
      <c r="C1046" s="333"/>
      <c r="D1046" s="332"/>
      <c r="E1046" s="331"/>
      <c r="F1046" s="333"/>
      <c r="G1046" s="332"/>
      <c r="H1046" s="148">
        <v>3</v>
      </c>
      <c r="I1046" s="148">
        <v>0</v>
      </c>
      <c r="J1046" s="149">
        <v>3</v>
      </c>
      <c r="K1046" s="145"/>
      <c r="L1046" s="150" t="s">
        <v>763</v>
      </c>
      <c r="M1046" s="151">
        <v>0</v>
      </c>
      <c r="N1046" s="151">
        <v>3</v>
      </c>
      <c r="O1046" s="151">
        <v>0</v>
      </c>
      <c r="P1046" s="149">
        <v>3</v>
      </c>
      <c r="Q1046" s="148">
        <v>0</v>
      </c>
      <c r="R1046" s="149">
        <v>3</v>
      </c>
      <c r="S1046" s="299" t="s">
        <v>764</v>
      </c>
      <c r="T1046" s="300"/>
    </row>
    <row r="1047" spans="1:20" ht="15.95" thickBot="1">
      <c r="A1047" s="281" t="s">
        <v>169</v>
      </c>
      <c r="B1047" s="282"/>
      <c r="C1047" s="282"/>
      <c r="D1047" s="282"/>
      <c r="E1047" s="282"/>
      <c r="F1047" s="282"/>
      <c r="G1047" s="282"/>
      <c r="H1047" s="282"/>
      <c r="I1047" s="282"/>
      <c r="J1047" s="282"/>
      <c r="K1047" s="282"/>
      <c r="L1047" s="282"/>
      <c r="M1047" s="282"/>
      <c r="N1047" s="282"/>
      <c r="O1047" s="282"/>
      <c r="P1047" s="282"/>
      <c r="Q1047" s="282"/>
      <c r="R1047" s="282"/>
      <c r="S1047" s="282"/>
      <c r="T1047" s="283"/>
    </row>
    <row r="1048" spans="1:20" ht="15.95" thickBot="1">
      <c r="A1048" s="138" t="s">
        <v>2105</v>
      </c>
      <c r="B1048" s="216" t="s">
        <v>169</v>
      </c>
      <c r="C1048" s="139" t="s">
        <v>167</v>
      </c>
      <c r="D1048" s="139" t="s">
        <v>2106</v>
      </c>
      <c r="E1048" s="140">
        <v>0</v>
      </c>
      <c r="F1048" s="140">
        <v>0</v>
      </c>
      <c r="G1048" s="140">
        <v>0</v>
      </c>
      <c r="H1048" s="140">
        <v>0</v>
      </c>
      <c r="I1048" s="140">
        <v>0</v>
      </c>
      <c r="J1048" s="140">
        <v>0</v>
      </c>
      <c r="K1048" s="141">
        <v>44174</v>
      </c>
      <c r="L1048" s="141">
        <v>44187</v>
      </c>
      <c r="M1048" s="140">
        <v>0</v>
      </c>
      <c r="N1048" s="140">
        <v>5</v>
      </c>
      <c r="O1048" s="140">
        <v>0</v>
      </c>
      <c r="P1048" s="142">
        <v>5</v>
      </c>
      <c r="Q1048" s="140">
        <v>0</v>
      </c>
      <c r="R1048" s="140">
        <v>5</v>
      </c>
      <c r="S1048" s="139" t="s">
        <v>1806</v>
      </c>
      <c r="T1048" s="139" t="s">
        <v>758</v>
      </c>
    </row>
    <row r="1049" spans="1:20" ht="15.95" thickBot="1">
      <c r="A1049" s="275" t="s">
        <v>2107</v>
      </c>
      <c r="B1049" s="286" t="s">
        <v>169</v>
      </c>
      <c r="C1049" s="269" t="s">
        <v>167</v>
      </c>
      <c r="D1049" s="269" t="s">
        <v>2108</v>
      </c>
      <c r="E1049" s="284">
        <v>0</v>
      </c>
      <c r="F1049" s="284">
        <v>0</v>
      </c>
      <c r="G1049" s="284">
        <v>0</v>
      </c>
      <c r="H1049" s="284">
        <v>0</v>
      </c>
      <c r="I1049" s="284">
        <v>0</v>
      </c>
      <c r="J1049" s="284">
        <v>0</v>
      </c>
      <c r="K1049" s="288">
        <v>44974</v>
      </c>
      <c r="L1049" s="288">
        <v>45224</v>
      </c>
      <c r="M1049" s="140">
        <v>0</v>
      </c>
      <c r="N1049" s="140">
        <v>0</v>
      </c>
      <c r="O1049" s="140">
        <v>0</v>
      </c>
      <c r="P1049" s="142">
        <v>0</v>
      </c>
      <c r="Q1049" s="140">
        <v>2</v>
      </c>
      <c r="R1049" s="284">
        <v>7</v>
      </c>
      <c r="S1049" s="139" t="s">
        <v>800</v>
      </c>
      <c r="T1049" s="139" t="s">
        <v>758</v>
      </c>
    </row>
    <row r="1050" spans="1:20" ht="15.95" thickBot="1">
      <c r="A1050" s="277"/>
      <c r="B1050" s="287"/>
      <c r="C1050" s="270"/>
      <c r="D1050" s="270"/>
      <c r="E1050" s="285"/>
      <c r="F1050" s="285"/>
      <c r="G1050" s="285"/>
      <c r="H1050" s="285"/>
      <c r="I1050" s="285"/>
      <c r="J1050" s="285"/>
      <c r="K1050" s="289"/>
      <c r="L1050" s="289"/>
      <c r="M1050" s="140">
        <v>0</v>
      </c>
      <c r="N1050" s="140">
        <v>0</v>
      </c>
      <c r="O1050" s="140">
        <v>0</v>
      </c>
      <c r="P1050" s="142">
        <v>0</v>
      </c>
      <c r="Q1050" s="140">
        <v>5</v>
      </c>
      <c r="R1050" s="285"/>
      <c r="S1050" s="139" t="s">
        <v>1333</v>
      </c>
      <c r="T1050" s="139" t="s">
        <v>758</v>
      </c>
    </row>
    <row r="1051" spans="1:20" ht="15.95" thickBot="1">
      <c r="A1051" s="138" t="s">
        <v>2109</v>
      </c>
      <c r="B1051" s="216" t="s">
        <v>169</v>
      </c>
      <c r="C1051" s="139" t="s">
        <v>167</v>
      </c>
      <c r="D1051" s="139" t="s">
        <v>2110</v>
      </c>
      <c r="E1051" s="140">
        <v>0</v>
      </c>
      <c r="F1051" s="140">
        <v>75</v>
      </c>
      <c r="G1051" s="140">
        <v>0</v>
      </c>
      <c r="H1051" s="140">
        <v>75</v>
      </c>
      <c r="I1051" s="140">
        <v>0</v>
      </c>
      <c r="J1051" s="140">
        <v>75</v>
      </c>
      <c r="K1051" s="141">
        <v>43445</v>
      </c>
      <c r="L1051" s="141">
        <v>43809</v>
      </c>
      <c r="M1051" s="140">
        <v>0</v>
      </c>
      <c r="N1051" s="140">
        <v>3</v>
      </c>
      <c r="O1051" s="140">
        <v>0</v>
      </c>
      <c r="P1051" s="142">
        <v>3</v>
      </c>
      <c r="Q1051" s="140">
        <v>0</v>
      </c>
      <c r="R1051" s="140">
        <v>3</v>
      </c>
      <c r="S1051" s="247" t="s">
        <v>800</v>
      </c>
      <c r="T1051" s="139" t="s">
        <v>758</v>
      </c>
    </row>
    <row r="1052" spans="1:20" ht="15.95" thickBot="1">
      <c r="A1052" s="138" t="s">
        <v>2111</v>
      </c>
      <c r="B1052" s="216" t="s">
        <v>169</v>
      </c>
      <c r="C1052" s="139" t="s">
        <v>167</v>
      </c>
      <c r="D1052" s="139" t="s">
        <v>2112</v>
      </c>
      <c r="E1052" s="140">
        <v>0</v>
      </c>
      <c r="F1052" s="140">
        <v>188.36</v>
      </c>
      <c r="G1052" s="140">
        <v>0</v>
      </c>
      <c r="H1052" s="140">
        <v>188.36</v>
      </c>
      <c r="I1052" s="140">
        <v>0</v>
      </c>
      <c r="J1052" s="140">
        <v>188.36</v>
      </c>
      <c r="K1052" s="141">
        <v>43445</v>
      </c>
      <c r="L1052" s="141">
        <v>43529</v>
      </c>
      <c r="M1052" s="140">
        <v>0</v>
      </c>
      <c r="N1052" s="140">
        <v>4.4809999999999999</v>
      </c>
      <c r="O1052" s="140">
        <v>0</v>
      </c>
      <c r="P1052" s="142">
        <v>4.4809999999999999</v>
      </c>
      <c r="Q1052" s="140">
        <v>0</v>
      </c>
      <c r="R1052" s="140">
        <v>4.4809999999999999</v>
      </c>
      <c r="S1052" s="247" t="s">
        <v>889</v>
      </c>
      <c r="T1052" s="139" t="s">
        <v>754</v>
      </c>
    </row>
    <row r="1053" spans="1:20" ht="15.95" thickBot="1">
      <c r="A1053" s="138" t="s">
        <v>2113</v>
      </c>
      <c r="B1053" s="216" t="s">
        <v>169</v>
      </c>
      <c r="C1053" s="139" t="s">
        <v>167</v>
      </c>
      <c r="D1053" s="139" t="s">
        <v>2114</v>
      </c>
      <c r="E1053" s="140">
        <v>0</v>
      </c>
      <c r="F1053" s="140">
        <v>80</v>
      </c>
      <c r="G1053" s="140">
        <v>0</v>
      </c>
      <c r="H1053" s="140">
        <v>80</v>
      </c>
      <c r="I1053" s="140">
        <v>0</v>
      </c>
      <c r="J1053" s="140">
        <v>80</v>
      </c>
      <c r="K1053" s="141">
        <v>43446</v>
      </c>
      <c r="L1053" s="141">
        <v>43809</v>
      </c>
      <c r="M1053" s="140">
        <v>0</v>
      </c>
      <c r="N1053" s="140">
        <v>3</v>
      </c>
      <c r="O1053" s="140">
        <v>0</v>
      </c>
      <c r="P1053" s="142">
        <v>3</v>
      </c>
      <c r="Q1053" s="140">
        <v>0</v>
      </c>
      <c r="R1053" s="140">
        <v>3</v>
      </c>
      <c r="S1053" s="247" t="s">
        <v>800</v>
      </c>
      <c r="T1053" s="139" t="s">
        <v>758</v>
      </c>
    </row>
    <row r="1054" spans="1:20" ht="15.95" thickBot="1">
      <c r="A1054" s="138" t="s">
        <v>2115</v>
      </c>
      <c r="B1054" s="216" t="s">
        <v>169</v>
      </c>
      <c r="C1054" s="139" t="s">
        <v>167</v>
      </c>
      <c r="D1054" s="139" t="s">
        <v>2116</v>
      </c>
      <c r="E1054" s="140">
        <v>58</v>
      </c>
      <c r="F1054" s="140">
        <v>0</v>
      </c>
      <c r="G1054" s="140">
        <v>0</v>
      </c>
      <c r="H1054" s="140">
        <v>58</v>
      </c>
      <c r="I1054" s="140">
        <v>0</v>
      </c>
      <c r="J1054" s="140">
        <v>58</v>
      </c>
      <c r="K1054" s="141">
        <v>44433</v>
      </c>
      <c r="L1054" s="141">
        <v>44561</v>
      </c>
      <c r="M1054" s="140">
        <v>0</v>
      </c>
      <c r="N1054" s="140">
        <v>2</v>
      </c>
      <c r="O1054" s="140">
        <v>0</v>
      </c>
      <c r="P1054" s="142">
        <v>2</v>
      </c>
      <c r="Q1054" s="140">
        <v>0</v>
      </c>
      <c r="R1054" s="140">
        <v>2</v>
      </c>
      <c r="S1054" s="139" t="s">
        <v>774</v>
      </c>
      <c r="T1054" s="139" t="s">
        <v>758</v>
      </c>
    </row>
    <row r="1055" spans="1:20" ht="15.95" thickBot="1">
      <c r="A1055" s="275" t="s">
        <v>2117</v>
      </c>
      <c r="B1055" s="286" t="s">
        <v>169</v>
      </c>
      <c r="C1055" s="269" t="s">
        <v>167</v>
      </c>
      <c r="D1055" s="139" t="s">
        <v>2118</v>
      </c>
      <c r="E1055" s="140">
        <v>0</v>
      </c>
      <c r="F1055" s="140">
        <v>0</v>
      </c>
      <c r="G1055" s="140">
        <v>0</v>
      </c>
      <c r="H1055" s="140">
        <v>0</v>
      </c>
      <c r="I1055" s="140">
        <v>0</v>
      </c>
      <c r="J1055" s="140">
        <v>0</v>
      </c>
      <c r="K1055" s="141">
        <v>44720</v>
      </c>
      <c r="L1055" s="141">
        <v>44720</v>
      </c>
      <c r="M1055" s="140">
        <v>0</v>
      </c>
      <c r="N1055" s="140">
        <v>0</v>
      </c>
      <c r="O1055" s="140">
        <v>0</v>
      </c>
      <c r="P1055" s="142">
        <v>0</v>
      </c>
      <c r="Q1055" s="140">
        <v>2</v>
      </c>
      <c r="R1055" s="284">
        <v>6.6</v>
      </c>
      <c r="S1055" s="139" t="s">
        <v>889</v>
      </c>
      <c r="T1055" s="139" t="s">
        <v>758</v>
      </c>
    </row>
    <row r="1056" spans="1:20" ht="15.95" thickBot="1">
      <c r="A1056" s="276"/>
      <c r="B1056" s="296"/>
      <c r="C1056" s="271"/>
      <c r="D1056" s="269" t="s">
        <v>2119</v>
      </c>
      <c r="E1056" s="284">
        <v>0</v>
      </c>
      <c r="F1056" s="284">
        <v>0</v>
      </c>
      <c r="G1056" s="284">
        <v>0</v>
      </c>
      <c r="H1056" s="284">
        <v>0</v>
      </c>
      <c r="I1056" s="284">
        <v>0</v>
      </c>
      <c r="J1056" s="284">
        <v>0</v>
      </c>
      <c r="K1056" s="288">
        <v>44357</v>
      </c>
      <c r="L1056" s="288">
        <v>44657</v>
      </c>
      <c r="M1056" s="140">
        <v>0</v>
      </c>
      <c r="N1056" s="140">
        <v>0</v>
      </c>
      <c r="O1056" s="140">
        <v>0</v>
      </c>
      <c r="P1056" s="142">
        <v>0</v>
      </c>
      <c r="Q1056" s="140">
        <v>1.9</v>
      </c>
      <c r="R1056" s="297"/>
      <c r="S1056" s="139" t="s">
        <v>889</v>
      </c>
      <c r="T1056" s="139" t="s">
        <v>758</v>
      </c>
    </row>
    <row r="1057" spans="1:20" ht="15.95" thickBot="1">
      <c r="A1057" s="277"/>
      <c r="B1057" s="287"/>
      <c r="C1057" s="270"/>
      <c r="D1057" s="270"/>
      <c r="E1057" s="285"/>
      <c r="F1057" s="285"/>
      <c r="G1057" s="285"/>
      <c r="H1057" s="285"/>
      <c r="I1057" s="285"/>
      <c r="J1057" s="285"/>
      <c r="K1057" s="289"/>
      <c r="L1057" s="289"/>
      <c r="M1057" s="140">
        <v>0</v>
      </c>
      <c r="N1057" s="140">
        <v>0</v>
      </c>
      <c r="O1057" s="140">
        <v>0</v>
      </c>
      <c r="P1057" s="142">
        <v>0</v>
      </c>
      <c r="Q1057" s="140">
        <v>2.7</v>
      </c>
      <c r="R1057" s="285"/>
      <c r="S1057" s="139" t="s">
        <v>865</v>
      </c>
      <c r="T1057" s="139" t="s">
        <v>758</v>
      </c>
    </row>
    <row r="1058" spans="1:20" ht="15.95" thickBot="1">
      <c r="A1058" s="138" t="s">
        <v>2120</v>
      </c>
      <c r="B1058" s="217" t="s">
        <v>169</v>
      </c>
      <c r="C1058" s="139" t="s">
        <v>167</v>
      </c>
      <c r="D1058" s="139" t="s">
        <v>2121</v>
      </c>
      <c r="E1058" s="140">
        <v>0</v>
      </c>
      <c r="F1058" s="140">
        <v>0</v>
      </c>
      <c r="G1058" s="140">
        <v>0</v>
      </c>
      <c r="H1058" s="140">
        <v>0</v>
      </c>
      <c r="I1058" s="140">
        <v>0</v>
      </c>
      <c r="J1058" s="140">
        <v>0</v>
      </c>
      <c r="K1058" s="141">
        <v>44452</v>
      </c>
      <c r="L1058" s="141">
        <v>44466</v>
      </c>
      <c r="M1058" s="140">
        <v>0</v>
      </c>
      <c r="N1058" s="140">
        <v>0</v>
      </c>
      <c r="O1058" s="140">
        <v>0</v>
      </c>
      <c r="P1058" s="142">
        <v>0</v>
      </c>
      <c r="Q1058" s="140">
        <v>2</v>
      </c>
      <c r="R1058" s="140">
        <v>2</v>
      </c>
      <c r="S1058" s="139" t="s">
        <v>800</v>
      </c>
      <c r="T1058" s="139" t="s">
        <v>758</v>
      </c>
    </row>
    <row r="1059" spans="1:20" ht="15.95" thickBot="1">
      <c r="A1059" s="138" t="s">
        <v>2122</v>
      </c>
      <c r="B1059" s="217" t="s">
        <v>169</v>
      </c>
      <c r="C1059" s="139" t="s">
        <v>167</v>
      </c>
      <c r="D1059" s="139" t="s">
        <v>2123</v>
      </c>
      <c r="E1059" s="140">
        <v>0</v>
      </c>
      <c r="F1059" s="140">
        <v>0</v>
      </c>
      <c r="G1059" s="140">
        <v>0</v>
      </c>
      <c r="H1059" s="140">
        <v>0</v>
      </c>
      <c r="I1059" s="140">
        <v>0</v>
      </c>
      <c r="J1059" s="140">
        <v>0</v>
      </c>
      <c r="K1059" s="141">
        <v>43644</v>
      </c>
      <c r="L1059" s="141">
        <v>43644</v>
      </c>
      <c r="M1059" s="140">
        <v>0</v>
      </c>
      <c r="N1059" s="140">
        <v>0</v>
      </c>
      <c r="O1059" s="140">
        <v>0</v>
      </c>
      <c r="P1059" s="142">
        <v>0</v>
      </c>
      <c r="Q1059" s="140">
        <v>1.1000000000000001</v>
      </c>
      <c r="R1059" s="140">
        <v>1.1000000000000001</v>
      </c>
      <c r="S1059" s="139" t="s">
        <v>889</v>
      </c>
      <c r="T1059" s="139" t="s">
        <v>758</v>
      </c>
    </row>
    <row r="1060" spans="1:20" ht="15.95" thickBot="1">
      <c r="A1060" s="275" t="s">
        <v>2124</v>
      </c>
      <c r="B1060" s="286" t="s">
        <v>169</v>
      </c>
      <c r="C1060" s="269" t="s">
        <v>167</v>
      </c>
      <c r="D1060" s="269" t="s">
        <v>2125</v>
      </c>
      <c r="E1060" s="284">
        <v>0</v>
      </c>
      <c r="F1060" s="284">
        <v>0</v>
      </c>
      <c r="G1060" s="284">
        <v>0</v>
      </c>
      <c r="H1060" s="284">
        <v>0</v>
      </c>
      <c r="I1060" s="284">
        <v>0</v>
      </c>
      <c r="J1060" s="284">
        <v>0</v>
      </c>
      <c r="K1060" s="288">
        <v>43039</v>
      </c>
      <c r="L1060" s="288">
        <v>43574</v>
      </c>
      <c r="M1060" s="140">
        <v>0</v>
      </c>
      <c r="N1060" s="140">
        <v>0</v>
      </c>
      <c r="O1060" s="140">
        <v>0</v>
      </c>
      <c r="P1060" s="142">
        <v>0</v>
      </c>
      <c r="Q1060" s="140">
        <v>2</v>
      </c>
      <c r="R1060" s="284">
        <v>12.823091</v>
      </c>
      <c r="S1060" s="139" t="s">
        <v>1032</v>
      </c>
      <c r="T1060" s="139" t="s">
        <v>758</v>
      </c>
    </row>
    <row r="1061" spans="1:20" ht="15.95" thickBot="1">
      <c r="A1061" s="276"/>
      <c r="B1061" s="296"/>
      <c r="C1061" s="271"/>
      <c r="D1061" s="271"/>
      <c r="E1061" s="297"/>
      <c r="F1061" s="297"/>
      <c r="G1061" s="297"/>
      <c r="H1061" s="297"/>
      <c r="I1061" s="297"/>
      <c r="J1061" s="297"/>
      <c r="K1061" s="298"/>
      <c r="L1061" s="298"/>
      <c r="M1061" s="140">
        <v>0</v>
      </c>
      <c r="N1061" s="140">
        <v>0</v>
      </c>
      <c r="O1061" s="140">
        <v>0</v>
      </c>
      <c r="P1061" s="142">
        <v>0</v>
      </c>
      <c r="Q1061" s="140">
        <v>4.5662099999999999</v>
      </c>
      <c r="R1061" s="297"/>
      <c r="S1061" s="139" t="s">
        <v>1664</v>
      </c>
      <c r="T1061" s="139" t="s">
        <v>758</v>
      </c>
    </row>
    <row r="1062" spans="1:20" ht="15.95" thickBot="1">
      <c r="A1062" s="277"/>
      <c r="B1062" s="287"/>
      <c r="C1062" s="270"/>
      <c r="D1062" s="270"/>
      <c r="E1062" s="285"/>
      <c r="F1062" s="285"/>
      <c r="G1062" s="285"/>
      <c r="H1062" s="285"/>
      <c r="I1062" s="285"/>
      <c r="J1062" s="285"/>
      <c r="K1062" s="289"/>
      <c r="L1062" s="289"/>
      <c r="M1062" s="140">
        <v>0</v>
      </c>
      <c r="N1062" s="140">
        <v>0</v>
      </c>
      <c r="O1062" s="140">
        <v>0</v>
      </c>
      <c r="P1062" s="142">
        <v>0</v>
      </c>
      <c r="Q1062" s="140">
        <v>6.2568809999999999</v>
      </c>
      <c r="R1062" s="285"/>
      <c r="S1062" s="139" t="s">
        <v>999</v>
      </c>
      <c r="T1062" s="139" t="s">
        <v>758</v>
      </c>
    </row>
    <row r="1063" spans="1:20" ht="15.95" thickBot="1">
      <c r="A1063" s="272" t="s">
        <v>2126</v>
      </c>
      <c r="B1063" s="273"/>
      <c r="C1063" s="273"/>
      <c r="D1063" s="274"/>
      <c r="E1063" s="143">
        <v>58</v>
      </c>
      <c r="F1063" s="143">
        <v>343.36</v>
      </c>
      <c r="G1063" s="143">
        <v>0</v>
      </c>
      <c r="H1063" s="144">
        <v>401.36</v>
      </c>
      <c r="I1063" s="144">
        <v>0</v>
      </c>
      <c r="J1063" s="144">
        <v>401.36</v>
      </c>
      <c r="K1063" s="145"/>
      <c r="L1063" s="146" t="s">
        <v>762</v>
      </c>
      <c r="M1063" s="143">
        <v>0</v>
      </c>
      <c r="N1063" s="143">
        <v>17.481000000000002</v>
      </c>
      <c r="O1063" s="143">
        <v>0</v>
      </c>
      <c r="P1063" s="147">
        <v>17.481000000000002</v>
      </c>
      <c r="Q1063" s="144">
        <v>29.523091000000001</v>
      </c>
      <c r="R1063" s="144">
        <v>47.004091000000003</v>
      </c>
      <c r="S1063" s="331"/>
      <c r="T1063" s="332"/>
    </row>
    <row r="1064" spans="1:20" ht="15.95" thickBot="1">
      <c r="A1064" s="331"/>
      <c r="B1064" s="333"/>
      <c r="C1064" s="333"/>
      <c r="D1064" s="332"/>
      <c r="E1064" s="331"/>
      <c r="F1064" s="333"/>
      <c r="G1064" s="332"/>
      <c r="H1064" s="148">
        <v>5</v>
      </c>
      <c r="I1064" s="148">
        <v>5</v>
      </c>
      <c r="J1064" s="149">
        <v>10</v>
      </c>
      <c r="K1064" s="145"/>
      <c r="L1064" s="150" t="s">
        <v>763</v>
      </c>
      <c r="M1064" s="151">
        <v>0</v>
      </c>
      <c r="N1064" s="151">
        <v>5</v>
      </c>
      <c r="O1064" s="151">
        <v>0</v>
      </c>
      <c r="P1064" s="149">
        <v>5</v>
      </c>
      <c r="Q1064" s="148">
        <v>5</v>
      </c>
      <c r="R1064" s="149">
        <v>10</v>
      </c>
      <c r="S1064" s="299" t="s">
        <v>764</v>
      </c>
      <c r="T1064" s="300"/>
    </row>
    <row r="1065" spans="1:20" ht="15.95" thickBot="1">
      <c r="A1065" s="290" t="s">
        <v>2127</v>
      </c>
      <c r="B1065" s="291"/>
      <c r="C1065" s="291"/>
      <c r="D1065" s="292"/>
      <c r="E1065" s="152">
        <v>39300.42</v>
      </c>
      <c r="F1065" s="152">
        <v>6755.72</v>
      </c>
      <c r="G1065" s="152">
        <v>1102.576442</v>
      </c>
      <c r="H1065" s="153">
        <v>47158.716441999997</v>
      </c>
      <c r="I1065" s="153">
        <v>191.67575099999999</v>
      </c>
      <c r="J1065" s="153">
        <v>47350.392193</v>
      </c>
      <c r="K1065" s="154"/>
      <c r="L1065" s="155" t="s">
        <v>762</v>
      </c>
      <c r="M1065" s="152">
        <v>33185.126013403198</v>
      </c>
      <c r="N1065" s="152">
        <v>1441.8583035500001</v>
      </c>
      <c r="O1065" s="152">
        <v>0</v>
      </c>
      <c r="P1065" s="156">
        <v>34626.984316953203</v>
      </c>
      <c r="Q1065" s="153">
        <v>744.74832113000002</v>
      </c>
      <c r="R1065" s="153">
        <v>35371.732638083202</v>
      </c>
      <c r="S1065" s="334"/>
      <c r="T1065" s="335"/>
    </row>
    <row r="1066" spans="1:20" ht="15.95" thickBot="1">
      <c r="A1066" s="334"/>
      <c r="B1066" s="336"/>
      <c r="C1066" s="336"/>
      <c r="D1066" s="335"/>
      <c r="E1066" s="334"/>
      <c r="F1066" s="336"/>
      <c r="G1066" s="335"/>
      <c r="H1066" s="157">
        <v>212</v>
      </c>
      <c r="I1066" s="157">
        <v>382</v>
      </c>
      <c r="J1066" s="158">
        <v>594</v>
      </c>
      <c r="K1066" s="154"/>
      <c r="L1066" s="159" t="s">
        <v>763</v>
      </c>
      <c r="M1066" s="160">
        <v>119</v>
      </c>
      <c r="N1066" s="160">
        <v>117</v>
      </c>
      <c r="O1066" s="160">
        <v>0</v>
      </c>
      <c r="P1066" s="158">
        <v>212</v>
      </c>
      <c r="Q1066" s="157">
        <v>382</v>
      </c>
      <c r="R1066" s="157">
        <v>594</v>
      </c>
      <c r="S1066" s="293" t="s">
        <v>2128</v>
      </c>
      <c r="T1066" s="294"/>
    </row>
    <row r="1067" spans="1:20">
      <c r="A1067" s="295" t="s">
        <v>2129</v>
      </c>
      <c r="B1067" s="295"/>
      <c r="C1067" s="295"/>
      <c r="D1067" s="295"/>
      <c r="E1067" s="295"/>
      <c r="F1067" s="295"/>
      <c r="G1067" s="295"/>
      <c r="H1067" s="295"/>
      <c r="I1067" s="295"/>
      <c r="J1067" s="295"/>
      <c r="K1067" s="295"/>
      <c r="L1067" s="295"/>
      <c r="M1067" s="295"/>
      <c r="N1067" s="295"/>
      <c r="O1067" s="295"/>
      <c r="P1067" s="295"/>
      <c r="Q1067" s="295"/>
      <c r="R1067" s="295"/>
      <c r="S1067" s="295"/>
      <c r="T1067" s="295"/>
    </row>
    <row r="1068" spans="1:20">
      <c r="A1068" s="161" t="s">
        <v>704</v>
      </c>
    </row>
    <row r="1070" spans="1:20">
      <c r="A1070" s="161" t="s">
        <v>705</v>
      </c>
    </row>
    <row r="1072" spans="1:20">
      <c r="A1072" s="161" t="s">
        <v>706</v>
      </c>
    </row>
    <row r="1074" spans="1:1">
      <c r="A1074" s="161" t="s">
        <v>707</v>
      </c>
    </row>
    <row r="1076" spans="1:1" ht="12.75" customHeight="1"/>
    <row r="1078" spans="1:1" ht="12.75" customHeight="1"/>
    <row r="1079" spans="1:1" ht="12.75" customHeight="1"/>
    <row r="1080" spans="1:1" ht="12.75" customHeight="1"/>
    <row r="1081" spans="1:1" ht="12.75" customHeight="1"/>
    <row r="1088" spans="1:1">
      <c r="A1088" s="161" t="s">
        <v>708</v>
      </c>
    </row>
    <row r="1102" spans="1:1">
      <c r="A1102" s="161" t="s">
        <v>709</v>
      </c>
    </row>
    <row r="1104" spans="1:1">
      <c r="A1104" s="161" t="s">
        <v>710</v>
      </c>
    </row>
    <row r="1105" spans="1:20">
      <c r="A1105" s="265" t="s">
        <v>712</v>
      </c>
      <c r="B1105" s="265"/>
      <c r="C1105" s="265"/>
      <c r="D1105" s="265"/>
      <c r="E1105" s="265"/>
      <c r="F1105" s="265"/>
      <c r="G1105" s="265"/>
    </row>
    <row r="1106" spans="1:20">
      <c r="A1106" s="265" t="s">
        <v>713</v>
      </c>
      <c r="B1106" s="265"/>
      <c r="C1106" s="265"/>
      <c r="D1106" s="265"/>
      <c r="E1106" s="265"/>
      <c r="F1106" s="265"/>
      <c r="G1106" s="265"/>
    </row>
    <row r="1107" spans="1:20">
      <c r="A1107" s="266">
        <v>45328</v>
      </c>
      <c r="B1107" s="266"/>
      <c r="C1107" s="266"/>
      <c r="D1107" s="266"/>
      <c r="E1107" s="266"/>
      <c r="F1107" s="266"/>
      <c r="G1107" s="266"/>
      <c r="H1107" s="266"/>
      <c r="I1107" s="267" t="s">
        <v>714</v>
      </c>
      <c r="J1107" s="267"/>
      <c r="K1107" s="267"/>
      <c r="L1107" s="267"/>
      <c r="M1107" s="267"/>
      <c r="N1107" s="267"/>
      <c r="O1107" s="268">
        <v>0.79126156999999997</v>
      </c>
      <c r="P1107" s="268"/>
      <c r="Q1107" s="268"/>
      <c r="R1107" s="268"/>
      <c r="S1107" s="268"/>
      <c r="T1107" s="268"/>
    </row>
  </sheetData>
  <autoFilter ref="A7:T1107" xr:uid="{AAF0D302-58DA-4C8C-8B0C-4AB4CD1C2E46}"/>
  <mergeCells count="2424">
    <mergeCell ref="A959:T959"/>
    <mergeCell ref="E961:E962"/>
    <mergeCell ref="F961:F962"/>
    <mergeCell ref="G961:G962"/>
    <mergeCell ref="H961:H962"/>
    <mergeCell ref="I961:I962"/>
    <mergeCell ref="J961:J962"/>
    <mergeCell ref="K961:K962"/>
    <mergeCell ref="L961:L962"/>
    <mergeCell ref="C1023:C1024"/>
    <mergeCell ref="A1038:D1038"/>
    <mergeCell ref="E1038:G1038"/>
    <mergeCell ref="S1038:T1038"/>
    <mergeCell ref="R1023:R1024"/>
    <mergeCell ref="A487:A488"/>
    <mergeCell ref="B487:B488"/>
    <mergeCell ref="D487:D488"/>
    <mergeCell ref="E487:E488"/>
    <mergeCell ref="E522:E523"/>
    <mergeCell ref="D549:D550"/>
    <mergeCell ref="C544:C547"/>
    <mergeCell ref="C862:C863"/>
    <mergeCell ref="D733:D734"/>
    <mergeCell ref="C830:C834"/>
    <mergeCell ref="C865:C866"/>
    <mergeCell ref="D848:D849"/>
    <mergeCell ref="E848:E849"/>
    <mergeCell ref="F848:F849"/>
    <mergeCell ref="G848:G849"/>
    <mergeCell ref="H848:H849"/>
    <mergeCell ref="I848:I849"/>
    <mergeCell ref="J848:J849"/>
    <mergeCell ref="C859:C860"/>
    <mergeCell ref="A862:A863"/>
    <mergeCell ref="B862:B863"/>
    <mergeCell ref="R862:R863"/>
    <mergeCell ref="A859:A860"/>
    <mergeCell ref="B859:B860"/>
    <mergeCell ref="R859:R860"/>
    <mergeCell ref="A867:A874"/>
    <mergeCell ref="B867:B874"/>
    <mergeCell ref="D867:D871"/>
    <mergeCell ref="R867:R874"/>
    <mergeCell ref="E869:E870"/>
    <mergeCell ref="F869:F870"/>
    <mergeCell ref="G869:G870"/>
    <mergeCell ref="H869:H870"/>
    <mergeCell ref="I869:I870"/>
    <mergeCell ref="C756:C757"/>
    <mergeCell ref="C758:C759"/>
    <mergeCell ref="C761:C765"/>
    <mergeCell ref="J764:J765"/>
    <mergeCell ref="K764:K765"/>
    <mergeCell ref="L764:L765"/>
    <mergeCell ref="A766:A770"/>
    <mergeCell ref="B766:B770"/>
    <mergeCell ref="R766:R770"/>
    <mergeCell ref="D767:D770"/>
    <mergeCell ref="E769:E770"/>
    <mergeCell ref="F769:F770"/>
    <mergeCell ref="G769:G770"/>
    <mergeCell ref="H769:H770"/>
    <mergeCell ref="C798:C799"/>
    <mergeCell ref="A816:A818"/>
    <mergeCell ref="B816:B818"/>
    <mergeCell ref="R816:R818"/>
    <mergeCell ref="C816:C818"/>
    <mergeCell ref="C742:C745"/>
    <mergeCell ref="E744:E745"/>
    <mergeCell ref="F744:F745"/>
    <mergeCell ref="G744:G745"/>
    <mergeCell ref="H744:H745"/>
    <mergeCell ref="I744:I745"/>
    <mergeCell ref="J744:J745"/>
    <mergeCell ref="K744:K745"/>
    <mergeCell ref="L744:L745"/>
    <mergeCell ref="A756:A757"/>
    <mergeCell ref="B756:B757"/>
    <mergeCell ref="R756:R757"/>
    <mergeCell ref="A758:A759"/>
    <mergeCell ref="B758:B759"/>
    <mergeCell ref="R758:R759"/>
    <mergeCell ref="A761:A765"/>
    <mergeCell ref="B761:B765"/>
    <mergeCell ref="D761:D765"/>
    <mergeCell ref="R761:R765"/>
    <mergeCell ref="E764:E765"/>
    <mergeCell ref="F764:F765"/>
    <mergeCell ref="G764:G765"/>
    <mergeCell ref="H764:H765"/>
    <mergeCell ref="I764:I765"/>
    <mergeCell ref="E761:E762"/>
    <mergeCell ref="F761:F762"/>
    <mergeCell ref="G761:G762"/>
    <mergeCell ref="H761:H762"/>
    <mergeCell ref="I761:I762"/>
    <mergeCell ref="J761:J762"/>
    <mergeCell ref="K761:K762"/>
    <mergeCell ref="L761:L762"/>
    <mergeCell ref="J544:J547"/>
    <mergeCell ref="K544:K547"/>
    <mergeCell ref="L544:L547"/>
    <mergeCell ref="R544:R547"/>
    <mergeCell ref="A549:A550"/>
    <mergeCell ref="B549:B550"/>
    <mergeCell ref="J591:J592"/>
    <mergeCell ref="K591:K592"/>
    <mergeCell ref="L591:L592"/>
    <mergeCell ref="D591:D592"/>
    <mergeCell ref="E591:E592"/>
    <mergeCell ref="F591:F592"/>
    <mergeCell ref="G591:G592"/>
    <mergeCell ref="H591:H592"/>
    <mergeCell ref="I591:I592"/>
    <mergeCell ref="A591:A592"/>
    <mergeCell ref="R615:R617"/>
    <mergeCell ref="A615:A617"/>
    <mergeCell ref="B615:B617"/>
    <mergeCell ref="D615:D616"/>
    <mergeCell ref="E615:E616"/>
    <mergeCell ref="F615:F616"/>
    <mergeCell ref="G615:G616"/>
    <mergeCell ref="H615:H616"/>
    <mergeCell ref="I615:I616"/>
    <mergeCell ref="J615:J616"/>
    <mergeCell ref="K615:K616"/>
    <mergeCell ref="L615:L616"/>
    <mergeCell ref="R657:R665"/>
    <mergeCell ref="A477:A479"/>
    <mergeCell ref="B477:B479"/>
    <mergeCell ref="D477:D478"/>
    <mergeCell ref="R477:R479"/>
    <mergeCell ref="A500:A502"/>
    <mergeCell ref="B500:B502"/>
    <mergeCell ref="R500:R502"/>
    <mergeCell ref="A503:A504"/>
    <mergeCell ref="B503:B504"/>
    <mergeCell ref="D503:D504"/>
    <mergeCell ref="E503:E504"/>
    <mergeCell ref="F503:F504"/>
    <mergeCell ref="G503:G504"/>
    <mergeCell ref="H503:H504"/>
    <mergeCell ref="I503:I504"/>
    <mergeCell ref="J503:J504"/>
    <mergeCell ref="K503:K504"/>
    <mergeCell ref="F487:F488"/>
    <mergeCell ref="G487:G488"/>
    <mergeCell ref="H487:H488"/>
    <mergeCell ref="I487:I488"/>
    <mergeCell ref="J487:J488"/>
    <mergeCell ref="K487:K488"/>
    <mergeCell ref="L487:L488"/>
    <mergeCell ref="R487:R488"/>
    <mergeCell ref="A498:A499"/>
    <mergeCell ref="B498:B499"/>
    <mergeCell ref="D498:D499"/>
    <mergeCell ref="E498:E499"/>
    <mergeCell ref="F498:F499"/>
    <mergeCell ref="G498:G499"/>
    <mergeCell ref="H498:H499"/>
    <mergeCell ref="S373:T373"/>
    <mergeCell ref="A374:D374"/>
    <mergeCell ref="E374:G374"/>
    <mergeCell ref="S374:T374"/>
    <mergeCell ref="A375:T375"/>
    <mergeCell ref="D376:D377"/>
    <mergeCell ref="A414:D414"/>
    <mergeCell ref="A424:A427"/>
    <mergeCell ref="B424:B427"/>
    <mergeCell ref="D424:D427"/>
    <mergeCell ref="E424:E427"/>
    <mergeCell ref="F424:F427"/>
    <mergeCell ref="G424:G427"/>
    <mergeCell ref="H424:H427"/>
    <mergeCell ref="I424:I427"/>
    <mergeCell ref="J424:J427"/>
    <mergeCell ref="K424:K427"/>
    <mergeCell ref="L424:L426"/>
    <mergeCell ref="R424:R427"/>
    <mergeCell ref="A402:A407"/>
    <mergeCell ref="B402:B407"/>
    <mergeCell ref="D402:D407"/>
    <mergeCell ref="E402:E407"/>
    <mergeCell ref="F402:F407"/>
    <mergeCell ref="G402:G407"/>
    <mergeCell ref="H402:H407"/>
    <mergeCell ref="I402:I407"/>
    <mergeCell ref="J402:J407"/>
    <mergeCell ref="K402:K407"/>
    <mergeCell ref="L402:L404"/>
    <mergeCell ref="R402:R407"/>
    <mergeCell ref="C402:C407"/>
    <mergeCell ref="S261:S262"/>
    <mergeCell ref="T261:T262"/>
    <mergeCell ref="A264:A266"/>
    <mergeCell ref="B264:B266"/>
    <mergeCell ref="R264:R266"/>
    <mergeCell ref="D265:D266"/>
    <mergeCell ref="A267:A269"/>
    <mergeCell ref="B267:B269"/>
    <mergeCell ref="D267:D268"/>
    <mergeCell ref="A273:D273"/>
    <mergeCell ref="S273:T273"/>
    <mergeCell ref="A274:D274"/>
    <mergeCell ref="E274:G274"/>
    <mergeCell ref="S274:T274"/>
    <mergeCell ref="A275:T275"/>
    <mergeCell ref="A278:A279"/>
    <mergeCell ref="A288:D288"/>
    <mergeCell ref="E267:E268"/>
    <mergeCell ref="F267:F268"/>
    <mergeCell ref="G267:G268"/>
    <mergeCell ref="H267:H268"/>
    <mergeCell ref="I267:I268"/>
    <mergeCell ref="J267:J268"/>
    <mergeCell ref="K267:K268"/>
    <mergeCell ref="L267:L268"/>
    <mergeCell ref="M267:M268"/>
    <mergeCell ref="N267:N268"/>
    <mergeCell ref="O267:O268"/>
    <mergeCell ref="P267:P268"/>
    <mergeCell ref="Q267:Q268"/>
    <mergeCell ref="R267:R269"/>
    <mergeCell ref="S267:S268"/>
    <mergeCell ref="A259:A260"/>
    <mergeCell ref="B259:B260"/>
    <mergeCell ref="R259:R260"/>
    <mergeCell ref="C259:C260"/>
    <mergeCell ref="A230:A231"/>
    <mergeCell ref="B230:B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L230:L231"/>
    <mergeCell ref="R230:R231"/>
    <mergeCell ref="A233:A234"/>
    <mergeCell ref="B233:B234"/>
    <mergeCell ref="R233:R234"/>
    <mergeCell ref="A237:A239"/>
    <mergeCell ref="B237:B239"/>
    <mergeCell ref="D237:D239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R237:R239"/>
    <mergeCell ref="A244:A245"/>
    <mergeCell ref="R138:R139"/>
    <mergeCell ref="A142:D142"/>
    <mergeCell ref="S142:T142"/>
    <mergeCell ref="C138:C139"/>
    <mergeCell ref="A148:A149"/>
    <mergeCell ref="B148:B149"/>
    <mergeCell ref="D148:D149"/>
    <mergeCell ref="E148:E149"/>
    <mergeCell ref="F148:F149"/>
    <mergeCell ref="G148:G149"/>
    <mergeCell ref="H148:H149"/>
    <mergeCell ref="S212:T212"/>
    <mergeCell ref="A213:D213"/>
    <mergeCell ref="E213:G213"/>
    <mergeCell ref="S213:T213"/>
    <mergeCell ref="A143:D143"/>
    <mergeCell ref="E143:G143"/>
    <mergeCell ref="S143:T143"/>
    <mergeCell ref="A144:T144"/>
    <mergeCell ref="R184:R185"/>
    <mergeCell ref="C190:C191"/>
    <mergeCell ref="R190:R191"/>
    <mergeCell ref="A180:A181"/>
    <mergeCell ref="B180:B181"/>
    <mergeCell ref="R180:R181"/>
    <mergeCell ref="A184:A185"/>
    <mergeCell ref="B184:B185"/>
    <mergeCell ref="A190:A191"/>
    <mergeCell ref="B190:B191"/>
    <mergeCell ref="T205:T206"/>
    <mergeCell ref="R208:R209"/>
    <mergeCell ref="A138:A139"/>
    <mergeCell ref="A23:D23"/>
    <mergeCell ref="E23:G23"/>
    <mergeCell ref="S23:T23"/>
    <mergeCell ref="A24:T24"/>
    <mergeCell ref="A31:D31"/>
    <mergeCell ref="S31:T31"/>
    <mergeCell ref="A32:D32"/>
    <mergeCell ref="E32:G32"/>
    <mergeCell ref="S32:T32"/>
    <mergeCell ref="A33:T33"/>
    <mergeCell ref="A38:A40"/>
    <mergeCell ref="B38:B40"/>
    <mergeCell ref="R38:R40"/>
    <mergeCell ref="D39:D40"/>
    <mergeCell ref="E39:E40"/>
    <mergeCell ref="F39:F40"/>
    <mergeCell ref="A91:A92"/>
    <mergeCell ref="B91:B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R91:R92"/>
    <mergeCell ref="J41:J42"/>
    <mergeCell ref="F41:F42"/>
    <mergeCell ref="G41:G42"/>
    <mergeCell ref="H41:H42"/>
    <mergeCell ref="B138:B139"/>
    <mergeCell ref="K41:K42"/>
    <mergeCell ref="L41:L42"/>
    <mergeCell ref="R41:R42"/>
    <mergeCell ref="A22:D22"/>
    <mergeCell ref="S22:T22"/>
    <mergeCell ref="A8:T8"/>
    <mergeCell ref="A1:T1"/>
    <mergeCell ref="A2:T2"/>
    <mergeCell ref="A3:T3"/>
    <mergeCell ref="E5:J5"/>
    <mergeCell ref="M5:R5"/>
    <mergeCell ref="E6:H6"/>
    <mergeCell ref="M6:P6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R9:R10"/>
    <mergeCell ref="A13:D13"/>
    <mergeCell ref="S13:T13"/>
    <mergeCell ref="A14:D14"/>
    <mergeCell ref="E14:G14"/>
    <mergeCell ref="S14:T14"/>
    <mergeCell ref="A15:T15"/>
    <mergeCell ref="A18:A19"/>
    <mergeCell ref="B18:B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R18:R19"/>
    <mergeCell ref="A119:A120"/>
    <mergeCell ref="B119:B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R119:R120"/>
    <mergeCell ref="G39:G40"/>
    <mergeCell ref="H39:H40"/>
    <mergeCell ref="I39:I40"/>
    <mergeCell ref="J39:J40"/>
    <mergeCell ref="K39:K40"/>
    <mergeCell ref="L39:L40"/>
    <mergeCell ref="A41:A42"/>
    <mergeCell ref="B41:B42"/>
    <mergeCell ref="D41:D42"/>
    <mergeCell ref="E41:E42"/>
    <mergeCell ref="I41:I42"/>
    <mergeCell ref="A55:A56"/>
    <mergeCell ref="B55:B56"/>
    <mergeCell ref="D55:D56"/>
    <mergeCell ref="E55:E56"/>
    <mergeCell ref="F55:F56"/>
    <mergeCell ref="G55:G56"/>
    <mergeCell ref="H55:H56"/>
    <mergeCell ref="I55:I56"/>
    <mergeCell ref="A128:A131"/>
    <mergeCell ref="B128:B131"/>
    <mergeCell ref="R128:R131"/>
    <mergeCell ref="C128:C131"/>
    <mergeCell ref="G128:G130"/>
    <mergeCell ref="H128:H130"/>
    <mergeCell ref="I128:I130"/>
    <mergeCell ref="J128:J130"/>
    <mergeCell ref="K128:K130"/>
    <mergeCell ref="J55:J56"/>
    <mergeCell ref="K55:K56"/>
    <mergeCell ref="L55:L56"/>
    <mergeCell ref="R55:R56"/>
    <mergeCell ref="A57:A58"/>
    <mergeCell ref="B57:B58"/>
    <mergeCell ref="R57:R58"/>
    <mergeCell ref="A66:A67"/>
    <mergeCell ref="B66:B67"/>
    <mergeCell ref="R66:R67"/>
    <mergeCell ref="A69:A70"/>
    <mergeCell ref="L128:L130"/>
    <mergeCell ref="A43:A45"/>
    <mergeCell ref="B43:B45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D184:D185"/>
    <mergeCell ref="E184:E185"/>
    <mergeCell ref="F184:F185"/>
    <mergeCell ref="G184:G185"/>
    <mergeCell ref="A210:A211"/>
    <mergeCell ref="B210:B211"/>
    <mergeCell ref="R210:R211"/>
    <mergeCell ref="A212:D212"/>
    <mergeCell ref="H184:H185"/>
    <mergeCell ref="I184:I185"/>
    <mergeCell ref="J184:J185"/>
    <mergeCell ref="K184:K185"/>
    <mergeCell ref="L184:L185"/>
    <mergeCell ref="A186:A187"/>
    <mergeCell ref="B186:B187"/>
    <mergeCell ref="R186:R187"/>
    <mergeCell ref="A196:A197"/>
    <mergeCell ref="B196:B197"/>
    <mergeCell ref="D196:D197"/>
    <mergeCell ref="E196:E197"/>
    <mergeCell ref="F196:F197"/>
    <mergeCell ref="G196:G197"/>
    <mergeCell ref="I205:I206"/>
    <mergeCell ref="R295:R296"/>
    <mergeCell ref="C295:C296"/>
    <mergeCell ref="A297:A300"/>
    <mergeCell ref="B297:B300"/>
    <mergeCell ref="D297:D300"/>
    <mergeCell ref="E297:E300"/>
    <mergeCell ref="F297:F300"/>
    <mergeCell ref="G297:G300"/>
    <mergeCell ref="H297:H300"/>
    <mergeCell ref="I297:I300"/>
    <mergeCell ref="J297:J300"/>
    <mergeCell ref="K297:K300"/>
    <mergeCell ref="L297:L299"/>
    <mergeCell ref="R297:R300"/>
    <mergeCell ref="J295:J296"/>
    <mergeCell ref="K295:K296"/>
    <mergeCell ref="L295:L296"/>
    <mergeCell ref="E295:E296"/>
    <mergeCell ref="F295:F296"/>
    <mergeCell ref="G295:G296"/>
    <mergeCell ref="H295:H296"/>
    <mergeCell ref="I295:I296"/>
    <mergeCell ref="A295:A296"/>
    <mergeCell ref="B295:B296"/>
    <mergeCell ref="D295:D296"/>
    <mergeCell ref="A456:A457"/>
    <mergeCell ref="B456:B457"/>
    <mergeCell ref="A459:D459"/>
    <mergeCell ref="A466:D466"/>
    <mergeCell ref="A473:A474"/>
    <mergeCell ref="B473:B474"/>
    <mergeCell ref="D473:D474"/>
    <mergeCell ref="E473:E474"/>
    <mergeCell ref="F473:F474"/>
    <mergeCell ref="G473:G474"/>
    <mergeCell ref="C456:C457"/>
    <mergeCell ref="E304:E305"/>
    <mergeCell ref="F304:F305"/>
    <mergeCell ref="G304:G305"/>
    <mergeCell ref="H304:H305"/>
    <mergeCell ref="I304:I305"/>
    <mergeCell ref="A366:A367"/>
    <mergeCell ref="B366:B367"/>
    <mergeCell ref="A429:A431"/>
    <mergeCell ref="B429:B431"/>
    <mergeCell ref="C424:C427"/>
    <mergeCell ref="C473:C474"/>
    <mergeCell ref="C469:C470"/>
    <mergeCell ref="R456:R457"/>
    <mergeCell ref="H473:H474"/>
    <mergeCell ref="I473:I474"/>
    <mergeCell ref="J473:J474"/>
    <mergeCell ref="K473:K474"/>
    <mergeCell ref="L473:L474"/>
    <mergeCell ref="R473:R474"/>
    <mergeCell ref="L500:L501"/>
    <mergeCell ref="D531:D532"/>
    <mergeCell ref="A544:A547"/>
    <mergeCell ref="B544:B547"/>
    <mergeCell ref="D544:D547"/>
    <mergeCell ref="E544:E547"/>
    <mergeCell ref="F544:F547"/>
    <mergeCell ref="G544:G547"/>
    <mergeCell ref="H544:H547"/>
    <mergeCell ref="I544:I547"/>
    <mergeCell ref="F522:F523"/>
    <mergeCell ref="G522:G523"/>
    <mergeCell ref="H522:H523"/>
    <mergeCell ref="I522:I523"/>
    <mergeCell ref="J522:J523"/>
    <mergeCell ref="K522:K523"/>
    <mergeCell ref="L522:L523"/>
    <mergeCell ref="I498:I499"/>
    <mergeCell ref="J498:J499"/>
    <mergeCell ref="K498:K499"/>
    <mergeCell ref="L498:L499"/>
    <mergeCell ref="R498:R499"/>
    <mergeCell ref="L503:L504"/>
    <mergeCell ref="R503:R504"/>
    <mergeCell ref="A506:A507"/>
    <mergeCell ref="D663:D665"/>
    <mergeCell ref="E663:E665"/>
    <mergeCell ref="F663:F665"/>
    <mergeCell ref="A630:A634"/>
    <mergeCell ref="B630:B634"/>
    <mergeCell ref="D630:D632"/>
    <mergeCell ref="E630:E632"/>
    <mergeCell ref="F630:F632"/>
    <mergeCell ref="G630:G632"/>
    <mergeCell ref="H630:H632"/>
    <mergeCell ref="I630:I632"/>
    <mergeCell ref="J630:J632"/>
    <mergeCell ref="K630:K632"/>
    <mergeCell ref="L630:L632"/>
    <mergeCell ref="M630:M631"/>
    <mergeCell ref="N630:N631"/>
    <mergeCell ref="O630:O631"/>
    <mergeCell ref="A638:A639"/>
    <mergeCell ref="B638:B639"/>
    <mergeCell ref="G663:G665"/>
    <mergeCell ref="H663:H665"/>
    <mergeCell ref="I663:I665"/>
    <mergeCell ref="J663:J665"/>
    <mergeCell ref="K663:K665"/>
    <mergeCell ref="L663:L665"/>
    <mergeCell ref="C657:C665"/>
    <mergeCell ref="A779:A787"/>
    <mergeCell ref="B779:B787"/>
    <mergeCell ref="D779:D785"/>
    <mergeCell ref="E779:E780"/>
    <mergeCell ref="F779:F780"/>
    <mergeCell ref="G779:G780"/>
    <mergeCell ref="H779:H780"/>
    <mergeCell ref="I779:I780"/>
    <mergeCell ref="J779:J780"/>
    <mergeCell ref="K779:K780"/>
    <mergeCell ref="L779:L780"/>
    <mergeCell ref="A788:A789"/>
    <mergeCell ref="B788:B789"/>
    <mergeCell ref="C779:C787"/>
    <mergeCell ref="A657:A665"/>
    <mergeCell ref="B657:B665"/>
    <mergeCell ref="D657:D660"/>
    <mergeCell ref="E657:E659"/>
    <mergeCell ref="F657:F659"/>
    <mergeCell ref="G657:G659"/>
    <mergeCell ref="H657:H659"/>
    <mergeCell ref="I657:I659"/>
    <mergeCell ref="J657:J659"/>
    <mergeCell ref="K657:K659"/>
    <mergeCell ref="L657:L659"/>
    <mergeCell ref="D695:D696"/>
    <mergeCell ref="E695:E696"/>
    <mergeCell ref="F695:F696"/>
    <mergeCell ref="G695:G696"/>
    <mergeCell ref="H695:H696"/>
    <mergeCell ref="I695:I696"/>
    <mergeCell ref="J695:J696"/>
    <mergeCell ref="A865:A866"/>
    <mergeCell ref="B865:B866"/>
    <mergeCell ref="R865:R866"/>
    <mergeCell ref="K848:K849"/>
    <mergeCell ref="L848:L849"/>
    <mergeCell ref="D802:D803"/>
    <mergeCell ref="E802:E803"/>
    <mergeCell ref="F802:F803"/>
    <mergeCell ref="G802:G803"/>
    <mergeCell ref="H802:H803"/>
    <mergeCell ref="I802:I803"/>
    <mergeCell ref="J802:J803"/>
    <mergeCell ref="K802:K803"/>
    <mergeCell ref="L802:L803"/>
    <mergeCell ref="A802:A803"/>
    <mergeCell ref="B802:B803"/>
    <mergeCell ref="M802:M803"/>
    <mergeCell ref="N802:N803"/>
    <mergeCell ref="O802:O803"/>
    <mergeCell ref="P802:P803"/>
    <mergeCell ref="Q802:Q803"/>
    <mergeCell ref="R802:R803"/>
    <mergeCell ref="D821:D822"/>
    <mergeCell ref="E821:E822"/>
    <mergeCell ref="F821:F822"/>
    <mergeCell ref="G821:G822"/>
    <mergeCell ref="H821:H822"/>
    <mergeCell ref="I821:I822"/>
    <mergeCell ref="J821:J822"/>
    <mergeCell ref="K821:K822"/>
    <mergeCell ref="L821:L822"/>
    <mergeCell ref="E823:E824"/>
    <mergeCell ref="A929:D929"/>
    <mergeCell ref="S929:T929"/>
    <mergeCell ref="A930:D930"/>
    <mergeCell ref="E930:G930"/>
    <mergeCell ref="S930:T930"/>
    <mergeCell ref="A931:T931"/>
    <mergeCell ref="A932:A933"/>
    <mergeCell ref="B932:B933"/>
    <mergeCell ref="D932:D933"/>
    <mergeCell ref="E932:E933"/>
    <mergeCell ref="F932:F933"/>
    <mergeCell ref="G932:G933"/>
    <mergeCell ref="H932:H933"/>
    <mergeCell ref="E867:E868"/>
    <mergeCell ref="F867:F868"/>
    <mergeCell ref="G867:G868"/>
    <mergeCell ref="H867:H868"/>
    <mergeCell ref="I867:I868"/>
    <mergeCell ref="J867:J868"/>
    <mergeCell ref="K867:K868"/>
    <mergeCell ref="L867:L868"/>
    <mergeCell ref="A899:A900"/>
    <mergeCell ref="B899:B900"/>
    <mergeCell ref="R899:R900"/>
    <mergeCell ref="A901:D901"/>
    <mergeCell ref="S901:T901"/>
    <mergeCell ref="A902:D902"/>
    <mergeCell ref="E902:G902"/>
    <mergeCell ref="D913:D914"/>
    <mergeCell ref="J869:J870"/>
    <mergeCell ref="K869:K870"/>
    <mergeCell ref="L869:L870"/>
    <mergeCell ref="A960:A962"/>
    <mergeCell ref="B960:B962"/>
    <mergeCell ref="R960:R962"/>
    <mergeCell ref="D961:D962"/>
    <mergeCell ref="E978:G978"/>
    <mergeCell ref="A987:A989"/>
    <mergeCell ref="B987:B989"/>
    <mergeCell ref="D987:D989"/>
    <mergeCell ref="E987:E989"/>
    <mergeCell ref="F987:F989"/>
    <mergeCell ref="G987:G989"/>
    <mergeCell ref="H987:H989"/>
    <mergeCell ref="I987:I989"/>
    <mergeCell ref="J987:J989"/>
    <mergeCell ref="K987:K989"/>
    <mergeCell ref="L987:L988"/>
    <mergeCell ref="R987:R989"/>
    <mergeCell ref="D43:D44"/>
    <mergeCell ref="R43:R45"/>
    <mergeCell ref="A48:A50"/>
    <mergeCell ref="B48:B50"/>
    <mergeCell ref="D48:D50"/>
    <mergeCell ref="E48:E50"/>
    <mergeCell ref="F48:F50"/>
    <mergeCell ref="G48:G50"/>
    <mergeCell ref="H48:H50"/>
    <mergeCell ref="I48:I50"/>
    <mergeCell ref="J48:J50"/>
    <mergeCell ref="K48:K50"/>
    <mergeCell ref="R48:R50"/>
    <mergeCell ref="A52:A53"/>
    <mergeCell ref="B52:B53"/>
    <mergeCell ref="R52:R53"/>
    <mergeCell ref="B69:B70"/>
    <mergeCell ref="R69:R70"/>
    <mergeCell ref="A71:D71"/>
    <mergeCell ref="S71:T71"/>
    <mergeCell ref="A72:D72"/>
    <mergeCell ref="E72:G72"/>
    <mergeCell ref="S72:T72"/>
    <mergeCell ref="A73:T73"/>
    <mergeCell ref="A76:A77"/>
    <mergeCell ref="B76:B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R76:R77"/>
    <mergeCell ref="A82:D82"/>
    <mergeCell ref="S82:T82"/>
    <mergeCell ref="A83:D83"/>
    <mergeCell ref="E83:G83"/>
    <mergeCell ref="S83:T83"/>
    <mergeCell ref="A84:T84"/>
    <mergeCell ref="A87:A88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R87:R88"/>
    <mergeCell ref="A94:A95"/>
    <mergeCell ref="B94:B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R94:R95"/>
    <mergeCell ref="A96:A98"/>
    <mergeCell ref="B96:B98"/>
    <mergeCell ref="D96:D98"/>
    <mergeCell ref="E96:E98"/>
    <mergeCell ref="F96:F98"/>
    <mergeCell ref="G96:G98"/>
    <mergeCell ref="H96:H98"/>
    <mergeCell ref="I96:I98"/>
    <mergeCell ref="J96:J98"/>
    <mergeCell ref="K96:K98"/>
    <mergeCell ref="L96:L98"/>
    <mergeCell ref="R96:R98"/>
    <mergeCell ref="A101:A102"/>
    <mergeCell ref="B101:B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L101:L102"/>
    <mergeCell ref="R101:R102"/>
    <mergeCell ref="G104:G107"/>
    <mergeCell ref="H104:H107"/>
    <mergeCell ref="I104:I107"/>
    <mergeCell ref="J104:J107"/>
    <mergeCell ref="K104:K107"/>
    <mergeCell ref="L104:L107"/>
    <mergeCell ref="R104:R107"/>
    <mergeCell ref="A113:A114"/>
    <mergeCell ref="B113:B114"/>
    <mergeCell ref="D113:D114"/>
    <mergeCell ref="R113:R114"/>
    <mergeCell ref="A116:D116"/>
    <mergeCell ref="S116:T116"/>
    <mergeCell ref="A117:D117"/>
    <mergeCell ref="E117:G117"/>
    <mergeCell ref="S117:T117"/>
    <mergeCell ref="A118:T118"/>
    <mergeCell ref="A104:A107"/>
    <mergeCell ref="B104:B107"/>
    <mergeCell ref="D104:D107"/>
    <mergeCell ref="E104:E107"/>
    <mergeCell ref="F104:F107"/>
    <mergeCell ref="S123:T123"/>
    <mergeCell ref="A124:D124"/>
    <mergeCell ref="E124:G124"/>
    <mergeCell ref="S124:T124"/>
    <mergeCell ref="A123:D123"/>
    <mergeCell ref="A125:T125"/>
    <mergeCell ref="A126:A127"/>
    <mergeCell ref="B126:B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R126:R127"/>
    <mergeCell ref="A132:A135"/>
    <mergeCell ref="B132:B135"/>
    <mergeCell ref="R132:R135"/>
    <mergeCell ref="D133:D135"/>
    <mergeCell ref="E133:E135"/>
    <mergeCell ref="F133:F135"/>
    <mergeCell ref="G133:G135"/>
    <mergeCell ref="H133:H135"/>
    <mergeCell ref="I133:I135"/>
    <mergeCell ref="J133:J135"/>
    <mergeCell ref="K133:K135"/>
    <mergeCell ref="L133:L135"/>
    <mergeCell ref="C132:C135"/>
    <mergeCell ref="D128:D130"/>
    <mergeCell ref="E128:E130"/>
    <mergeCell ref="F128:F130"/>
    <mergeCell ref="I148:I149"/>
    <mergeCell ref="J148:J149"/>
    <mergeCell ref="K148:K149"/>
    <mergeCell ref="L148:L149"/>
    <mergeCell ref="R148:R149"/>
    <mergeCell ref="A151:A152"/>
    <mergeCell ref="B151:B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R151:R152"/>
    <mergeCell ref="C148:C149"/>
    <mergeCell ref="C151:C152"/>
    <mergeCell ref="I176:I178"/>
    <mergeCell ref="J176:J178"/>
    <mergeCell ref="K176:K178"/>
    <mergeCell ref="L176:L177"/>
    <mergeCell ref="R176:R178"/>
    <mergeCell ref="C168:C169"/>
    <mergeCell ref="C173:C174"/>
    <mergeCell ref="C176:C178"/>
    <mergeCell ref="A168:A169"/>
    <mergeCell ref="B168:B169"/>
    <mergeCell ref="R168:R169"/>
    <mergeCell ref="A154:D154"/>
    <mergeCell ref="S154:T154"/>
    <mergeCell ref="A155:D155"/>
    <mergeCell ref="E155:G155"/>
    <mergeCell ref="S155:T155"/>
    <mergeCell ref="A156:T156"/>
    <mergeCell ref="A164:A165"/>
    <mergeCell ref="B164:B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R164:R165"/>
    <mergeCell ref="C164:C165"/>
    <mergeCell ref="S196:S197"/>
    <mergeCell ref="T196:T197"/>
    <mergeCell ref="A201:A204"/>
    <mergeCell ref="B201:B204"/>
    <mergeCell ref="R201:R204"/>
    <mergeCell ref="D203:D204"/>
    <mergeCell ref="E203:E204"/>
    <mergeCell ref="F203:F204"/>
    <mergeCell ref="G203:G204"/>
    <mergeCell ref="H203:H204"/>
    <mergeCell ref="I203:I204"/>
    <mergeCell ref="J203:J204"/>
    <mergeCell ref="K203:K204"/>
    <mergeCell ref="L203:L204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A173:A174"/>
    <mergeCell ref="B173:B174"/>
    <mergeCell ref="R173:R174"/>
    <mergeCell ref="A176:A178"/>
    <mergeCell ref="B176:B178"/>
    <mergeCell ref="D176:D178"/>
    <mergeCell ref="E176:E178"/>
    <mergeCell ref="F176:F178"/>
    <mergeCell ref="G176:G178"/>
    <mergeCell ref="H176:H178"/>
    <mergeCell ref="L205:L206"/>
    <mergeCell ref="M205:M206"/>
    <mergeCell ref="N205:N206"/>
    <mergeCell ref="O205:O206"/>
    <mergeCell ref="P205:P206"/>
    <mergeCell ref="Q205:Q206"/>
    <mergeCell ref="R205:R206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Q196:Q197"/>
    <mergeCell ref="R196:R197"/>
    <mergeCell ref="D226:D227"/>
    <mergeCell ref="E226:E227"/>
    <mergeCell ref="F226:F227"/>
    <mergeCell ref="G226:G227"/>
    <mergeCell ref="H226:H227"/>
    <mergeCell ref="I226:I227"/>
    <mergeCell ref="J226:J227"/>
    <mergeCell ref="K226:K227"/>
    <mergeCell ref="A205:A206"/>
    <mergeCell ref="B205:B206"/>
    <mergeCell ref="D205:D206"/>
    <mergeCell ref="E205:E206"/>
    <mergeCell ref="F205:F206"/>
    <mergeCell ref="G205:G206"/>
    <mergeCell ref="H205:H206"/>
    <mergeCell ref="J205:J206"/>
    <mergeCell ref="K205:K206"/>
    <mergeCell ref="A208:A209"/>
    <mergeCell ref="B208:B209"/>
    <mergeCell ref="J244:J245"/>
    <mergeCell ref="K244:K245"/>
    <mergeCell ref="L244:L245"/>
    <mergeCell ref="R244:R245"/>
    <mergeCell ref="A249:A250"/>
    <mergeCell ref="B249:B250"/>
    <mergeCell ref="R249:R250"/>
    <mergeCell ref="A254:A255"/>
    <mergeCell ref="B254:B255"/>
    <mergeCell ref="R254:R255"/>
    <mergeCell ref="F249:F250"/>
    <mergeCell ref="G249:G250"/>
    <mergeCell ref="H249:H250"/>
    <mergeCell ref="I249:I250"/>
    <mergeCell ref="J249:J250"/>
    <mergeCell ref="S205:S206"/>
    <mergeCell ref="A218:A221"/>
    <mergeCell ref="B218:B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R218:R221"/>
    <mergeCell ref="A223:A227"/>
    <mergeCell ref="B223:B227"/>
    <mergeCell ref="D223:D225"/>
    <mergeCell ref="R223:R227"/>
    <mergeCell ref="A261:A263"/>
    <mergeCell ref="B261:B263"/>
    <mergeCell ref="D261:D262"/>
    <mergeCell ref="E261:E262"/>
    <mergeCell ref="F261:F262"/>
    <mergeCell ref="G261:G262"/>
    <mergeCell ref="H261:H262"/>
    <mergeCell ref="I261:I262"/>
    <mergeCell ref="J261:J262"/>
    <mergeCell ref="K261:K262"/>
    <mergeCell ref="L261:L262"/>
    <mergeCell ref="M261:M262"/>
    <mergeCell ref="N261:N262"/>
    <mergeCell ref="O261:O262"/>
    <mergeCell ref="P261:P262"/>
    <mergeCell ref="Q261:Q262"/>
    <mergeCell ref="R261:R263"/>
    <mergeCell ref="C261:C263"/>
    <mergeCell ref="T267:T268"/>
    <mergeCell ref="A271:A272"/>
    <mergeCell ref="B271:B272"/>
    <mergeCell ref="R271:R272"/>
    <mergeCell ref="B278:B279"/>
    <mergeCell ref="D278:D279"/>
    <mergeCell ref="E278:E279"/>
    <mergeCell ref="F278:F279"/>
    <mergeCell ref="G278:G279"/>
    <mergeCell ref="H278:H279"/>
    <mergeCell ref="I278:I279"/>
    <mergeCell ref="J278:J279"/>
    <mergeCell ref="K278:K279"/>
    <mergeCell ref="L278:L279"/>
    <mergeCell ref="R278:R279"/>
    <mergeCell ref="A283:D283"/>
    <mergeCell ref="S283:T283"/>
    <mergeCell ref="A284:D284"/>
    <mergeCell ref="E284:G284"/>
    <mergeCell ref="S284:T284"/>
    <mergeCell ref="A285:T285"/>
    <mergeCell ref="S288:T288"/>
    <mergeCell ref="E289:G289"/>
    <mergeCell ref="A290:T290"/>
    <mergeCell ref="A291:A293"/>
    <mergeCell ref="B291:B293"/>
    <mergeCell ref="R291:R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A289:D289"/>
    <mergeCell ref="S289:T289"/>
    <mergeCell ref="J304:J305"/>
    <mergeCell ref="K304:K305"/>
    <mergeCell ref="L304:L305"/>
    <mergeCell ref="R304:R308"/>
    <mergeCell ref="D307:D308"/>
    <mergeCell ref="E307:E308"/>
    <mergeCell ref="F307:F308"/>
    <mergeCell ref="G307:G308"/>
    <mergeCell ref="H307:H308"/>
    <mergeCell ref="I307:I308"/>
    <mergeCell ref="J307:J308"/>
    <mergeCell ref="K307:K308"/>
    <mergeCell ref="S301:T301"/>
    <mergeCell ref="A302:D302"/>
    <mergeCell ref="E302:G302"/>
    <mergeCell ref="S302:T302"/>
    <mergeCell ref="A303:T303"/>
    <mergeCell ref="A304:A308"/>
    <mergeCell ref="B304:B308"/>
    <mergeCell ref="D304:D305"/>
    <mergeCell ref="A301:D301"/>
    <mergeCell ref="S324:T324"/>
    <mergeCell ref="A325:D325"/>
    <mergeCell ref="E325:G325"/>
    <mergeCell ref="S325:T325"/>
    <mergeCell ref="A309:A310"/>
    <mergeCell ref="B309:B310"/>
    <mergeCell ref="D309:D310"/>
    <mergeCell ref="R309:R310"/>
    <mergeCell ref="A311:D311"/>
    <mergeCell ref="S311:T311"/>
    <mergeCell ref="A312:D312"/>
    <mergeCell ref="E312:G312"/>
    <mergeCell ref="S312:T312"/>
    <mergeCell ref="A313:T313"/>
    <mergeCell ref="A315:A317"/>
    <mergeCell ref="B315:B317"/>
    <mergeCell ref="D315:D317"/>
    <mergeCell ref="E315:E317"/>
    <mergeCell ref="F315:F317"/>
    <mergeCell ref="G315:G317"/>
    <mergeCell ref="H315:H317"/>
    <mergeCell ref="I315:I317"/>
    <mergeCell ref="J315:J317"/>
    <mergeCell ref="K315:K317"/>
    <mergeCell ref="L315:L316"/>
    <mergeCell ref="R315:R317"/>
    <mergeCell ref="R362:R363"/>
    <mergeCell ref="A364:A365"/>
    <mergeCell ref="B364:B365"/>
    <mergeCell ref="D364:D365"/>
    <mergeCell ref="E364:E365"/>
    <mergeCell ref="F364:F365"/>
    <mergeCell ref="G364:G365"/>
    <mergeCell ref="H364:H365"/>
    <mergeCell ref="I364:I365"/>
    <mergeCell ref="J364:J365"/>
    <mergeCell ref="K364:K365"/>
    <mergeCell ref="L364:L365"/>
    <mergeCell ref="R364:R365"/>
    <mergeCell ref="A318:A321"/>
    <mergeCell ref="B318:B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R318:R321"/>
    <mergeCell ref="A324:D324"/>
    <mergeCell ref="R366:R367"/>
    <mergeCell ref="A370:A371"/>
    <mergeCell ref="B370:B371"/>
    <mergeCell ref="D370:D371"/>
    <mergeCell ref="E370:E371"/>
    <mergeCell ref="F370:F371"/>
    <mergeCell ref="G370:G371"/>
    <mergeCell ref="H370:H371"/>
    <mergeCell ref="I370:I371"/>
    <mergeCell ref="J370:J371"/>
    <mergeCell ref="K370:K371"/>
    <mergeCell ref="L370:L371"/>
    <mergeCell ref="R370:R371"/>
    <mergeCell ref="A376:A377"/>
    <mergeCell ref="B376:B377"/>
    <mergeCell ref="E376:E377"/>
    <mergeCell ref="F376:F377"/>
    <mergeCell ref="G376:G377"/>
    <mergeCell ref="H376:H377"/>
    <mergeCell ref="I376:I377"/>
    <mergeCell ref="J376:J377"/>
    <mergeCell ref="K376:K377"/>
    <mergeCell ref="L376:L377"/>
    <mergeCell ref="R376:R377"/>
    <mergeCell ref="A373:D373"/>
    <mergeCell ref="S385:T385"/>
    <mergeCell ref="A386:D386"/>
    <mergeCell ref="E386:G386"/>
    <mergeCell ref="S386:T386"/>
    <mergeCell ref="A387:T387"/>
    <mergeCell ref="A391:D391"/>
    <mergeCell ref="S391:T391"/>
    <mergeCell ref="A392:D392"/>
    <mergeCell ref="E392:G392"/>
    <mergeCell ref="S392:T392"/>
    <mergeCell ref="A393:T393"/>
    <mergeCell ref="A394:A396"/>
    <mergeCell ref="B394:B396"/>
    <mergeCell ref="D394:D395"/>
    <mergeCell ref="R394:R396"/>
    <mergeCell ref="A400:A401"/>
    <mergeCell ref="B400:B401"/>
    <mergeCell ref="D400:D401"/>
    <mergeCell ref="E400:E401"/>
    <mergeCell ref="F400:F401"/>
    <mergeCell ref="G400:G401"/>
    <mergeCell ref="H400:H401"/>
    <mergeCell ref="I400:I401"/>
    <mergeCell ref="J400:J401"/>
    <mergeCell ref="K400:K401"/>
    <mergeCell ref="R400:R401"/>
    <mergeCell ref="C400:C401"/>
    <mergeCell ref="A385:D385"/>
    <mergeCell ref="S414:T414"/>
    <mergeCell ref="A415:D415"/>
    <mergeCell ref="E415:G415"/>
    <mergeCell ref="S415:T415"/>
    <mergeCell ref="A416:T416"/>
    <mergeCell ref="A422:A423"/>
    <mergeCell ref="B422:B423"/>
    <mergeCell ref="D422:D423"/>
    <mergeCell ref="E422:E423"/>
    <mergeCell ref="F422:F423"/>
    <mergeCell ref="G422:G423"/>
    <mergeCell ref="H422:H423"/>
    <mergeCell ref="I422:I423"/>
    <mergeCell ref="J422:J423"/>
    <mergeCell ref="K422:K423"/>
    <mergeCell ref="L422:L423"/>
    <mergeCell ref="R422:R423"/>
    <mergeCell ref="C422:C423"/>
    <mergeCell ref="R429:R431"/>
    <mergeCell ref="D430:D431"/>
    <mergeCell ref="E430:E431"/>
    <mergeCell ref="F430:F431"/>
    <mergeCell ref="G430:G431"/>
    <mergeCell ref="H430:H431"/>
    <mergeCell ref="I430:I431"/>
    <mergeCell ref="J430:J431"/>
    <mergeCell ref="K430:K431"/>
    <mergeCell ref="L430:L431"/>
    <mergeCell ref="A432:A434"/>
    <mergeCell ref="B432:B434"/>
    <mergeCell ref="R432:R434"/>
    <mergeCell ref="D433:D434"/>
    <mergeCell ref="E433:E434"/>
    <mergeCell ref="F433:F434"/>
    <mergeCell ref="G433:G434"/>
    <mergeCell ref="H433:H434"/>
    <mergeCell ref="I433:I434"/>
    <mergeCell ref="J433:J434"/>
    <mergeCell ref="K433:K434"/>
    <mergeCell ref="L433:L434"/>
    <mergeCell ref="C429:C431"/>
    <mergeCell ref="C432:C434"/>
    <mergeCell ref="R442:R443"/>
    <mergeCell ref="A445:A447"/>
    <mergeCell ref="B445:B447"/>
    <mergeCell ref="D445:D446"/>
    <mergeCell ref="R445:R447"/>
    <mergeCell ref="A452:A455"/>
    <mergeCell ref="B452:B455"/>
    <mergeCell ref="R452:R455"/>
    <mergeCell ref="D453:D454"/>
    <mergeCell ref="E453:E454"/>
    <mergeCell ref="F453:F454"/>
    <mergeCell ref="G453:G454"/>
    <mergeCell ref="H453:H454"/>
    <mergeCell ref="I453:I454"/>
    <mergeCell ref="J453:J454"/>
    <mergeCell ref="K453:K454"/>
    <mergeCell ref="L453:L454"/>
    <mergeCell ref="A442:A443"/>
    <mergeCell ref="B442:B443"/>
    <mergeCell ref="C442:C443"/>
    <mergeCell ref="C445:C447"/>
    <mergeCell ref="C452:C455"/>
    <mergeCell ref="S459:T459"/>
    <mergeCell ref="A460:D460"/>
    <mergeCell ref="E460:G460"/>
    <mergeCell ref="S460:T460"/>
    <mergeCell ref="A461:T461"/>
    <mergeCell ref="A462:A463"/>
    <mergeCell ref="B462:B463"/>
    <mergeCell ref="D462:D463"/>
    <mergeCell ref="E462:E463"/>
    <mergeCell ref="F462:F463"/>
    <mergeCell ref="G462:G463"/>
    <mergeCell ref="H462:H463"/>
    <mergeCell ref="I462:I463"/>
    <mergeCell ref="J462:J463"/>
    <mergeCell ref="K462:K463"/>
    <mergeCell ref="L462:L463"/>
    <mergeCell ref="R462:R463"/>
    <mergeCell ref="C462:C463"/>
    <mergeCell ref="L506:L507"/>
    <mergeCell ref="M506:M507"/>
    <mergeCell ref="N506:N507"/>
    <mergeCell ref="O506:O507"/>
    <mergeCell ref="P506:P507"/>
    <mergeCell ref="Q506:Q507"/>
    <mergeCell ref="R506:R507"/>
    <mergeCell ref="D500:D501"/>
    <mergeCell ref="E500:E501"/>
    <mergeCell ref="F500:F501"/>
    <mergeCell ref="G500:G501"/>
    <mergeCell ref="H500:H501"/>
    <mergeCell ref="I500:I501"/>
    <mergeCell ref="J500:J501"/>
    <mergeCell ref="K500:K501"/>
    <mergeCell ref="S466:T466"/>
    <mergeCell ref="A467:D467"/>
    <mergeCell ref="E467:G467"/>
    <mergeCell ref="S467:T467"/>
    <mergeCell ref="A468:T468"/>
    <mergeCell ref="A469:A470"/>
    <mergeCell ref="B469:B470"/>
    <mergeCell ref="D469:D470"/>
    <mergeCell ref="E469:E470"/>
    <mergeCell ref="F469:F470"/>
    <mergeCell ref="G469:G470"/>
    <mergeCell ref="H469:H470"/>
    <mergeCell ref="I469:I470"/>
    <mergeCell ref="J469:J470"/>
    <mergeCell ref="K469:K470"/>
    <mergeCell ref="L469:L470"/>
    <mergeCell ref="R469:R470"/>
    <mergeCell ref="S506:S507"/>
    <mergeCell ref="T506:T507"/>
    <mergeCell ref="A508:D508"/>
    <mergeCell ref="S508:T508"/>
    <mergeCell ref="A509:D509"/>
    <mergeCell ref="E509:G509"/>
    <mergeCell ref="S509:T509"/>
    <mergeCell ref="A510:T510"/>
    <mergeCell ref="A513:A514"/>
    <mergeCell ref="B513:B514"/>
    <mergeCell ref="R513:R514"/>
    <mergeCell ref="A518:A519"/>
    <mergeCell ref="B518:B519"/>
    <mergeCell ref="D518:D519"/>
    <mergeCell ref="E518:E519"/>
    <mergeCell ref="F518:F519"/>
    <mergeCell ref="G518:G519"/>
    <mergeCell ref="H518:H519"/>
    <mergeCell ref="I518:I519"/>
    <mergeCell ref="J518:J519"/>
    <mergeCell ref="K518:K519"/>
    <mergeCell ref="L518:L519"/>
    <mergeCell ref="R518:R519"/>
    <mergeCell ref="B506:B507"/>
    <mergeCell ref="D506:D507"/>
    <mergeCell ref="E506:E507"/>
    <mergeCell ref="F506:F507"/>
    <mergeCell ref="G506:G507"/>
    <mergeCell ref="H506:H507"/>
    <mergeCell ref="I506:I507"/>
    <mergeCell ref="J506:J507"/>
    <mergeCell ref="K506:K507"/>
    <mergeCell ref="R522:R523"/>
    <mergeCell ref="A526:D526"/>
    <mergeCell ref="S526:T526"/>
    <mergeCell ref="A527:D527"/>
    <mergeCell ref="E527:G527"/>
    <mergeCell ref="S527:T527"/>
    <mergeCell ref="A528:T528"/>
    <mergeCell ref="A530:A532"/>
    <mergeCell ref="B530:B532"/>
    <mergeCell ref="R530:R532"/>
    <mergeCell ref="E531:E532"/>
    <mergeCell ref="F531:F532"/>
    <mergeCell ref="G531:G532"/>
    <mergeCell ref="H531:H532"/>
    <mergeCell ref="I531:I532"/>
    <mergeCell ref="J531:J532"/>
    <mergeCell ref="K531:K532"/>
    <mergeCell ref="L531:L532"/>
    <mergeCell ref="C522:C523"/>
    <mergeCell ref="C530:C532"/>
    <mergeCell ref="A522:A523"/>
    <mergeCell ref="B522:B523"/>
    <mergeCell ref="D522:D523"/>
    <mergeCell ref="R549:R550"/>
    <mergeCell ref="A551:A552"/>
    <mergeCell ref="B551:B552"/>
    <mergeCell ref="D551:D552"/>
    <mergeCell ref="E551:E552"/>
    <mergeCell ref="F551:F552"/>
    <mergeCell ref="G551:G552"/>
    <mergeCell ref="H551:H552"/>
    <mergeCell ref="I551:I552"/>
    <mergeCell ref="J551:J552"/>
    <mergeCell ref="K551:K552"/>
    <mergeCell ref="L551:L552"/>
    <mergeCell ref="M551:M552"/>
    <mergeCell ref="N551:N552"/>
    <mergeCell ref="O551:O552"/>
    <mergeCell ref="P551:P552"/>
    <mergeCell ref="Q551:Q552"/>
    <mergeCell ref="R551:R552"/>
    <mergeCell ref="C549:C550"/>
    <mergeCell ref="S551:S552"/>
    <mergeCell ref="T551:T552"/>
    <mergeCell ref="A553:A555"/>
    <mergeCell ref="B553:B555"/>
    <mergeCell ref="D553:D554"/>
    <mergeCell ref="R553:R555"/>
    <mergeCell ref="A557:D557"/>
    <mergeCell ref="S557:T557"/>
    <mergeCell ref="A558:D558"/>
    <mergeCell ref="E558:G558"/>
    <mergeCell ref="S558:T558"/>
    <mergeCell ref="A559:T559"/>
    <mergeCell ref="A569:A571"/>
    <mergeCell ref="B569:B571"/>
    <mergeCell ref="R569:R571"/>
    <mergeCell ref="A584:A587"/>
    <mergeCell ref="B584:B587"/>
    <mergeCell ref="D584:D587"/>
    <mergeCell ref="E584:E587"/>
    <mergeCell ref="F584:F587"/>
    <mergeCell ref="G584:G587"/>
    <mergeCell ref="H584:H587"/>
    <mergeCell ref="I584:I587"/>
    <mergeCell ref="J584:J587"/>
    <mergeCell ref="K584:K587"/>
    <mergeCell ref="L584:L587"/>
    <mergeCell ref="R584:R587"/>
    <mergeCell ref="C551:C552"/>
    <mergeCell ref="C553:C555"/>
    <mergeCell ref="C569:C571"/>
    <mergeCell ref="C584:C587"/>
    <mergeCell ref="B591:B592"/>
    <mergeCell ref="R591:R592"/>
    <mergeCell ref="A599:A600"/>
    <mergeCell ref="B599:B600"/>
    <mergeCell ref="D599:D600"/>
    <mergeCell ref="E599:E600"/>
    <mergeCell ref="F599:F600"/>
    <mergeCell ref="G599:G600"/>
    <mergeCell ref="H599:H600"/>
    <mergeCell ref="I599:I600"/>
    <mergeCell ref="J599:J600"/>
    <mergeCell ref="K599:K600"/>
    <mergeCell ref="L599:L600"/>
    <mergeCell ref="R599:R600"/>
    <mergeCell ref="A601:A606"/>
    <mergeCell ref="B601:B606"/>
    <mergeCell ref="D601:D605"/>
    <mergeCell ref="E601:E602"/>
    <mergeCell ref="F601:F602"/>
    <mergeCell ref="G601:G602"/>
    <mergeCell ref="H601:H602"/>
    <mergeCell ref="I601:I602"/>
    <mergeCell ref="J601:J602"/>
    <mergeCell ref="K601:K602"/>
    <mergeCell ref="L601:L602"/>
    <mergeCell ref="R601:R606"/>
    <mergeCell ref="E603:E604"/>
    <mergeCell ref="F603:F604"/>
    <mergeCell ref="G603:G604"/>
    <mergeCell ref="H603:H604"/>
    <mergeCell ref="I603:I604"/>
    <mergeCell ref="J603:J604"/>
    <mergeCell ref="K603:K604"/>
    <mergeCell ref="L603:L604"/>
    <mergeCell ref="A607:A608"/>
    <mergeCell ref="B607:B608"/>
    <mergeCell ref="D607:D608"/>
    <mergeCell ref="E607:E608"/>
    <mergeCell ref="F607:F608"/>
    <mergeCell ref="G607:G608"/>
    <mergeCell ref="H607:H608"/>
    <mergeCell ref="I607:I608"/>
    <mergeCell ref="J607:J608"/>
    <mergeCell ref="K607:K608"/>
    <mergeCell ref="L607:L608"/>
    <mergeCell ref="R607:R608"/>
    <mergeCell ref="A612:A614"/>
    <mergeCell ref="B612:B614"/>
    <mergeCell ref="D612:D614"/>
    <mergeCell ref="E612:E614"/>
    <mergeCell ref="F612:F614"/>
    <mergeCell ref="G612:G614"/>
    <mergeCell ref="H612:H614"/>
    <mergeCell ref="I612:I614"/>
    <mergeCell ref="J612:J614"/>
    <mergeCell ref="K612:K614"/>
    <mergeCell ref="L612:L614"/>
    <mergeCell ref="R612:R614"/>
    <mergeCell ref="H618:H619"/>
    <mergeCell ref="I618:I619"/>
    <mergeCell ref="J618:J619"/>
    <mergeCell ref="K618:K619"/>
    <mergeCell ref="L618:L619"/>
    <mergeCell ref="M618:M619"/>
    <mergeCell ref="N618:N619"/>
    <mergeCell ref="O618:O619"/>
    <mergeCell ref="P618:P619"/>
    <mergeCell ref="Q618:Q619"/>
    <mergeCell ref="R618:R619"/>
    <mergeCell ref="S618:S619"/>
    <mergeCell ref="T618:T619"/>
    <mergeCell ref="A624:A625"/>
    <mergeCell ref="B624:B625"/>
    <mergeCell ref="R624:R625"/>
    <mergeCell ref="A628:A629"/>
    <mergeCell ref="B628:B629"/>
    <mergeCell ref="R628:R629"/>
    <mergeCell ref="A618:A619"/>
    <mergeCell ref="B618:B619"/>
    <mergeCell ref="D618:D619"/>
    <mergeCell ref="E618:E619"/>
    <mergeCell ref="F618:F619"/>
    <mergeCell ref="G618:G619"/>
    <mergeCell ref="P630:P631"/>
    <mergeCell ref="Q630:Q631"/>
    <mergeCell ref="R630:R634"/>
    <mergeCell ref="S630:S631"/>
    <mergeCell ref="T630:T631"/>
    <mergeCell ref="D633:D634"/>
    <mergeCell ref="E633:E634"/>
    <mergeCell ref="F633:F634"/>
    <mergeCell ref="G633:G634"/>
    <mergeCell ref="H633:H634"/>
    <mergeCell ref="I633:I634"/>
    <mergeCell ref="J633:J634"/>
    <mergeCell ref="K633:K634"/>
    <mergeCell ref="L633:L634"/>
    <mergeCell ref="A636:A637"/>
    <mergeCell ref="B636:B637"/>
    <mergeCell ref="D636:D637"/>
    <mergeCell ref="E636:E637"/>
    <mergeCell ref="F636:F637"/>
    <mergeCell ref="G636:G637"/>
    <mergeCell ref="H636:H637"/>
    <mergeCell ref="I636:I637"/>
    <mergeCell ref="J636:J637"/>
    <mergeCell ref="K636:K637"/>
    <mergeCell ref="L636:L637"/>
    <mergeCell ref="R636:R637"/>
    <mergeCell ref="C630:C634"/>
    <mergeCell ref="C636:C637"/>
    <mergeCell ref="R638:R639"/>
    <mergeCell ref="A651:A656"/>
    <mergeCell ref="B651:B656"/>
    <mergeCell ref="D651:D654"/>
    <mergeCell ref="E651:E654"/>
    <mergeCell ref="F651:F654"/>
    <mergeCell ref="G651:G654"/>
    <mergeCell ref="H651:H654"/>
    <mergeCell ref="I651:I654"/>
    <mergeCell ref="J651:J654"/>
    <mergeCell ref="K651:K654"/>
    <mergeCell ref="L651:L654"/>
    <mergeCell ref="R651:R656"/>
    <mergeCell ref="D655:D656"/>
    <mergeCell ref="E655:E656"/>
    <mergeCell ref="F655:F656"/>
    <mergeCell ref="G655:G656"/>
    <mergeCell ref="H655:H656"/>
    <mergeCell ref="I655:I656"/>
    <mergeCell ref="J655:J656"/>
    <mergeCell ref="K655:K656"/>
    <mergeCell ref="L655:L656"/>
    <mergeCell ref="C638:C639"/>
    <mergeCell ref="C651:C656"/>
    <mergeCell ref="A666:A668"/>
    <mergeCell ref="B666:B668"/>
    <mergeCell ref="R666:R668"/>
    <mergeCell ref="A669:A670"/>
    <mergeCell ref="B669:B670"/>
    <mergeCell ref="R669:R670"/>
    <mergeCell ref="A671:A677"/>
    <mergeCell ref="B671:B677"/>
    <mergeCell ref="D671:D672"/>
    <mergeCell ref="E671:E672"/>
    <mergeCell ref="F671:F672"/>
    <mergeCell ref="G671:G672"/>
    <mergeCell ref="H671:H672"/>
    <mergeCell ref="I671:I672"/>
    <mergeCell ref="J671:J672"/>
    <mergeCell ref="K671:K672"/>
    <mergeCell ref="L671:L672"/>
    <mergeCell ref="R671:R677"/>
    <mergeCell ref="D673:D676"/>
    <mergeCell ref="E673:E675"/>
    <mergeCell ref="F673:F675"/>
    <mergeCell ref="G673:G675"/>
    <mergeCell ref="H673:H675"/>
    <mergeCell ref="I673:I675"/>
    <mergeCell ref="J673:J675"/>
    <mergeCell ref="K673:K675"/>
    <mergeCell ref="L673:L675"/>
    <mergeCell ref="C666:C668"/>
    <mergeCell ref="C669:C670"/>
    <mergeCell ref="C671:C677"/>
    <mergeCell ref="A682:A684"/>
    <mergeCell ref="B682:B684"/>
    <mergeCell ref="D682:D684"/>
    <mergeCell ref="E682:E684"/>
    <mergeCell ref="F682:F684"/>
    <mergeCell ref="G682:G684"/>
    <mergeCell ref="H682:H684"/>
    <mergeCell ref="I682:I684"/>
    <mergeCell ref="J682:J684"/>
    <mergeCell ref="K682:K684"/>
    <mergeCell ref="L682:L684"/>
    <mergeCell ref="R682:R684"/>
    <mergeCell ref="A687:A690"/>
    <mergeCell ref="B687:B690"/>
    <mergeCell ref="R687:R690"/>
    <mergeCell ref="D689:D690"/>
    <mergeCell ref="E689:E690"/>
    <mergeCell ref="F689:F690"/>
    <mergeCell ref="G689:G690"/>
    <mergeCell ref="H689:H690"/>
    <mergeCell ref="I689:I690"/>
    <mergeCell ref="J689:J690"/>
    <mergeCell ref="K689:K690"/>
    <mergeCell ref="L689:L690"/>
    <mergeCell ref="C682:C684"/>
    <mergeCell ref="C687:C690"/>
    <mergeCell ref="D687:D688"/>
    <mergeCell ref="R694:R696"/>
    <mergeCell ref="A697:A699"/>
    <mergeCell ref="B697:B699"/>
    <mergeCell ref="D697:D699"/>
    <mergeCell ref="E697:E699"/>
    <mergeCell ref="F697:F699"/>
    <mergeCell ref="G697:G699"/>
    <mergeCell ref="H697:H699"/>
    <mergeCell ref="I697:I699"/>
    <mergeCell ref="J697:J699"/>
    <mergeCell ref="K697:K699"/>
    <mergeCell ref="L697:L699"/>
    <mergeCell ref="R697:R699"/>
    <mergeCell ref="A702:A703"/>
    <mergeCell ref="B702:B703"/>
    <mergeCell ref="D702:D703"/>
    <mergeCell ref="E702:E703"/>
    <mergeCell ref="F702:F703"/>
    <mergeCell ref="G702:G703"/>
    <mergeCell ref="H702:H703"/>
    <mergeCell ref="I702:I703"/>
    <mergeCell ref="J702:J703"/>
    <mergeCell ref="K702:K703"/>
    <mergeCell ref="L702:L703"/>
    <mergeCell ref="R702:R703"/>
    <mergeCell ref="C694:C696"/>
    <mergeCell ref="C697:C699"/>
    <mergeCell ref="C702:C703"/>
    <mergeCell ref="K695:K696"/>
    <mergeCell ref="L695:L696"/>
    <mergeCell ref="A694:A696"/>
    <mergeCell ref="B694:B696"/>
    <mergeCell ref="A709:A711"/>
    <mergeCell ref="B709:B711"/>
    <mergeCell ref="D709:D710"/>
    <mergeCell ref="E709:E710"/>
    <mergeCell ref="F709:F710"/>
    <mergeCell ref="G709:G710"/>
    <mergeCell ref="H709:H710"/>
    <mergeCell ref="I709:I710"/>
    <mergeCell ref="J709:J710"/>
    <mergeCell ref="K709:K710"/>
    <mergeCell ref="L709:L710"/>
    <mergeCell ref="R709:R711"/>
    <mergeCell ref="A712:A713"/>
    <mergeCell ref="B712:B713"/>
    <mergeCell ref="D712:D713"/>
    <mergeCell ref="E712:E713"/>
    <mergeCell ref="F712:F713"/>
    <mergeCell ref="G712:G713"/>
    <mergeCell ref="H712:H713"/>
    <mergeCell ref="I712:I713"/>
    <mergeCell ref="J712:J713"/>
    <mergeCell ref="K712:K713"/>
    <mergeCell ref="L712:L713"/>
    <mergeCell ref="R712:R713"/>
    <mergeCell ref="C709:C711"/>
    <mergeCell ref="C712:C713"/>
    <mergeCell ref="A720:A721"/>
    <mergeCell ref="B720:B721"/>
    <mergeCell ref="D720:D721"/>
    <mergeCell ref="E720:E721"/>
    <mergeCell ref="F720:F721"/>
    <mergeCell ref="G720:G721"/>
    <mergeCell ref="H720:H721"/>
    <mergeCell ref="I720:I721"/>
    <mergeCell ref="J720:J721"/>
    <mergeCell ref="K720:K721"/>
    <mergeCell ref="L720:L721"/>
    <mergeCell ref="M720:M721"/>
    <mergeCell ref="N720:N721"/>
    <mergeCell ref="O720:O721"/>
    <mergeCell ref="P720:P721"/>
    <mergeCell ref="Q720:Q721"/>
    <mergeCell ref="R720:R721"/>
    <mergeCell ref="S720:S721"/>
    <mergeCell ref="T720:T721"/>
    <mergeCell ref="A728:A729"/>
    <mergeCell ref="B728:B729"/>
    <mergeCell ref="R728:R729"/>
    <mergeCell ref="A730:A735"/>
    <mergeCell ref="B730:B735"/>
    <mergeCell ref="R730:R735"/>
    <mergeCell ref="E733:E734"/>
    <mergeCell ref="F733:F734"/>
    <mergeCell ref="G733:G734"/>
    <mergeCell ref="H733:H734"/>
    <mergeCell ref="I733:I734"/>
    <mergeCell ref="J733:J734"/>
    <mergeCell ref="K733:K734"/>
    <mergeCell ref="L733:L734"/>
    <mergeCell ref="A742:A745"/>
    <mergeCell ref="B742:B745"/>
    <mergeCell ref="D742:D743"/>
    <mergeCell ref="E742:E743"/>
    <mergeCell ref="F742:F743"/>
    <mergeCell ref="G742:G743"/>
    <mergeCell ref="H742:H743"/>
    <mergeCell ref="I742:I743"/>
    <mergeCell ref="J742:J743"/>
    <mergeCell ref="K742:K743"/>
    <mergeCell ref="L742:L743"/>
    <mergeCell ref="R742:R745"/>
    <mergeCell ref="D744:D745"/>
    <mergeCell ref="C720:C721"/>
    <mergeCell ref="C728:C729"/>
    <mergeCell ref="C730:C735"/>
    <mergeCell ref="A748:A753"/>
    <mergeCell ref="B748:B753"/>
    <mergeCell ref="D748:D753"/>
    <mergeCell ref="R748:R753"/>
    <mergeCell ref="E750:E751"/>
    <mergeCell ref="F750:F751"/>
    <mergeCell ref="G750:G751"/>
    <mergeCell ref="H750:H751"/>
    <mergeCell ref="I750:I751"/>
    <mergeCell ref="J750:J751"/>
    <mergeCell ref="K750:K751"/>
    <mergeCell ref="L750:L751"/>
    <mergeCell ref="E752:E753"/>
    <mergeCell ref="F752:F753"/>
    <mergeCell ref="G752:G753"/>
    <mergeCell ref="H752:H753"/>
    <mergeCell ref="I752:I753"/>
    <mergeCell ref="J752:J753"/>
    <mergeCell ref="K752:K753"/>
    <mergeCell ref="L752:L753"/>
    <mergeCell ref="C748:C753"/>
    <mergeCell ref="I769:I770"/>
    <mergeCell ref="J769:J770"/>
    <mergeCell ref="K769:K770"/>
    <mergeCell ref="L769:L770"/>
    <mergeCell ref="A772:A778"/>
    <mergeCell ref="B772:B778"/>
    <mergeCell ref="D772:D778"/>
    <mergeCell ref="E772:E773"/>
    <mergeCell ref="F772:F773"/>
    <mergeCell ref="G772:G773"/>
    <mergeCell ref="H772:H773"/>
    <mergeCell ref="I772:I773"/>
    <mergeCell ref="J772:J773"/>
    <mergeCell ref="K772:K773"/>
    <mergeCell ref="L772:L773"/>
    <mergeCell ref="R772:R778"/>
    <mergeCell ref="E776:E778"/>
    <mergeCell ref="F776:F778"/>
    <mergeCell ref="G776:G778"/>
    <mergeCell ref="H776:H778"/>
    <mergeCell ref="I776:I778"/>
    <mergeCell ref="J776:J778"/>
    <mergeCell ref="K776:K778"/>
    <mergeCell ref="L776:L778"/>
    <mergeCell ref="C766:C770"/>
    <mergeCell ref="C772:C778"/>
    <mergeCell ref="M779:M780"/>
    <mergeCell ref="N779:N780"/>
    <mergeCell ref="O779:O780"/>
    <mergeCell ref="P779:P780"/>
    <mergeCell ref="Q779:Q780"/>
    <mergeCell ref="R779:R787"/>
    <mergeCell ref="S779:S780"/>
    <mergeCell ref="T779:T780"/>
    <mergeCell ref="E781:E782"/>
    <mergeCell ref="F781:F782"/>
    <mergeCell ref="G781:G782"/>
    <mergeCell ref="H781:H782"/>
    <mergeCell ref="I781:I782"/>
    <mergeCell ref="J781:J782"/>
    <mergeCell ref="K781:K782"/>
    <mergeCell ref="L781:L782"/>
    <mergeCell ref="D786:D787"/>
    <mergeCell ref="E786:E787"/>
    <mergeCell ref="F786:F787"/>
    <mergeCell ref="G786:G787"/>
    <mergeCell ref="H786:H787"/>
    <mergeCell ref="I786:I787"/>
    <mergeCell ref="J786:J787"/>
    <mergeCell ref="K786:K787"/>
    <mergeCell ref="L786:L787"/>
    <mergeCell ref="M786:M787"/>
    <mergeCell ref="N786:N787"/>
    <mergeCell ref="O786:O787"/>
    <mergeCell ref="P786:P787"/>
    <mergeCell ref="Q786:Q787"/>
    <mergeCell ref="S786:S787"/>
    <mergeCell ref="T786:T787"/>
    <mergeCell ref="R788:R789"/>
    <mergeCell ref="A790:A791"/>
    <mergeCell ref="B790:B791"/>
    <mergeCell ref="D790:D791"/>
    <mergeCell ref="E790:E791"/>
    <mergeCell ref="F790:F791"/>
    <mergeCell ref="G790:G791"/>
    <mergeCell ref="H790:H791"/>
    <mergeCell ref="I790:I791"/>
    <mergeCell ref="J790:J791"/>
    <mergeCell ref="K790:K791"/>
    <mergeCell ref="L790:L791"/>
    <mergeCell ref="R790:R791"/>
    <mergeCell ref="A798:A799"/>
    <mergeCell ref="B798:B799"/>
    <mergeCell ref="R798:R799"/>
    <mergeCell ref="A800:A801"/>
    <mergeCell ref="B800:B801"/>
    <mergeCell ref="R800:R801"/>
    <mergeCell ref="C788:C789"/>
    <mergeCell ref="C790:C791"/>
    <mergeCell ref="C800:C801"/>
    <mergeCell ref="S802:S803"/>
    <mergeCell ref="T802:T803"/>
    <mergeCell ref="A808:A809"/>
    <mergeCell ref="B808:B809"/>
    <mergeCell ref="R808:R809"/>
    <mergeCell ref="A821:A824"/>
    <mergeCell ref="B821:B824"/>
    <mergeCell ref="R821:R824"/>
    <mergeCell ref="A826:A828"/>
    <mergeCell ref="B826:B828"/>
    <mergeCell ref="R826:R828"/>
    <mergeCell ref="D827:D828"/>
    <mergeCell ref="E827:E828"/>
    <mergeCell ref="F827:F828"/>
    <mergeCell ref="G827:G828"/>
    <mergeCell ref="H827:H828"/>
    <mergeCell ref="I827:I828"/>
    <mergeCell ref="J827:J828"/>
    <mergeCell ref="K827:K828"/>
    <mergeCell ref="L827:L828"/>
    <mergeCell ref="C802:C803"/>
    <mergeCell ref="C808:C809"/>
    <mergeCell ref="C821:C824"/>
    <mergeCell ref="C826:C828"/>
    <mergeCell ref="F823:F824"/>
    <mergeCell ref="G823:G824"/>
    <mergeCell ref="H823:H824"/>
    <mergeCell ref="I823:I824"/>
    <mergeCell ref="J823:J824"/>
    <mergeCell ref="K823:K824"/>
    <mergeCell ref="L823:L824"/>
    <mergeCell ref="D823:D824"/>
    <mergeCell ref="A830:A834"/>
    <mergeCell ref="B830:B834"/>
    <mergeCell ref="D830:D832"/>
    <mergeCell ref="R830:R834"/>
    <mergeCell ref="E831:E832"/>
    <mergeCell ref="F831:F832"/>
    <mergeCell ref="G831:G832"/>
    <mergeCell ref="H831:H832"/>
    <mergeCell ref="I831:I832"/>
    <mergeCell ref="J831:J832"/>
    <mergeCell ref="K831:K832"/>
    <mergeCell ref="L831:L832"/>
    <mergeCell ref="A835:A839"/>
    <mergeCell ref="B835:B839"/>
    <mergeCell ref="D835:D836"/>
    <mergeCell ref="E835:E836"/>
    <mergeCell ref="F835:F836"/>
    <mergeCell ref="G835:G836"/>
    <mergeCell ref="H835:H836"/>
    <mergeCell ref="I835:I836"/>
    <mergeCell ref="J835:J836"/>
    <mergeCell ref="K835:K836"/>
    <mergeCell ref="L835:L836"/>
    <mergeCell ref="R835:R839"/>
    <mergeCell ref="D838:D839"/>
    <mergeCell ref="E838:E839"/>
    <mergeCell ref="F838:F839"/>
    <mergeCell ref="G838:G839"/>
    <mergeCell ref="H838:H839"/>
    <mergeCell ref="I838:I839"/>
    <mergeCell ref="J838:J839"/>
    <mergeCell ref="K838:K839"/>
    <mergeCell ref="L838:L839"/>
    <mergeCell ref="A841:A843"/>
    <mergeCell ref="B841:B843"/>
    <mergeCell ref="R841:R843"/>
    <mergeCell ref="D842:D843"/>
    <mergeCell ref="A845:A847"/>
    <mergeCell ref="B845:B847"/>
    <mergeCell ref="R845:R847"/>
    <mergeCell ref="D846:D847"/>
    <mergeCell ref="E846:E847"/>
    <mergeCell ref="F846:F847"/>
    <mergeCell ref="G846:G847"/>
    <mergeCell ref="H846:H847"/>
    <mergeCell ref="I846:I847"/>
    <mergeCell ref="J846:J847"/>
    <mergeCell ref="K846:K847"/>
    <mergeCell ref="L846:L847"/>
    <mergeCell ref="C835:C839"/>
    <mergeCell ref="C841:C843"/>
    <mergeCell ref="C845:C847"/>
    <mergeCell ref="E842:E843"/>
    <mergeCell ref="F842:F843"/>
    <mergeCell ref="G842:G843"/>
    <mergeCell ref="H842:H843"/>
    <mergeCell ref="I842:I843"/>
    <mergeCell ref="J842:J843"/>
    <mergeCell ref="K842:K843"/>
    <mergeCell ref="L842:L843"/>
    <mergeCell ref="A848:A849"/>
    <mergeCell ref="B848:B849"/>
    <mergeCell ref="M848:M849"/>
    <mergeCell ref="N848:N849"/>
    <mergeCell ref="O848:O849"/>
    <mergeCell ref="P848:P849"/>
    <mergeCell ref="Q848:Q849"/>
    <mergeCell ref="R848:R849"/>
    <mergeCell ref="S848:S849"/>
    <mergeCell ref="T848:T849"/>
    <mergeCell ref="A850:A851"/>
    <mergeCell ref="B850:B851"/>
    <mergeCell ref="R850:R851"/>
    <mergeCell ref="A853:A854"/>
    <mergeCell ref="B853:B854"/>
    <mergeCell ref="R853:R854"/>
    <mergeCell ref="A856:A858"/>
    <mergeCell ref="B856:B858"/>
    <mergeCell ref="R856:R858"/>
    <mergeCell ref="D857:D858"/>
    <mergeCell ref="E857:E858"/>
    <mergeCell ref="F857:F858"/>
    <mergeCell ref="G857:G858"/>
    <mergeCell ref="H857:H858"/>
    <mergeCell ref="I857:I858"/>
    <mergeCell ref="J857:J858"/>
    <mergeCell ref="K857:K858"/>
    <mergeCell ref="L857:L858"/>
    <mergeCell ref="C848:C849"/>
    <mergeCell ref="C850:C851"/>
    <mergeCell ref="C853:C854"/>
    <mergeCell ref="C856:C858"/>
    <mergeCell ref="D873:D874"/>
    <mergeCell ref="E873:E874"/>
    <mergeCell ref="F873:F874"/>
    <mergeCell ref="G873:G874"/>
    <mergeCell ref="H873:H874"/>
    <mergeCell ref="I873:I874"/>
    <mergeCell ref="J873:J874"/>
    <mergeCell ref="K873:K874"/>
    <mergeCell ref="L873:L874"/>
    <mergeCell ref="A878:A882"/>
    <mergeCell ref="B878:B882"/>
    <mergeCell ref="D878:D882"/>
    <mergeCell ref="E878:E882"/>
    <mergeCell ref="F878:F882"/>
    <mergeCell ref="G878:G882"/>
    <mergeCell ref="H878:H882"/>
    <mergeCell ref="I878:I882"/>
    <mergeCell ref="J878:J882"/>
    <mergeCell ref="K878:K882"/>
    <mergeCell ref="L878:L882"/>
    <mergeCell ref="C867:C874"/>
    <mergeCell ref="M878:M879"/>
    <mergeCell ref="N878:N879"/>
    <mergeCell ref="O878:O879"/>
    <mergeCell ref="P878:P879"/>
    <mergeCell ref="Q878:Q879"/>
    <mergeCell ref="R878:R882"/>
    <mergeCell ref="S878:S879"/>
    <mergeCell ref="T878:T879"/>
    <mergeCell ref="A883:A885"/>
    <mergeCell ref="B883:B885"/>
    <mergeCell ref="R883:R885"/>
    <mergeCell ref="D884:D885"/>
    <mergeCell ref="E884:E885"/>
    <mergeCell ref="F884:F885"/>
    <mergeCell ref="G884:G885"/>
    <mergeCell ref="H884:H885"/>
    <mergeCell ref="I884:I885"/>
    <mergeCell ref="J884:J885"/>
    <mergeCell ref="K884:K885"/>
    <mergeCell ref="L884:L885"/>
    <mergeCell ref="C878:C882"/>
    <mergeCell ref="C883:C885"/>
    <mergeCell ref="A887:A888"/>
    <mergeCell ref="B887:B888"/>
    <mergeCell ref="R887:R888"/>
    <mergeCell ref="A890:A896"/>
    <mergeCell ref="B890:B896"/>
    <mergeCell ref="D890:D893"/>
    <mergeCell ref="E890:E891"/>
    <mergeCell ref="F890:F891"/>
    <mergeCell ref="G890:G891"/>
    <mergeCell ref="H890:H891"/>
    <mergeCell ref="I890:I891"/>
    <mergeCell ref="J890:J891"/>
    <mergeCell ref="K890:K891"/>
    <mergeCell ref="L890:L891"/>
    <mergeCell ref="R890:R896"/>
    <mergeCell ref="E892:E893"/>
    <mergeCell ref="F892:F893"/>
    <mergeCell ref="G892:G893"/>
    <mergeCell ref="H892:H893"/>
    <mergeCell ref="I892:I893"/>
    <mergeCell ref="J892:J893"/>
    <mergeCell ref="K892:K893"/>
    <mergeCell ref="L892:L893"/>
    <mergeCell ref="D895:D896"/>
    <mergeCell ref="E895:E896"/>
    <mergeCell ref="F895:F896"/>
    <mergeCell ref="G895:G896"/>
    <mergeCell ref="H895:H896"/>
    <mergeCell ref="I895:I896"/>
    <mergeCell ref="J895:J896"/>
    <mergeCell ref="K895:K896"/>
    <mergeCell ref="L895:L896"/>
    <mergeCell ref="K910:K911"/>
    <mergeCell ref="L910:L911"/>
    <mergeCell ref="R910:R911"/>
    <mergeCell ref="A912:A914"/>
    <mergeCell ref="B912:B914"/>
    <mergeCell ref="R912:R914"/>
    <mergeCell ref="E913:E914"/>
    <mergeCell ref="F913:F914"/>
    <mergeCell ref="G913:G914"/>
    <mergeCell ref="H913:H914"/>
    <mergeCell ref="I913:I914"/>
    <mergeCell ref="J913:J914"/>
    <mergeCell ref="K913:K914"/>
    <mergeCell ref="S902:T902"/>
    <mergeCell ref="A903:T903"/>
    <mergeCell ref="A904:A906"/>
    <mergeCell ref="B904:B906"/>
    <mergeCell ref="D904:D906"/>
    <mergeCell ref="E904:E906"/>
    <mergeCell ref="F904:F906"/>
    <mergeCell ref="G904:G906"/>
    <mergeCell ref="H904:H906"/>
    <mergeCell ref="I904:I906"/>
    <mergeCell ref="J904:J906"/>
    <mergeCell ref="K904:K906"/>
    <mergeCell ref="L904:L906"/>
    <mergeCell ref="R904:R906"/>
    <mergeCell ref="A907:D907"/>
    <mergeCell ref="S907:T907"/>
    <mergeCell ref="A908:D908"/>
    <mergeCell ref="E908:G908"/>
    <mergeCell ref="S908:T908"/>
    <mergeCell ref="E915:E922"/>
    <mergeCell ref="F915:F922"/>
    <mergeCell ref="G915:G922"/>
    <mergeCell ref="H915:H922"/>
    <mergeCell ref="I915:I922"/>
    <mergeCell ref="J915:J922"/>
    <mergeCell ref="K915:K922"/>
    <mergeCell ref="L915:L922"/>
    <mergeCell ref="R915:R922"/>
    <mergeCell ref="A924:A927"/>
    <mergeCell ref="B924:B927"/>
    <mergeCell ref="D924:D927"/>
    <mergeCell ref="E924:E927"/>
    <mergeCell ref="F924:F927"/>
    <mergeCell ref="G924:G927"/>
    <mergeCell ref="H924:H927"/>
    <mergeCell ref="I924:I927"/>
    <mergeCell ref="J924:J927"/>
    <mergeCell ref="K924:K927"/>
    <mergeCell ref="L924:L927"/>
    <mergeCell ref="R924:R927"/>
    <mergeCell ref="S958:T958"/>
    <mergeCell ref="I932:I933"/>
    <mergeCell ref="J932:J933"/>
    <mergeCell ref="K932:K933"/>
    <mergeCell ref="L932:L933"/>
    <mergeCell ref="R932:R933"/>
    <mergeCell ref="A938:A939"/>
    <mergeCell ref="B938:B939"/>
    <mergeCell ref="R938:R939"/>
    <mergeCell ref="A940:A941"/>
    <mergeCell ref="B940:B941"/>
    <mergeCell ref="D940:D941"/>
    <mergeCell ref="E940:E941"/>
    <mergeCell ref="F940:F941"/>
    <mergeCell ref="G940:G941"/>
    <mergeCell ref="H940:H941"/>
    <mergeCell ref="I940:I941"/>
    <mergeCell ref="J940:J941"/>
    <mergeCell ref="K940:K941"/>
    <mergeCell ref="L940:L941"/>
    <mergeCell ref="R940:R941"/>
    <mergeCell ref="A949:D949"/>
    <mergeCell ref="S949:T949"/>
    <mergeCell ref="A950:D950"/>
    <mergeCell ref="E950:G950"/>
    <mergeCell ref="S950:T950"/>
    <mergeCell ref="A951:T951"/>
    <mergeCell ref="S965:T965"/>
    <mergeCell ref="A966:D966"/>
    <mergeCell ref="E966:G966"/>
    <mergeCell ref="S966:T966"/>
    <mergeCell ref="A967:T967"/>
    <mergeCell ref="A971:A972"/>
    <mergeCell ref="B971:B972"/>
    <mergeCell ref="R971:R972"/>
    <mergeCell ref="A973:D973"/>
    <mergeCell ref="S973:T973"/>
    <mergeCell ref="A974:D974"/>
    <mergeCell ref="E974:G974"/>
    <mergeCell ref="S974:T974"/>
    <mergeCell ref="A975:T975"/>
    <mergeCell ref="A977:D977"/>
    <mergeCell ref="S977:T977"/>
    <mergeCell ref="A952:A953"/>
    <mergeCell ref="B952:B953"/>
    <mergeCell ref="D952:D953"/>
    <mergeCell ref="E952:E953"/>
    <mergeCell ref="F952:F953"/>
    <mergeCell ref="G952:G953"/>
    <mergeCell ref="H952:H953"/>
    <mergeCell ref="I952:I953"/>
    <mergeCell ref="J952:J953"/>
    <mergeCell ref="K952:K953"/>
    <mergeCell ref="L952:L953"/>
    <mergeCell ref="R952:R953"/>
    <mergeCell ref="A957:D957"/>
    <mergeCell ref="S957:T957"/>
    <mergeCell ref="A958:D958"/>
    <mergeCell ref="E958:G958"/>
    <mergeCell ref="S978:T978"/>
    <mergeCell ref="A979:T979"/>
    <mergeCell ref="A982:A983"/>
    <mergeCell ref="B982:B983"/>
    <mergeCell ref="D982:D983"/>
    <mergeCell ref="E982:E983"/>
    <mergeCell ref="F982:F983"/>
    <mergeCell ref="G982:G983"/>
    <mergeCell ref="H982:H983"/>
    <mergeCell ref="I982:I983"/>
    <mergeCell ref="J982:J983"/>
    <mergeCell ref="K982:K983"/>
    <mergeCell ref="L982:L983"/>
    <mergeCell ref="R982:R983"/>
    <mergeCell ref="A984:A986"/>
    <mergeCell ref="B984:B986"/>
    <mergeCell ref="D984:D986"/>
    <mergeCell ref="E984:E986"/>
    <mergeCell ref="F984:F986"/>
    <mergeCell ref="G984:G986"/>
    <mergeCell ref="H984:H986"/>
    <mergeCell ref="I984:I986"/>
    <mergeCell ref="J984:J986"/>
    <mergeCell ref="K984:K986"/>
    <mergeCell ref="L984:L986"/>
    <mergeCell ref="R984:R986"/>
    <mergeCell ref="A990:A992"/>
    <mergeCell ref="B990:B992"/>
    <mergeCell ref="D990:D992"/>
    <mergeCell ref="E990:E992"/>
    <mergeCell ref="F990:F992"/>
    <mergeCell ref="G990:G992"/>
    <mergeCell ref="H990:H992"/>
    <mergeCell ref="I990:I992"/>
    <mergeCell ref="J990:J992"/>
    <mergeCell ref="K990:K992"/>
    <mergeCell ref="L990:L991"/>
    <mergeCell ref="R990:R992"/>
    <mergeCell ref="C990:C992"/>
    <mergeCell ref="A995:D995"/>
    <mergeCell ref="S995:T995"/>
    <mergeCell ref="A996:D996"/>
    <mergeCell ref="E996:G996"/>
    <mergeCell ref="S996:T996"/>
    <mergeCell ref="A997:T997"/>
    <mergeCell ref="A999:A1002"/>
    <mergeCell ref="B999:B1002"/>
    <mergeCell ref="D999:D1002"/>
    <mergeCell ref="E999:E1002"/>
    <mergeCell ref="F999:F1002"/>
    <mergeCell ref="G999:G1002"/>
    <mergeCell ref="H999:H1002"/>
    <mergeCell ref="I999:I1002"/>
    <mergeCell ref="J999:J1002"/>
    <mergeCell ref="K999:K1002"/>
    <mergeCell ref="L999:L1001"/>
    <mergeCell ref="R999:R1002"/>
    <mergeCell ref="C999:C1002"/>
    <mergeCell ref="A1006:D1006"/>
    <mergeCell ref="S1006:T1006"/>
    <mergeCell ref="A1007:D1007"/>
    <mergeCell ref="E1007:G1007"/>
    <mergeCell ref="S1007:T1007"/>
    <mergeCell ref="A1003:A1005"/>
    <mergeCell ref="B1003:B1005"/>
    <mergeCell ref="D1003:D1005"/>
    <mergeCell ref="E1003:E1005"/>
    <mergeCell ref="F1003:F1005"/>
    <mergeCell ref="G1003:G1005"/>
    <mergeCell ref="H1003:H1005"/>
    <mergeCell ref="I1003:I1005"/>
    <mergeCell ref="J1003:J1005"/>
    <mergeCell ref="K1003:K1005"/>
    <mergeCell ref="L1003:L1005"/>
    <mergeCell ref="R1003:R1005"/>
    <mergeCell ref="C1003:C1005"/>
    <mergeCell ref="A1008:T1008"/>
    <mergeCell ref="A1019:A1021"/>
    <mergeCell ref="B1019:B1021"/>
    <mergeCell ref="R1019:R1021"/>
    <mergeCell ref="D1020:D1021"/>
    <mergeCell ref="E1020:E1021"/>
    <mergeCell ref="F1020:F1021"/>
    <mergeCell ref="G1020:G1021"/>
    <mergeCell ref="H1020:H1021"/>
    <mergeCell ref="I1020:I1021"/>
    <mergeCell ref="J1020:J1021"/>
    <mergeCell ref="K1020:K1021"/>
    <mergeCell ref="L1020:L1021"/>
    <mergeCell ref="C1019:C1021"/>
    <mergeCell ref="A1025:A1026"/>
    <mergeCell ref="B1025:B1026"/>
    <mergeCell ref="D1025:D1026"/>
    <mergeCell ref="E1025:E1026"/>
    <mergeCell ref="F1025:F1026"/>
    <mergeCell ref="G1025:G1026"/>
    <mergeCell ref="H1025:H1026"/>
    <mergeCell ref="I1025:I1026"/>
    <mergeCell ref="J1025:J1026"/>
    <mergeCell ref="K1025:K1026"/>
    <mergeCell ref="L1025:L1026"/>
    <mergeCell ref="R1025:R1026"/>
    <mergeCell ref="A1023:A1024"/>
    <mergeCell ref="B1023:B1024"/>
    <mergeCell ref="A1027:A1030"/>
    <mergeCell ref="B1027:B1030"/>
    <mergeCell ref="D1027:D1029"/>
    <mergeCell ref="E1027:E1028"/>
    <mergeCell ref="F1027:F1028"/>
    <mergeCell ref="G1027:G1028"/>
    <mergeCell ref="H1027:H1028"/>
    <mergeCell ref="I1027:I1028"/>
    <mergeCell ref="J1027:J1028"/>
    <mergeCell ref="K1027:K1028"/>
    <mergeCell ref="L1027:L1028"/>
    <mergeCell ref="R1027:R1030"/>
    <mergeCell ref="C1025:C1026"/>
    <mergeCell ref="C1027:C1030"/>
    <mergeCell ref="A1033:A1034"/>
    <mergeCell ref="B1033:B1034"/>
    <mergeCell ref="R1033:R1034"/>
    <mergeCell ref="A1035:A1036"/>
    <mergeCell ref="B1035:B1036"/>
    <mergeCell ref="R1035:R1036"/>
    <mergeCell ref="A1039:T1039"/>
    <mergeCell ref="A1040:A1041"/>
    <mergeCell ref="B1040:B1041"/>
    <mergeCell ref="D1040:D1041"/>
    <mergeCell ref="E1040:E1041"/>
    <mergeCell ref="F1040:F1041"/>
    <mergeCell ref="G1040:G1041"/>
    <mergeCell ref="H1040:H1041"/>
    <mergeCell ref="I1040:I1041"/>
    <mergeCell ref="J1040:J1041"/>
    <mergeCell ref="K1040:K1041"/>
    <mergeCell ref="L1040:L1041"/>
    <mergeCell ref="R1040:R1041"/>
    <mergeCell ref="C1033:C1034"/>
    <mergeCell ref="C1035:C1036"/>
    <mergeCell ref="C1040:C1041"/>
    <mergeCell ref="A1037:D1037"/>
    <mergeCell ref="S1037:T1037"/>
    <mergeCell ref="A1042:A1043"/>
    <mergeCell ref="B1042:B1043"/>
    <mergeCell ref="D1042:D1043"/>
    <mergeCell ref="E1042:E1043"/>
    <mergeCell ref="F1042:F1043"/>
    <mergeCell ref="G1042:G1043"/>
    <mergeCell ref="H1042:H1043"/>
    <mergeCell ref="I1042:I1043"/>
    <mergeCell ref="J1042:J1043"/>
    <mergeCell ref="K1042:K1043"/>
    <mergeCell ref="L1042:L1043"/>
    <mergeCell ref="R1042:R1043"/>
    <mergeCell ref="A1045:D1045"/>
    <mergeCell ref="S1045:T1045"/>
    <mergeCell ref="A1046:D1046"/>
    <mergeCell ref="E1046:G1046"/>
    <mergeCell ref="S1046:T1046"/>
    <mergeCell ref="C1042:C1043"/>
    <mergeCell ref="A1047:T1047"/>
    <mergeCell ref="A1049:A1050"/>
    <mergeCell ref="B1049:B1050"/>
    <mergeCell ref="D1049:D1050"/>
    <mergeCell ref="E1049:E1050"/>
    <mergeCell ref="F1049:F1050"/>
    <mergeCell ref="G1049:G1050"/>
    <mergeCell ref="H1049:H1050"/>
    <mergeCell ref="I1049:I1050"/>
    <mergeCell ref="J1049:J1050"/>
    <mergeCell ref="K1049:K1050"/>
    <mergeCell ref="L1049:L1050"/>
    <mergeCell ref="R1049:R1050"/>
    <mergeCell ref="A1055:A1057"/>
    <mergeCell ref="B1055:B1057"/>
    <mergeCell ref="R1055:R1057"/>
    <mergeCell ref="D1056:D1057"/>
    <mergeCell ref="E1056:E1057"/>
    <mergeCell ref="F1056:F1057"/>
    <mergeCell ref="G1056:G1057"/>
    <mergeCell ref="H1056:H1057"/>
    <mergeCell ref="I1056:I1057"/>
    <mergeCell ref="J1056:J1057"/>
    <mergeCell ref="K1056:K1057"/>
    <mergeCell ref="L1056:L1057"/>
    <mergeCell ref="C1049:C1050"/>
    <mergeCell ref="C1055:C1057"/>
    <mergeCell ref="A1060:A1062"/>
    <mergeCell ref="B1060:B1062"/>
    <mergeCell ref="D1060:D1062"/>
    <mergeCell ref="E1060:E1062"/>
    <mergeCell ref="F1060:F1062"/>
    <mergeCell ref="G1060:G1062"/>
    <mergeCell ref="H1060:H1062"/>
    <mergeCell ref="I1060:I1062"/>
    <mergeCell ref="J1060:J1062"/>
    <mergeCell ref="K1060:K1062"/>
    <mergeCell ref="L1060:L1062"/>
    <mergeCell ref="R1060:R1062"/>
    <mergeCell ref="A1063:D1063"/>
    <mergeCell ref="S1063:T1063"/>
    <mergeCell ref="A1064:D1064"/>
    <mergeCell ref="E1064:G1064"/>
    <mergeCell ref="S1064:T1064"/>
    <mergeCell ref="C1060:C1062"/>
    <mergeCell ref="A1065:D1065"/>
    <mergeCell ref="S1065:T1065"/>
    <mergeCell ref="A1066:D1066"/>
    <mergeCell ref="E1066:G1066"/>
    <mergeCell ref="S1066:T1066"/>
    <mergeCell ref="A1067:T1067"/>
    <mergeCell ref="A1105:G1105"/>
    <mergeCell ref="A1106:G1106"/>
    <mergeCell ref="A1107:H1107"/>
    <mergeCell ref="I1107:N1107"/>
    <mergeCell ref="O1107:T1107"/>
    <mergeCell ref="C9:C10"/>
    <mergeCell ref="C18:C19"/>
    <mergeCell ref="C38:C40"/>
    <mergeCell ref="C41:C42"/>
    <mergeCell ref="C43:C45"/>
    <mergeCell ref="C48:C50"/>
    <mergeCell ref="C52:C53"/>
    <mergeCell ref="C55:C56"/>
    <mergeCell ref="C57:C58"/>
    <mergeCell ref="C66:C67"/>
    <mergeCell ref="C69:C70"/>
    <mergeCell ref="C76:C77"/>
    <mergeCell ref="C87:C88"/>
    <mergeCell ref="C91:C92"/>
    <mergeCell ref="C94:C95"/>
    <mergeCell ref="C96:C98"/>
    <mergeCell ref="C101:C102"/>
    <mergeCell ref="C104:C107"/>
    <mergeCell ref="C113:C114"/>
    <mergeCell ref="C119:C120"/>
    <mergeCell ref="C126:C127"/>
    <mergeCell ref="C180:C181"/>
    <mergeCell ref="C184:C185"/>
    <mergeCell ref="C186:C187"/>
    <mergeCell ref="C196:C197"/>
    <mergeCell ref="C201:C204"/>
    <mergeCell ref="C205:C206"/>
    <mergeCell ref="C208:C209"/>
    <mergeCell ref="C210:C211"/>
    <mergeCell ref="C218:C221"/>
    <mergeCell ref="C223:C227"/>
    <mergeCell ref="C230:C231"/>
    <mergeCell ref="C233:C234"/>
    <mergeCell ref="C237:C239"/>
    <mergeCell ref="C244:C245"/>
    <mergeCell ref="C249:C250"/>
    <mergeCell ref="C254:C255"/>
    <mergeCell ref="C257:C258"/>
    <mergeCell ref="A214:T214"/>
    <mergeCell ref="K249:K250"/>
    <mergeCell ref="L249:L250"/>
    <mergeCell ref="D249:D250"/>
    <mergeCell ref="E249:E250"/>
    <mergeCell ref="A257:A258"/>
    <mergeCell ref="B257:B258"/>
    <mergeCell ref="R257:R258"/>
    <mergeCell ref="B244:B245"/>
    <mergeCell ref="D244:D245"/>
    <mergeCell ref="E244:E245"/>
    <mergeCell ref="F244:F245"/>
    <mergeCell ref="G244:G245"/>
    <mergeCell ref="H244:H245"/>
    <mergeCell ref="I244:I245"/>
    <mergeCell ref="C264:C266"/>
    <mergeCell ref="C267:C269"/>
    <mergeCell ref="C271:C272"/>
    <mergeCell ref="C278:C279"/>
    <mergeCell ref="C291:C293"/>
    <mergeCell ref="C297:C300"/>
    <mergeCell ref="C304:C308"/>
    <mergeCell ref="C309:C310"/>
    <mergeCell ref="C315:C317"/>
    <mergeCell ref="C318:C321"/>
    <mergeCell ref="C347:C348"/>
    <mergeCell ref="C362:C363"/>
    <mergeCell ref="C364:C365"/>
    <mergeCell ref="C366:C367"/>
    <mergeCell ref="C370:C371"/>
    <mergeCell ref="C376:C377"/>
    <mergeCell ref="C394:C396"/>
    <mergeCell ref="A326:T326"/>
    <mergeCell ref="A347:A348"/>
    <mergeCell ref="B347:B348"/>
    <mergeCell ref="D347:D348"/>
    <mergeCell ref="E347:E348"/>
    <mergeCell ref="F347:F348"/>
    <mergeCell ref="G347:G348"/>
    <mergeCell ref="H347:H348"/>
    <mergeCell ref="I347:I348"/>
    <mergeCell ref="J347:J348"/>
    <mergeCell ref="K347:K348"/>
    <mergeCell ref="L347:L348"/>
    <mergeCell ref="R347:R348"/>
    <mergeCell ref="A362:A363"/>
    <mergeCell ref="B362:B363"/>
    <mergeCell ref="C477:C479"/>
    <mergeCell ref="C487:C488"/>
    <mergeCell ref="C498:C499"/>
    <mergeCell ref="C500:C502"/>
    <mergeCell ref="C503:C504"/>
    <mergeCell ref="C506:C507"/>
    <mergeCell ref="C513:C514"/>
    <mergeCell ref="C518:C519"/>
    <mergeCell ref="C591:C592"/>
    <mergeCell ref="C599:C600"/>
    <mergeCell ref="C601:C606"/>
    <mergeCell ref="C607:C608"/>
    <mergeCell ref="C612:C614"/>
    <mergeCell ref="C615:C617"/>
    <mergeCell ref="C618:C619"/>
    <mergeCell ref="C624:C625"/>
    <mergeCell ref="C628:C629"/>
    <mergeCell ref="C887:C888"/>
    <mergeCell ref="C890:C896"/>
    <mergeCell ref="C899:C900"/>
    <mergeCell ref="C904:C906"/>
    <mergeCell ref="C910:C911"/>
    <mergeCell ref="C912:C914"/>
    <mergeCell ref="C915:C922"/>
    <mergeCell ref="C924:C927"/>
    <mergeCell ref="C932:C933"/>
    <mergeCell ref="C938:C939"/>
    <mergeCell ref="C940:C941"/>
    <mergeCell ref="C952:C953"/>
    <mergeCell ref="C960:C962"/>
    <mergeCell ref="C971:C972"/>
    <mergeCell ref="C982:C983"/>
    <mergeCell ref="C984:C986"/>
    <mergeCell ref="C987:C989"/>
    <mergeCell ref="A978:D978"/>
    <mergeCell ref="A965:D965"/>
    <mergeCell ref="A915:A922"/>
    <mergeCell ref="B915:B922"/>
    <mergeCell ref="D915:D922"/>
    <mergeCell ref="A909:T909"/>
    <mergeCell ref="A910:A911"/>
    <mergeCell ref="B910:B911"/>
    <mergeCell ref="D910:D911"/>
    <mergeCell ref="E910:E911"/>
    <mergeCell ref="F910:F911"/>
    <mergeCell ref="G910:G911"/>
    <mergeCell ref="H910:H911"/>
    <mergeCell ref="I910:I911"/>
    <mergeCell ref="J910:J911"/>
  </mergeCells>
  <pageMargins left="0.7" right="0.7" top="0.75" bottom="0.75" header="0.3" footer="0.3"/>
  <headerFooter>
    <oddFooter>&amp;C_x000D_&amp;1#&amp;"Calibri"&amp;8&amp;K000000 CONFIDENTIAL. This information is accessible to specific named ADB Management and/or staff. It may not be shared with other ADB staff or external parties without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6a187318-7919-4a7b-9be9-94ed9b0448ad" xsi:nil="true"/>
    <MediaServiceFastMetadata xmlns="6a187318-7919-4a7b-9be9-94ed9b0448ad" xsi:nil="true"/>
    <lcf76f155ced4ddcb4097134ff3c332f xmlns="6a187318-7919-4a7b-9be9-94ed9b0448ad">
      <Terms xmlns="http://schemas.microsoft.com/office/infopath/2007/PartnerControls"/>
    </lcf76f155ced4ddcb4097134ff3c332f>
    <CC xmlns="6a187318-7919-4a7b-9be9-94ed9b0448ad">
      <UserInfo>
        <DisplayName>Sittie Moreina M. Olalia</DisplayName>
        <AccountId>244</AccountId>
        <AccountType/>
      </UserInfo>
    </CC>
    <Requestor xmlns="6a187318-7919-4a7b-9be9-94ed9b0448ad">
      <UserInfo>
        <DisplayName>Christine Concepcion C. Orquiola</DisplayName>
        <AccountId>1245</AccountId>
        <AccountType/>
      </UserInfo>
    </Requestor>
    <Requesting_x0020_Department_x002f_Division xmlns="6a187318-7919-4a7b-9be9-94ed9b0448ad">DCKD</Requesting_x0020_Department_x002f_Division>
    <TaxCatchAll xmlns="c1fdd505-2570-46c2-bd04-3e0f2d874c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AFD96C150D74BB62250A945BDB7A9" ma:contentTypeVersion="19" ma:contentTypeDescription="Create a new document." ma:contentTypeScope="" ma:versionID="fc8ece632120a0bebf66e1beca763a45">
  <xsd:schema xmlns:xsd="http://www.w3.org/2001/XMLSchema" xmlns:xs="http://www.w3.org/2001/XMLSchema" xmlns:p="http://schemas.microsoft.com/office/2006/metadata/properties" xmlns:ns2="01497528-3591-436f-a12f-0da686ada87c" xmlns:ns3="6a187318-7919-4a7b-9be9-94ed9b0448ad" xmlns:ns4="c1fdd505-2570-46c2-bd04-3e0f2d874cf5" targetNamespace="http://schemas.microsoft.com/office/2006/metadata/properties" ma:root="true" ma:fieldsID="eb8d5e05efc6db1d50ff6485ab47c12d" ns2:_="" ns3:_="" ns4:_="">
    <xsd:import namespace="01497528-3591-436f-a12f-0da686ada87c"/>
    <xsd:import namespace="6a187318-7919-4a7b-9be9-94ed9b0448ad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Requestor"/>
                <xsd:element ref="ns3:CC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Requesting_x0020_Department_x002f_Division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97528-3591-436f-a12f-0da686ada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87318-7919-4a7b-9be9-94ed9b044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Requestor" ma:index="12" ma:displayName="Requestor" ma:description="ARMS App Requestor" ma:format="Dropdown" ma:indexed="true" ma:list="UserInfo" ma:SharePointGroup="0" ma:internalName="Reques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" ma:index="13" nillable="true" ma:displayName="CC" ma:description="ARMS App CC Person" ma:format="Dropdown" ma:indexed="true" ma:list="UserInfo" ma:SharePointGroup="0" ma:internalName="C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Requesting_x0020_Department_x002f_Division" ma:index="17" ma:displayName="Requesting Department/Division" ma:description="Requestor's department/division" ma:format="Dropdown" ma:indexed="true" ma:internalName="Requesting_x0020_Department_x002f_Division">
      <xsd:simpleType>
        <xsd:restriction base="dms:Choice">
          <xsd:enumeration value="ADBT"/>
          <xsd:enumeration value="AFRM"/>
          <xsd:enumeration value="AIID"/>
          <xsd:enumeration value="AIOD"/>
          <xsd:enumeration value="AIPD"/>
          <xsd:enumeration value="ARRM"/>
          <xsd:enumeration value="AZRM"/>
          <xsd:enumeration value="BDA"/>
          <xsd:enumeration value="BDIR"/>
          <xsd:enumeration value="BHRM"/>
          <xsd:enumeration value="BOD"/>
          <xsd:enumeration value="BPBM"/>
          <xsd:enumeration value="BPCT"/>
          <xsd:enumeration value="BPHP"/>
          <xsd:enumeration value="BPMSD"/>
          <xsd:enumeration value="BPOD"/>
          <xsd:enumeration value="BPOD-RIU"/>
          <xsd:enumeration value="BPOD-SWU"/>
          <xsd:enumeration value="BPRS"/>
          <xsd:enumeration value="BRM"/>
          <xsd:enumeration value="BSS"/>
          <xsd:enumeration value="CARM"/>
          <xsd:enumeration value="CRPN"/>
          <xsd:enumeration value="CSD"/>
          <xsd:enumeration value="CSIS"/>
          <xsd:enumeration value="CSIS-GR"/>
          <xsd:enumeration value="CSIS-IR"/>
          <xsd:enumeration value="CSIS-LM"/>
          <xsd:enumeration value="CSIS-TR"/>
          <xsd:enumeration value="CSOD"/>
          <xsd:enumeration value="CSPC"/>
          <xsd:enumeration value="CSRS"/>
          <xsd:enumeration value="CSRS-OR"/>
          <xsd:enumeration value="CSRS-SE"/>
          <xsd:enumeration value="CSWH"/>
          <xsd:enumeration value="CSWH-HM"/>
          <xsd:enumeration value="CSWH-WM"/>
          <xsd:enumeration value="CTAC"/>
          <xsd:enumeration value="CTAC-FCO"/>
          <xsd:enumeration value="CTAC-FRA"/>
          <xsd:enumeration value="CTFA"/>
          <xsd:enumeration value="CTFA-AE"/>
          <xsd:enumeration value="CTFA-TF"/>
          <xsd:enumeration value="CTL"/>
          <xsd:enumeration value="CTLA"/>
          <xsd:enumeration value="CTLA-LGD"/>
          <xsd:enumeration value="CTLA-TA"/>
          <xsd:enumeration value="CTOC"/>
          <xsd:enumeration value="CTOC-SSG"/>
          <xsd:enumeration value="CWEN"/>
          <xsd:enumeration value="CWER"/>
          <xsd:enumeration value="CWOD"/>
          <xsd:enumeration value="CWOD-PSG"/>
          <xsd:enumeration value="CWPF"/>
          <xsd:enumeration value="CWRC"/>
          <xsd:enumeration value="CWRD"/>
          <xsd:enumeration value="CWSS"/>
          <xsd:enumeration value="CWTC"/>
          <xsd:enumeration value="CWUW"/>
          <xsd:enumeration value="DCKD"/>
          <xsd:enumeration value="DCMD"/>
          <xsd:enumeration value="DCOD"/>
          <xsd:enumeration value="DOC"/>
          <xsd:enumeration value="EAER"/>
          <xsd:enumeration value="EAOD"/>
          <xsd:enumeration value="EAPF"/>
          <xsd:enumeration value="EARD"/>
          <xsd:enumeration value="EASI"/>
          <xsd:enumeration value="EASS"/>
          <xsd:enumeration value="ERCD"/>
          <xsd:enumeration value="ERCI"/>
          <xsd:enumeration value="EREA"/>
          <xsd:enumeration value="ERMR"/>
          <xsd:enumeration value="ERO"/>
          <xsd:enumeration value="EROD"/>
          <xsd:enumeration value="EROD-SDI"/>
          <xsd:enumeration value="GRM"/>
          <xsd:enumeration value="IAU"/>
          <xsd:enumeration value="IED"/>
          <xsd:enumeration value="IEOD"/>
          <xsd:enumeration value="IEOD-CO"/>
          <xsd:enumeration value="IEOD-KC"/>
          <xsd:enumeration value="IESP"/>
          <xsd:enumeration value="IETC"/>
          <xsd:enumeration value="IRM"/>
          <xsd:enumeration value="ITD"/>
          <xsd:enumeration value="ITDS"/>
          <xsd:enumeration value="ITFS"/>
          <xsd:enumeration value="ITIA"/>
          <xsd:enumeration value="ITID"/>
          <xsd:enumeration value="ITOD"/>
          <xsd:enumeration value="ITOD-CS"/>
          <xsd:enumeration value="ITPM"/>
          <xsd:enumeration value="JRO"/>
          <xsd:enumeration value="KARM"/>
          <xsd:enumeration value="KYRM"/>
          <xsd:enumeration value="LRM"/>
          <xsd:enumeration value="MNRM"/>
          <xsd:enumeration value="MYRM"/>
          <xsd:enumeration value="NARO"/>
          <xsd:enumeration value="NGOC"/>
          <xsd:enumeration value="NRM"/>
          <xsd:enumeration value="NRM"/>
          <xsd:enumeration value="OAG"/>
          <xsd:enumeration value="OAI"/>
          <xsd:enumeration value="OCRP"/>
          <xsd:enumeration value="OGC"/>
          <xsd:enumeration value="OOMP"/>
          <xsd:enumeration value="OPA1"/>
          <xsd:enumeration value="OPA2"/>
          <xsd:enumeration value="OPC"/>
          <xsd:enumeration value="OPOH"/>
          <xsd:enumeration value="OPPP"/>
          <xsd:enumeration value="OPR"/>
          <xsd:enumeration value="OPSD"/>
          <xsd:enumeration value="OPSD-EIU"/>
          <xsd:enumeration value="OPSD-GSU"/>
          <xsd:enumeration value="OPSD-RAU"/>
          <xsd:enumeration value="ORM"/>
          <xsd:enumeration value="OSEC"/>
          <xsd:enumeration value="OSPF"/>
          <xsd:enumeration value="PAEN"/>
          <xsd:enumeration value="PAOD"/>
          <xsd:enumeration value="PAOD-PRQ"/>
          <xsd:enumeration value="PARD"/>
          <xsd:enumeration value="PASP"/>
          <xsd:enumeration value="PATC"/>
          <xsd:enumeration value="PAUW"/>
          <xsd:enumeration value="PFFM"/>
          <xsd:enumeration value="PFOD"/>
          <xsd:enumeration value="PFP1"/>
          <xsd:enumeration value="PFP2"/>
          <xsd:enumeration value="PFPM"/>
          <xsd:enumeration value="PHCO"/>
          <xsd:enumeration value="PLCO"/>
          <xsd:enumeration value="PMU-SPD"/>
          <xsd:enumeration value="PNRM"/>
          <xsd:enumeration value="PPFD"/>
          <xsd:enumeration value="PPP-TGS"/>
          <xsd:enumeration value="PRCM"/>
          <xsd:enumeration value="PRM"/>
          <xsd:enumeration value="PSFI"/>
          <xsd:enumeration value="PSIF1"/>
          <xsd:enumeration value="PSIF2"/>
          <xsd:enumeration value="PSIS"/>
          <xsd:enumeration value="PSOD"/>
          <xsd:enumeration value="PSPM"/>
          <xsd:enumeration value="PSTS"/>
          <xsd:enumeration value="RMCD1"/>
          <xsd:enumeration value="RMCD2"/>
          <xsd:enumeration value="RMOD"/>
          <xsd:enumeration value="RMOD-RMU"/>
          <xsd:enumeration value="RMPA"/>
          <xsd:enumeration value="RMTO"/>
          <xsd:enumeration value="SAEN"/>
          <xsd:enumeration value="SAER"/>
          <xsd:enumeration value="SAHS"/>
          <xsd:enumeration value="SAOD"/>
          <xsd:enumeration value="SAOD-PR"/>
          <xsd:enumeration value="SAPF"/>
          <xsd:enumeration value="SARC"/>
          <xsd:enumeration value="SARD"/>
          <xsd:enumeration value="SATC"/>
          <xsd:enumeration value="SAUW"/>
          <xsd:enumeration value="SDCC"/>
          <xsd:enumeration value="SDCC-DT"/>
          <xsd:enumeration value="SDCC-KC"/>
          <xsd:enumeration value="SDCD"/>
          <xsd:enumeration value="SDOD"/>
          <xsd:enumeration value="SDPF"/>
          <xsd:enumeration value="SDSC"/>
          <xsd:enumeration value="SDSC-EDU"/>
          <xsd:enumeration value="SDSC-ENE"/>
          <xsd:enumeration value="SDSC-FIN"/>
          <xsd:enumeration value="SDSC-HEA"/>
          <xsd:enumeration value="SDSC-TRA"/>
          <xsd:enumeration value="SDSC-WAT"/>
          <xsd:enumeration value="SDSS"/>
          <xsd:enumeration value="SDTC"/>
          <xsd:enumeration value="SDTC-AR"/>
          <xsd:enumeration value="SDTC-ENV"/>
          <xsd:enumeration value="SDTC-GEN"/>
          <xsd:enumeration value="SDTC-GOV"/>
          <xsd:enumeration value="SDTC-RCI"/>
          <xsd:enumeration value="SDTC-SOC"/>
          <xsd:enumeration value="SEC"/>
          <xsd:enumeration value="SEEN"/>
          <xsd:enumeration value="SEER"/>
          <xsd:enumeration value="SEHS"/>
          <xsd:enumeration value="SEOD"/>
          <xsd:enumeration value="SEPF"/>
          <xsd:enumeration value="SERC"/>
          <xsd:enumeration value="SERD"/>
          <xsd:enumeration value="SETC"/>
          <xsd:enumeration value="SEUW"/>
          <xsd:enumeration value="SGO"/>
          <xsd:enumeration value="SLRM"/>
          <xsd:enumeration value="SPBP"/>
          <xsd:enumeration value="SPD"/>
          <xsd:enumeration value="SPNS"/>
          <xsd:enumeration value="SPOD"/>
          <xsd:enumeration value="SPOP"/>
          <xsd:enumeration value="SPRA"/>
          <xsd:enumeration value="SPSI"/>
          <xsd:enumeration value="SPSO"/>
          <xsd:enumeration value="SPSP"/>
          <xsd:enumeration value="TD"/>
          <xsd:enumeration value="TDCS"/>
          <xsd:enumeration value="TDFD"/>
          <xsd:enumeration value="TDFP"/>
          <xsd:enumeration value="TDID"/>
          <xsd:enumeration value="TDOT"/>
          <xsd:enumeration value="TDOT-QAU"/>
          <xsd:enumeration value="TDTS"/>
          <xsd:enumeration value="TJRM"/>
          <xsd:enumeration value="TKRM"/>
          <xsd:enumeration value="TLRM"/>
          <xsd:enumeration value="TRM"/>
          <xsd:enumeration value="URM"/>
          <xsd:enumeration value="VPAC"/>
          <xsd:enumeration value="VPFR"/>
          <xsd:enumeration value="VPKM"/>
          <xsd:enumeration value="VPO1"/>
          <xsd:enumeration value="VPO2"/>
          <xsd:enumeration value="VPPP"/>
          <xsd:enumeration value="VRM"/>
          <xsd:enumeration value="Others, please specify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9de57ab-d9e9-4697-aa0f-93f99e4e8c57}" ma:internalName="TaxCatchAll" ma:showField="CatchAllData" ma:web="01497528-3591-436f-a12f-0da686ada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9D2C82-C0F7-4C44-A79D-404E8B066341}"/>
</file>

<file path=customXml/itemProps2.xml><?xml version="1.0" encoding="utf-8"?>
<ds:datastoreItem xmlns:ds="http://schemas.openxmlformats.org/officeDocument/2006/customXml" ds:itemID="{5BC6B280-CDCB-48EC-A621-FDA67F680DEE}"/>
</file>

<file path=customXml/itemProps3.xml><?xml version="1.0" encoding="utf-8"?>
<ds:datastoreItem xmlns:ds="http://schemas.openxmlformats.org/officeDocument/2006/customXml" ds:itemID="{2FEA588B-96FC-4310-A96E-ABA133C3C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Aggie C. Tuazon</dc:creator>
  <cp:keywords/>
  <dc:description/>
  <cp:lastModifiedBy>Danica Vega</cp:lastModifiedBy>
  <cp:revision/>
  <dcterms:created xsi:type="dcterms:W3CDTF">2022-03-10T01:32:54Z</dcterms:created>
  <dcterms:modified xsi:type="dcterms:W3CDTF">2024-05-09T02:59:34Z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0x010100E6DAFD96C150D74BB62250A945BDB7A9</vt:lpwstr>
  </property>
  <property fmtid="{D5CDD505-2E9C-101B-9397-08002B2CF9AE}" pid="3" name="h00e4aaaf4624e24a7df7f06faa038c6">
    <vt:lpwstr>English|16ac8743-31bb-43f8-9a73-533a041667d6</vt:lpwstr>
  </property>
  <property fmtid="{D5CDD505-2E9C-101B-9397-08002B2CF9AE}" pid="4" name="TaxCatchAll">
    <vt:lpwstr>1;#English|16ac8743-31bb-43f8-9a73-533a041667d6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Sector">
    <vt:lpwstr/>
  </property>
  <property fmtid="{D5CDD505-2E9C-101B-9397-08002B2CF9AE}" pid="11" name="ADBContentGroup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24" name="MediaServiceImageTags">
    <vt:lpwstr/>
  </property>
  <property fmtid="{D5CDD505-2E9C-101B-9397-08002B2CF9AE}" pid="25" name="MSIP_Label_d9e057a4-34dc-41cf-992e-142c9a9205a0_Enabled">
    <vt:lpwstr>true</vt:lpwstr>
  </property>
  <property fmtid="{D5CDD505-2E9C-101B-9397-08002B2CF9AE}" pid="26" name="MSIP_Label_d9e057a4-34dc-41cf-992e-142c9a9205a0_SetDate">
    <vt:lpwstr>2024-05-09T02:59:30Z</vt:lpwstr>
  </property>
  <property fmtid="{D5CDD505-2E9C-101B-9397-08002B2CF9AE}" pid="27" name="MSIP_Label_d9e057a4-34dc-41cf-992e-142c9a9205a0_Method">
    <vt:lpwstr>Privileged</vt:lpwstr>
  </property>
  <property fmtid="{D5CDD505-2E9C-101B-9397-08002B2CF9AE}" pid="28" name="MSIP_Label_d9e057a4-34dc-41cf-992e-142c9a9205a0_Name">
    <vt:lpwstr>ADB Confidential (with footer only)</vt:lpwstr>
  </property>
  <property fmtid="{D5CDD505-2E9C-101B-9397-08002B2CF9AE}" pid="29" name="MSIP_Label_d9e057a4-34dc-41cf-992e-142c9a9205a0_SiteId">
    <vt:lpwstr>9495d6bb-41c2-4c58-848f-92e52cf3d640</vt:lpwstr>
  </property>
  <property fmtid="{D5CDD505-2E9C-101B-9397-08002B2CF9AE}" pid="30" name="MSIP_Label_d9e057a4-34dc-41cf-992e-142c9a9205a0_ActionId">
    <vt:lpwstr>e53d9cf1-4721-4399-9d2e-f844177d06ef</vt:lpwstr>
  </property>
  <property fmtid="{D5CDD505-2E9C-101B-9397-08002B2CF9AE}" pid="31" name="MSIP_Label_d9e057a4-34dc-41cf-992e-142c9a9205a0_ContentBits">
    <vt:lpwstr>2</vt:lpwstr>
  </property>
</Properties>
</file>