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125"/>
  <workbookPr codeName="ThisWorkbook" autoCompressPictures="0"/>
  <bookViews>
    <workbookView xWindow="3200" yWindow="1080" windowWidth="19320" windowHeight="13740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A Grants by DMC &amp; REG Activiti" sheetId="62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'TA Grants by DMC &amp; REG Activiti'!$A$1:$AG$79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35" i="20"/>
  <c r="J43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30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F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/>
  <c r="G11" i="34"/>
  <c r="F11" i="34"/>
  <c r="E11" i="34"/>
  <c r="D11" i="34"/>
  <c r="C11" i="34"/>
  <c r="H9" i="34"/>
  <c r="H8" i="34"/>
  <c r="H15" i="34"/>
  <c r="G8" i="34"/>
  <c r="F8" i="34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/>
  <c r="H11" i="33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/>
  <c r="D8" i="31"/>
  <c r="D17" i="31"/>
  <c r="E8" i="31"/>
  <c r="E17" i="31"/>
  <c r="F8" i="31"/>
  <c r="F17" i="31"/>
  <c r="G8" i="31"/>
  <c r="H8" i="31"/>
  <c r="H17" i="31"/>
  <c r="G17" i="31"/>
  <c r="H17" i="32"/>
  <c r="G17" i="32"/>
  <c r="F17" i="32"/>
  <c r="E17" i="32"/>
  <c r="D17" i="32"/>
  <c r="C17" i="32"/>
  <c r="J46" i="16"/>
  <c r="J42" i="16"/>
  <c r="F42" i="16"/>
  <c r="E42" i="16"/>
  <c r="J40" i="16"/>
  <c r="J36" i="16"/>
  <c r="F36" i="16"/>
  <c r="E36" i="16"/>
  <c r="J34" i="16"/>
  <c r="J30" i="16"/>
  <c r="F30" i="16"/>
  <c r="E30" i="16"/>
  <c r="J29" i="16"/>
  <c r="J28" i="16"/>
  <c r="F24" i="16"/>
  <c r="E24" i="16"/>
  <c r="J22" i="16"/>
  <c r="J18" i="16"/>
  <c r="F18" i="16"/>
  <c r="E18" i="16"/>
  <c r="J16" i="16"/>
  <c r="J14" i="16"/>
  <c r="F12" i="16"/>
  <c r="E12" i="16"/>
  <c r="J10" i="16"/>
  <c r="J6" i="16"/>
  <c r="J48" i="16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/>
  <c r="I14" i="30"/>
  <c r="I13" i="30"/>
  <c r="H13" i="30"/>
  <c r="H2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/>
  <c r="G7" i="30"/>
  <c r="F7" i="30"/>
  <c r="E7" i="30"/>
  <c r="D7" i="30"/>
  <c r="L41" i="10"/>
  <c r="L40" i="10"/>
  <c r="J39" i="10"/>
  <c r="H39" i="10"/>
  <c r="G39" i="10"/>
  <c r="L38" i="10"/>
  <c r="L37" i="10"/>
  <c r="L35" i="10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/>
  <c r="L43" i="10"/>
  <c r="J11" i="10"/>
  <c r="H11" i="10"/>
  <c r="G11" i="10"/>
  <c r="L10" i="10"/>
  <c r="L9" i="10"/>
  <c r="J7" i="10"/>
  <c r="H7" i="10"/>
  <c r="G7" i="10"/>
  <c r="F37" i="9"/>
  <c r="D15" i="34"/>
  <c r="F34" i="25"/>
  <c r="C15" i="34"/>
  <c r="G15" i="34"/>
  <c r="F15" i="34"/>
  <c r="E15" i="34"/>
  <c r="J28" i="26"/>
  <c r="J7" i="26"/>
  <c r="J49" i="26"/>
  <c r="J21" i="26"/>
  <c r="J14" i="26"/>
  <c r="F49" i="26"/>
  <c r="J42" i="26"/>
  <c r="G49" i="26"/>
  <c r="I49" i="26"/>
  <c r="E49" i="26"/>
  <c r="H49" i="26"/>
  <c r="F29" i="24"/>
  <c r="J14" i="20"/>
  <c r="E43" i="20"/>
  <c r="H43" i="20"/>
  <c r="I43" i="20"/>
  <c r="J28" i="20"/>
  <c r="J21" i="20"/>
  <c r="G43" i="20"/>
  <c r="F43" i="20"/>
  <c r="J7" i="20"/>
  <c r="F45" i="19"/>
  <c r="J24" i="16"/>
  <c r="J12" i="16"/>
  <c r="F48" i="16"/>
  <c r="E48" i="16"/>
  <c r="G48" i="16"/>
  <c r="H48" i="16"/>
  <c r="I48" i="16"/>
  <c r="J18" i="13"/>
  <c r="J30" i="13"/>
  <c r="H30" i="13"/>
  <c r="J7" i="13"/>
  <c r="I30" i="13"/>
  <c r="E30" i="13"/>
  <c r="F30" i="13"/>
  <c r="E23" i="30"/>
  <c r="G23" i="30"/>
  <c r="I19" i="30"/>
  <c r="I23" i="30"/>
  <c r="F23" i="30"/>
  <c r="D23" i="30"/>
  <c r="L19" i="10"/>
  <c r="L23" i="10"/>
  <c r="G43" i="10"/>
  <c r="L27" i="10"/>
  <c r="L39" i="10"/>
  <c r="L31" i="10"/>
  <c r="H43" i="10"/>
  <c r="I43" i="10"/>
  <c r="K43" i="10"/>
  <c r="L7" i="10"/>
  <c r="J43" i="10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<sst xmlns="http://schemas.openxmlformats.org/spreadsheetml/2006/main" count="527" uniqueCount="193">
  <si>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</si>
  <si>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</si>
  <si>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</si>
  <si>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</si>
  <si>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</si>
  <si>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</si>
  <si>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</si>
  <si>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</si>
  <si>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</si>
  <si>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</si>
  <si>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</si>
  <si>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</si>
  <si>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</si>
  <si>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</si>
  <si>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</si>
  <si>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</si>
  <si>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</si>
  <si>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</si>
  <si>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</si>
  <si>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</si>
  <si>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</si>
  <si>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</si>
  <si>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</si>
  <si>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</si>
  <si>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</si>
  <si>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</si>
  <si>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</si>
  <si>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</si>
  <si>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</si>
  <si>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</si>
  <si>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</si>
  <si>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</si>
  <si>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</si>
  <si>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</si>
  <si>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</si>
  <si>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</si>
  <si>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</si>
  <si>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</si>
  <si>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</si>
  <si>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</si>
  <si>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</si>
  <si>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</si>
  <si>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</si>
  <si>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</si>
  <si>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</si>
  <si>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</si>
  <si>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</si>
  <si>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</si>
  <si>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</si>
  <si>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</si>
  <si>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</si>
  <si>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</si>
  <si>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</si>
  <si>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</si>
  <si>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</si>
  <si>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</si>
  <si>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</si>
  <si>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</si>
  <si>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</si>
  <si>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</si>
  <si>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</si>
  <si>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</si>
  <si>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</si>
  <si>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</si>
  <si>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</si>
  <si>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</si>
  <si>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</si>
  <si>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</si>
  <si>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</si>
  <si>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</si>
  <si>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</si>
  <si>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</si>
  <si>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</si>
  <si>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</si>
  <si>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</si>
  <si>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</si>
  <si>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</si>
  <si>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</si>
  <si>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</si>
  <si>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</si>
  <si>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</si>
  <si>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</si>
  <si>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</si>
  <si>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</si>
  <si>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</si>
  <si>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</si>
  <si>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</si>
  <si>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</si>
  <si>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</si>
  <si>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</si>
  <si>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</si>
  <si>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</si>
  <si>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</si>
  <si>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</si>
  <si>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</si>
  <si>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</si>
  <si>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</si>
  <si>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</si>
  <si>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</si>
  <si>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</si>
  <si>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</si>
  <si>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</si>
  <si>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</si>
  <si>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</si>
  <si>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</si>
  <si>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</si>
  <si>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</si>
  <si>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</si>
  <si>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</si>
  <si>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</si>
  <si>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</si>
  <si>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</si>
  <si>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(amounts in $ thousand)</t>
  </si>
  <si>
    <t>No.</t>
  </si>
  <si>
    <t>Amount</t>
  </si>
  <si>
    <t>%</t>
  </si>
  <si>
    <t>TASF Financing</t>
  </si>
  <si>
    <t>RCIF Financing</t>
  </si>
  <si>
    <t>CCF Financing</t>
  </si>
  <si>
    <t>JFPR Financing</t>
  </si>
  <si>
    <t>Other Sources</t>
  </si>
  <si>
    <t xml:space="preserve">   Afghanistan</t>
  </si>
  <si>
    <t xml:space="preserve">   Armenia</t>
  </si>
  <si>
    <t xml:space="preserve">   Azerbaijan</t>
  </si>
  <si>
    <t xml:space="preserve">   Bangladesh</t>
  </si>
  <si>
    <t xml:space="preserve">   Bhutan</t>
  </si>
  <si>
    <t xml:space="preserve">   Brunei Darussalam</t>
  </si>
  <si>
    <t xml:space="preserve">   Cambodia</t>
  </si>
  <si>
    <t xml:space="preserve">   Cook Islands</t>
  </si>
  <si>
    <t xml:space="preserve">   Fiji</t>
  </si>
  <si>
    <t xml:space="preserve">   Georgia</t>
  </si>
  <si>
    <t xml:space="preserve">   India</t>
  </si>
  <si>
    <t xml:space="preserve">   Indonesia</t>
  </si>
  <si>
    <t xml:space="preserve">   Kazakhstan</t>
  </si>
  <si>
    <t xml:space="preserve">   Kiribati</t>
  </si>
  <si>
    <t xml:space="preserve">   Korea, Republic of</t>
  </si>
  <si>
    <t xml:space="preserve">   Kyrgyz Republic</t>
  </si>
  <si>
    <t xml:space="preserve">   Malaysia</t>
  </si>
  <si>
    <t xml:space="preserve">   Maldives</t>
  </si>
  <si>
    <t xml:space="preserve">   Marshall Islands</t>
  </si>
  <si>
    <t xml:space="preserve">   Micronesia, Federated States of</t>
  </si>
  <si>
    <t xml:space="preserve">   Mongolia</t>
  </si>
  <si>
    <t xml:space="preserve">   Myanmar</t>
  </si>
  <si>
    <t xml:space="preserve">   Nauru</t>
  </si>
  <si>
    <t xml:space="preserve">   Nepal</t>
  </si>
  <si>
    <t xml:space="preserve">   Pakistan</t>
  </si>
  <si>
    <t xml:space="preserve">   Palau</t>
  </si>
  <si>
    <t xml:space="preserve">   Papua New Guinea</t>
  </si>
  <si>
    <t xml:space="preserve">   Philippines</t>
  </si>
  <si>
    <t xml:space="preserve">   Samoa</t>
  </si>
  <si>
    <t xml:space="preserve">   Singapore</t>
  </si>
  <si>
    <t xml:space="preserve">   Solomon Islands</t>
  </si>
  <si>
    <t xml:space="preserve">   Sri Lanka</t>
  </si>
  <si>
    <t xml:space="preserve">   Taipei,China</t>
  </si>
  <si>
    <t xml:space="preserve">   Tajikistan</t>
  </si>
  <si>
    <t xml:space="preserve">   Thailand</t>
  </si>
  <si>
    <t xml:space="preserve">   Timor-Leste</t>
  </si>
  <si>
    <t xml:space="preserve">   Tonga</t>
  </si>
  <si>
    <t xml:space="preserve">   Turkmenistan</t>
  </si>
  <si>
    <t xml:space="preserve">   Tuvalu</t>
  </si>
  <si>
    <t xml:space="preserve">   Uzbekistan</t>
  </si>
  <si>
    <t xml:space="preserve">   Vanuatu</t>
  </si>
  <si>
    <t xml:space="preserve">   Viet Nam</t>
  </si>
  <si>
    <t>All DMCs</t>
  </si>
  <si>
    <t>c</t>
  </si>
  <si>
    <r>
      <t>Technical Assistance Grants</t>
    </r>
    <r>
      <rPr>
        <vertAlign val="superscript"/>
        <sz val="11"/>
        <color rgb="FF007DB7"/>
        <rFont val="Arial"/>
        <family val="2"/>
      </rPr>
      <t>a, b</t>
    </r>
  </si>
  <si>
    <r>
      <t>b</t>
    </r>
    <r>
      <rPr>
        <sz val="8"/>
        <rFont val="Arial"/>
        <family val="2"/>
      </rPr>
      <t xml:space="preserve">  Data are adjusted to exclude technical assistance projects withdrawn by governments.</t>
    </r>
  </si>
  <si>
    <r>
      <t>c</t>
    </r>
    <r>
      <rPr>
        <sz val="8"/>
        <rFont val="Arial"/>
        <family val="2"/>
      </rPr>
      <t xml:space="preserve">  Reimbursable technical assistance.</t>
    </r>
  </si>
  <si>
    <t>FSDPSF Financing</t>
  </si>
  <si>
    <t>Member</t>
  </si>
  <si>
    <t xml:space="preserve">
          Total</t>
  </si>
  <si>
    <t xml:space="preserve">
      %</t>
  </si>
  <si>
    <t xml:space="preserve">
   No.</t>
  </si>
  <si>
    <t xml:space="preserve">   China, People’s Republic of</t>
  </si>
  <si>
    <t xml:space="preserve">   Lao People’s Democratic Republic</t>
  </si>
  <si>
    <t>- = nil or data not applicable, CCF = Climate Change Fund, DMC = developing member country, FSDPSF = Financial Sector Development Partnership Special Fund, JFPR = Japan Fund for Poverty Reduction, RCIF = Regional Cooperation and Integration Fund, TASF = Technical Assistance Special Fund.</t>
  </si>
  <si>
    <t>Brunei Darussalam</t>
  </si>
  <si>
    <t>China, People’s Republic of</t>
  </si>
  <si>
    <t>Fiji</t>
  </si>
  <si>
    <t>Korea, Republic of</t>
  </si>
  <si>
    <t>Lao People’s Democratic Republic</t>
  </si>
  <si>
    <t>Micronesia, Federated States of</t>
  </si>
  <si>
    <t>Mongolia</t>
  </si>
  <si>
    <t>Singapore</t>
  </si>
  <si>
    <t>Solomon Islands</t>
  </si>
  <si>
    <t>Taipei,China</t>
  </si>
  <si>
    <t>Tajikistan</t>
  </si>
  <si>
    <t>Turkmenistan</t>
  </si>
  <si>
    <t>Viet Nam</t>
  </si>
  <si>
    <r>
      <t xml:space="preserve">a  </t>
    </r>
    <r>
      <rPr>
        <sz val="8"/>
        <rFont val="Arial"/>
        <family val="2"/>
      </rPr>
      <t>Excludes technical assistance financed under loans that are included in the Asian Development Bank’s loan data.</t>
    </r>
  </si>
  <si>
    <t xml:space="preserve">     Total</t>
  </si>
  <si>
    <t>Note: Numbers may not sum precisely because of rounding.</t>
  </si>
  <si>
    <t>1967–2016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</si>
</sst>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#,##0.000"/>
    <numFmt numFmtId="169" formatCode="0_)"/>
    <numFmt numFmtId="170" formatCode="#,##0.0"/>
  </numFmts>
  <fonts count="43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u/>
      <sz val="11"/>
      <color theme="10"/>
      <name val="Arial"/>
      <family val="2"/>
    </font>
    <font>
      <vertAlign val="superscript"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7"/>
      <color rgb="FFFF0000"/>
      <name val="Arial"/>
      <family val="2"/>
    </font>
    <font>
      <sz val="11"/>
      <color rgb="FF007DB7"/>
      <name val="Arial"/>
      <family val="2"/>
    </font>
    <font>
      <sz val="14"/>
      <name val="Arial"/>
      <family val="2"/>
    </font>
    <font>
      <vertAlign val="superscript"/>
      <sz val="11"/>
      <color rgb="FF007DB7"/>
      <name val="Arial"/>
      <family val="2"/>
    </font>
    <font>
      <vertAlign val="superscript"/>
      <sz val="10"/>
      <name val="Arial"/>
      <family val="2"/>
    </font>
    <font>
      <u/>
      <sz val="11"/>
      <color theme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0" fontId="5" fillId="0" borderId="0"/>
    <xf numFmtId="43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272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5" fillId="8" borderId="0" xfId="0" applyFont="1" applyFill="1"/>
    <xf numFmtId="43" fontId="5" fillId="8" borderId="0" xfId="1" applyFont="1" applyFill="1"/>
    <xf numFmtId="2" fontId="5" fillId="8" borderId="0" xfId="0" applyNumberFormat="1" applyFont="1" applyFill="1"/>
    <xf numFmtId="1" fontId="5" fillId="8" borderId="0" xfId="0" applyNumberFormat="1" applyFont="1" applyFill="1" applyAlignment="1">
      <alignment horizontal="right"/>
    </xf>
    <xf numFmtId="4" fontId="5" fillId="8" borderId="0" xfId="0" applyNumberFormat="1" applyFont="1" applyFill="1"/>
    <xf numFmtId="0" fontId="5" fillId="8" borderId="0" xfId="0" quotePrefix="1" applyFont="1" applyFill="1" applyAlignment="1" applyProtection="1">
      <alignment horizontal="left"/>
    </xf>
    <xf numFmtId="0" fontId="5" fillId="8" borderId="0" xfId="0" applyFont="1" applyFill="1" applyBorder="1"/>
    <xf numFmtId="0" fontId="39" fillId="8" borderId="0" xfId="0" applyFont="1" applyFill="1"/>
    <xf numFmtId="4" fontId="34" fillId="8" borderId="0" xfId="0" quotePrefix="1" applyNumberFormat="1" applyFont="1" applyFill="1" applyBorder="1" applyAlignment="1" applyProtection="1">
      <alignment horizontal="right"/>
    </xf>
    <xf numFmtId="4" fontId="34" fillId="8" borderId="0" xfId="0" applyNumberFormat="1" applyFont="1" applyFill="1" applyBorder="1" applyProtection="1"/>
    <xf numFmtId="2" fontId="5" fillId="8" borderId="0" xfId="0" applyNumberFormat="1" applyFont="1" applyFill="1" applyBorder="1" applyAlignment="1" applyProtection="1">
      <alignment horizontal="right"/>
    </xf>
    <xf numFmtId="0" fontId="34" fillId="8" borderId="0" xfId="0" applyFont="1" applyFill="1" applyBorder="1" applyAlignment="1" applyProtection="1">
      <alignment horizontal="right"/>
    </xf>
    <xf numFmtId="2" fontId="5" fillId="8" borderId="0" xfId="0" applyNumberFormat="1" applyFont="1" applyFill="1" applyBorder="1"/>
    <xf numFmtId="4" fontId="5" fillId="8" borderId="0" xfId="0" applyNumberFormat="1" applyFont="1" applyFill="1" applyBorder="1"/>
    <xf numFmtId="0" fontId="36" fillId="8" borderId="0" xfId="0" applyFont="1" applyFill="1"/>
    <xf numFmtId="0" fontId="38" fillId="8" borderId="0" xfId="0" quotePrefix="1" applyFont="1" applyFill="1" applyAlignment="1" applyProtection="1">
      <alignment horizontal="left"/>
    </xf>
    <xf numFmtId="0" fontId="6" fillId="8" borderId="0" xfId="0" applyFont="1" applyFill="1"/>
    <xf numFmtId="43" fontId="6" fillId="8" borderId="0" xfId="1" applyFont="1" applyFill="1"/>
    <xf numFmtId="2" fontId="6" fillId="8" borderId="0" xfId="0" applyNumberFormat="1" applyFont="1" applyFill="1"/>
    <xf numFmtId="1" fontId="6" fillId="8" borderId="0" xfId="0" applyNumberFormat="1" applyFont="1" applyFill="1" applyAlignment="1">
      <alignment horizontal="center"/>
    </xf>
    <xf numFmtId="0" fontId="6" fillId="8" borderId="0" xfId="0" applyFont="1" applyFill="1" applyAlignment="1" applyProtection="1"/>
    <xf numFmtId="0" fontId="6" fillId="8" borderId="0" xfId="0" applyFont="1" applyFill="1" applyAlignment="1"/>
    <xf numFmtId="4" fontId="6" fillId="8" borderId="0" xfId="0" applyNumberFormat="1" applyFont="1" applyFill="1"/>
    <xf numFmtId="41" fontId="6" fillId="8" borderId="0" xfId="0" applyNumberFormat="1" applyFont="1" applyFill="1" applyAlignment="1"/>
    <xf numFmtId="0" fontId="6" fillId="8" borderId="0" xfId="0" applyFont="1" applyFill="1" applyAlignment="1" applyProtection="1">
      <alignment horizontal="right"/>
    </xf>
    <xf numFmtId="2" fontId="6" fillId="8" borderId="0" xfId="0" applyNumberFormat="1" applyFont="1" applyFill="1" applyProtection="1"/>
    <xf numFmtId="0" fontId="6" fillId="8" borderId="0" xfId="0" applyFont="1" applyFill="1" applyAlignment="1">
      <alignment horizontal="right"/>
    </xf>
    <xf numFmtId="3" fontId="41" fillId="8" borderId="0" xfId="0" applyNumberFormat="1" applyFont="1" applyFill="1" applyAlignment="1">
      <alignment horizontal="left"/>
    </xf>
    <xf numFmtId="0" fontId="6" fillId="8" borderId="0" xfId="0" quotePrefix="1" applyFont="1" applyFill="1" applyAlignment="1" applyProtection="1"/>
    <xf numFmtId="0" fontId="6" fillId="8" borderId="0" xfId="0" quotePrefix="1" applyFont="1" applyFill="1" applyAlignment="1" applyProtection="1">
      <alignment horizontal="right"/>
    </xf>
    <xf numFmtId="0" fontId="6" fillId="8" borderId="0" xfId="0" quotePrefix="1" applyFont="1" applyFill="1" applyAlignment="1"/>
    <xf numFmtId="0" fontId="6" fillId="8" borderId="0" xfId="0" quotePrefix="1" applyFont="1" applyFill="1" applyAlignment="1">
      <alignment horizontal="right"/>
    </xf>
    <xf numFmtId="168" fontId="6" fillId="8" borderId="0" xfId="0" applyNumberFormat="1" applyFont="1" applyFill="1"/>
    <xf numFmtId="2" fontId="6" fillId="8" borderId="0" xfId="0" applyNumberFormat="1" applyFont="1" applyFill="1" applyBorder="1" applyProtection="1"/>
    <xf numFmtId="1" fontId="6" fillId="8" borderId="0" xfId="0" applyNumberFormat="1" applyFont="1" applyFill="1" applyBorder="1" applyAlignment="1">
      <alignment horizontal="center"/>
    </xf>
    <xf numFmtId="0" fontId="6" fillId="8" borderId="0" xfId="0" applyFont="1" applyFill="1" applyBorder="1"/>
    <xf numFmtId="1" fontId="35" fillId="8" borderId="0" xfId="0" quotePrefix="1" applyNumberFormat="1" applyFont="1" applyFill="1" applyBorder="1" applyAlignment="1" applyProtection="1"/>
    <xf numFmtId="170" fontId="35" fillId="8" borderId="0" xfId="0" applyNumberFormat="1" applyFont="1" applyFill="1" applyBorder="1" applyProtection="1"/>
    <xf numFmtId="0" fontId="7" fillId="8" borderId="0" xfId="0" quotePrefix="1" applyFont="1" applyFill="1" applyBorder="1" applyAlignment="1" applyProtection="1">
      <alignment horizontal="left" vertical="top"/>
    </xf>
    <xf numFmtId="3" fontId="34" fillId="8" borderId="0" xfId="0" applyNumberFormat="1" applyFont="1" applyFill="1" applyBorder="1" applyAlignment="1" applyProtection="1">
      <alignment vertical="top"/>
    </xf>
    <xf numFmtId="43" fontId="34" fillId="8" borderId="0" xfId="1" applyFont="1" applyFill="1" applyBorder="1" applyAlignment="1" applyProtection="1">
      <alignment vertical="top"/>
    </xf>
    <xf numFmtId="2" fontId="5" fillId="8" borderId="0" xfId="0" applyNumberFormat="1" applyFont="1" applyFill="1" applyBorder="1" applyAlignment="1" applyProtection="1">
      <alignment vertical="top"/>
    </xf>
    <xf numFmtId="1" fontId="34" fillId="8" borderId="0" xfId="0" quotePrefix="1" applyNumberFormat="1" applyFont="1" applyFill="1" applyBorder="1" applyAlignment="1" applyProtection="1">
      <alignment horizontal="right" vertical="top"/>
    </xf>
    <xf numFmtId="4" fontId="34" fillId="8" borderId="0" xfId="0" quotePrefix="1" applyNumberFormat="1" applyFont="1" applyFill="1" applyBorder="1" applyAlignment="1" applyProtection="1">
      <alignment horizontal="right" vertical="top"/>
    </xf>
    <xf numFmtId="4" fontId="34" fillId="8" borderId="0" xfId="0" applyNumberFormat="1" applyFont="1" applyFill="1" applyBorder="1" applyAlignment="1" applyProtection="1">
      <alignment vertical="top"/>
    </xf>
    <xf numFmtId="2" fontId="5" fillId="8" borderId="0" xfId="0" applyNumberFormat="1" applyFont="1" applyFill="1" applyBorder="1" applyAlignment="1" applyProtection="1">
      <alignment horizontal="right" vertical="top"/>
    </xf>
    <xf numFmtId="0" fontId="7" fillId="8" borderId="0" xfId="0" applyFont="1" applyFill="1" applyBorder="1" applyAlignment="1" applyProtection="1">
      <alignment horizontal="left" vertical="top"/>
    </xf>
    <xf numFmtId="0" fontId="33" fillId="8" borderId="0" xfId="0" applyFont="1" applyFill="1" applyBorder="1" applyAlignment="1" applyProtection="1">
      <alignment horizontal="left" vertical="top"/>
    </xf>
    <xf numFmtId="169" fontId="5" fillId="8" borderId="0" xfId="0" applyNumberFormat="1" applyFont="1" applyFill="1" applyAlignment="1" applyProtection="1">
      <alignment vertical="top"/>
    </xf>
    <xf numFmtId="43" fontId="5" fillId="8" borderId="0" xfId="1" applyFont="1" applyFill="1" applyAlignment="1" applyProtection="1">
      <alignment vertical="top"/>
    </xf>
    <xf numFmtId="2" fontId="5" fillId="8" borderId="0" xfId="0" applyNumberFormat="1" applyFont="1" applyFill="1" applyBorder="1" applyAlignment="1">
      <alignment vertical="top"/>
    </xf>
    <xf numFmtId="1" fontId="5" fillId="8" borderId="0" xfId="0" applyNumberFormat="1" applyFont="1" applyFill="1" applyBorder="1" applyAlignment="1">
      <alignment horizontal="right" vertical="top"/>
    </xf>
    <xf numFmtId="0" fontId="5" fillId="8" borderId="0" xfId="0" applyFont="1" applyFill="1" applyBorder="1" applyAlignment="1">
      <alignment vertical="top"/>
    </xf>
    <xf numFmtId="4" fontId="5" fillId="8" borderId="0" xfId="0" applyNumberFormat="1" applyFont="1" applyFill="1" applyBorder="1" applyAlignment="1">
      <alignment vertical="top"/>
    </xf>
    <xf numFmtId="0" fontId="33" fillId="8" borderId="0" xfId="0" applyFont="1" applyFill="1" applyAlignment="1" applyProtection="1">
      <alignment horizontal="left" vertical="top"/>
    </xf>
    <xf numFmtId="0" fontId="5" fillId="8" borderId="0" xfId="0" applyFont="1" applyFill="1" applyAlignment="1">
      <alignment vertical="top"/>
    </xf>
    <xf numFmtId="43" fontId="5" fillId="8" borderId="0" xfId="1" applyFont="1" applyFill="1" applyAlignment="1">
      <alignment vertical="top"/>
    </xf>
    <xf numFmtId="2" fontId="5" fillId="8" borderId="0" xfId="0" applyNumberFormat="1" applyFont="1" applyFill="1" applyAlignment="1" applyProtection="1">
      <alignment vertical="top"/>
    </xf>
    <xf numFmtId="1" fontId="5" fillId="8" borderId="0" xfId="0" applyNumberFormat="1" applyFont="1" applyFill="1" applyAlignment="1">
      <alignment horizontal="right" vertical="top"/>
    </xf>
    <xf numFmtId="4" fontId="5" fillId="8" borderId="0" xfId="0" applyNumberFormat="1" applyFont="1" applyFill="1" applyAlignment="1">
      <alignment vertical="top"/>
    </xf>
    <xf numFmtId="2" fontId="5" fillId="8" borderId="0" xfId="0" applyNumberFormat="1" applyFont="1" applyFill="1" applyAlignment="1">
      <alignment vertical="top"/>
    </xf>
    <xf numFmtId="0" fontId="35" fillId="8" borderId="0" xfId="0" applyFont="1" applyFill="1" applyBorder="1" applyAlignment="1" applyProtection="1">
      <alignment horizontal="left"/>
    </xf>
    <xf numFmtId="3" fontId="35" fillId="8" borderId="0" xfId="0" applyNumberFormat="1" applyFont="1" applyFill="1" applyBorder="1" applyProtection="1"/>
    <xf numFmtId="170" fontId="35" fillId="8" borderId="0" xfId="1" applyNumberFormat="1" applyFont="1" applyFill="1" applyBorder="1" applyProtection="1"/>
    <xf numFmtId="4" fontId="35" fillId="8" borderId="0" xfId="0" applyNumberFormat="1" applyFont="1" applyFill="1" applyBorder="1" applyProtection="1"/>
    <xf numFmtId="170" fontId="35" fillId="8" borderId="0" xfId="0" applyNumberFormat="1" applyFont="1" applyFill="1" applyBorder="1" applyAlignment="1" applyProtection="1">
      <alignment horizontal="right"/>
    </xf>
    <xf numFmtId="0" fontId="35" fillId="8" borderId="0" xfId="0" applyFont="1" applyFill="1" applyBorder="1" applyAlignment="1" applyProtection="1">
      <alignment horizontal="right"/>
    </xf>
    <xf numFmtId="2" fontId="35" fillId="8" borderId="10" xfId="0" applyNumberFormat="1" applyFont="1" applyFill="1" applyBorder="1" applyAlignment="1" applyProtection="1">
      <alignment horizontal="centerContinuous"/>
    </xf>
    <xf numFmtId="1" fontId="35" fillId="8" borderId="9" xfId="0" quotePrefix="1" applyNumberFormat="1" applyFont="1" applyFill="1" applyBorder="1" applyAlignment="1" applyProtection="1">
      <alignment horizontal="centerContinuous"/>
    </xf>
    <xf numFmtId="2" fontId="6" fillId="8" borderId="0" xfId="0" applyNumberFormat="1" applyFont="1" applyFill="1" applyBorder="1" applyAlignment="1" applyProtection="1">
      <alignment horizontal="right"/>
    </xf>
    <xf numFmtId="1" fontId="35" fillId="8" borderId="10" xfId="0" quotePrefix="1" applyNumberFormat="1" applyFont="1" applyFill="1" applyBorder="1" applyAlignment="1" applyProtection="1">
      <alignment horizontal="centerContinuous"/>
    </xf>
    <xf numFmtId="0" fontId="35" fillId="8" borderId="8" xfId="0" applyFont="1" applyFill="1" applyBorder="1" applyAlignment="1" applyProtection="1">
      <alignment horizontal="center"/>
    </xf>
    <xf numFmtId="0" fontId="35" fillId="8" borderId="8" xfId="0" applyFont="1" applyFill="1" applyBorder="1" applyAlignment="1" applyProtection="1">
      <alignment horizontal="center" wrapText="1"/>
    </xf>
    <xf numFmtId="0" fontId="32" fillId="8" borderId="0" xfId="33" applyFill="1"/>
    <xf numFmtId="0" fontId="35" fillId="8" borderId="9" xfId="0" applyFont="1" applyFill="1" applyBorder="1" applyAlignment="1" applyProtection="1">
      <alignment horizontal="left"/>
    </xf>
    <xf numFmtId="3" fontId="35" fillId="8" borderId="9" xfId="0" applyNumberFormat="1" applyFont="1" applyFill="1" applyBorder="1" applyProtection="1"/>
    <xf numFmtId="170" fontId="35" fillId="8" borderId="9" xfId="1" applyNumberFormat="1" applyFont="1" applyFill="1" applyBorder="1" applyProtection="1"/>
    <xf numFmtId="170" fontId="35" fillId="8" borderId="9" xfId="0" applyNumberFormat="1" applyFont="1" applyFill="1" applyBorder="1" applyProtection="1"/>
    <xf numFmtId="4" fontId="35" fillId="8" borderId="9" xfId="0" applyNumberFormat="1" applyFont="1" applyFill="1" applyBorder="1" applyProtection="1"/>
    <xf numFmtId="1" fontId="35" fillId="8" borderId="9" xfId="0" quotePrefix="1" applyNumberFormat="1" applyFont="1" applyFill="1" applyBorder="1" applyAlignment="1" applyProtection="1"/>
    <xf numFmtId="170" fontId="35" fillId="8" borderId="9" xfId="0" applyNumberFormat="1" applyFont="1" applyFill="1" applyBorder="1" applyAlignment="1" applyProtection="1">
      <alignment horizontal="right"/>
    </xf>
    <xf numFmtId="0" fontId="35" fillId="8" borderId="9" xfId="0" applyFont="1" applyFill="1" applyBorder="1" applyAlignment="1" applyProtection="1">
      <alignment horizontal="right"/>
    </xf>
    <xf numFmtId="0" fontId="37" fillId="8" borderId="0" xfId="0" applyFont="1" applyFill="1" applyAlignment="1">
      <alignment horizontal="right"/>
    </xf>
    <xf numFmtId="166" fontId="6" fillId="8" borderId="0" xfId="0" applyNumberFormat="1" applyFont="1" applyFill="1" applyAlignment="1"/>
    <xf numFmtId="166" fontId="35" fillId="8" borderId="9" xfId="0" applyNumberFormat="1" applyFont="1" applyFill="1" applyBorder="1" applyProtection="1"/>
    <xf numFmtId="170" fontId="35" fillId="8" borderId="12" xfId="0" applyNumberFormat="1" applyFont="1" applyFill="1" applyBorder="1" applyAlignment="1" applyProtection="1">
      <alignment horizontal="right"/>
    </xf>
    <xf numFmtId="164" fontId="35" fillId="8" borderId="9" xfId="0" applyNumberFormat="1" applyFont="1" applyFill="1" applyBorder="1" applyAlignment="1" applyProtection="1">
      <alignment horizontal="right"/>
    </xf>
    <xf numFmtId="0" fontId="35" fillId="8" borderId="8" xfId="0" applyFont="1" applyFill="1" applyBorder="1" applyAlignment="1" applyProtection="1">
      <alignment horizontal="right"/>
    </xf>
    <xf numFmtId="43" fontId="35" fillId="8" borderId="8" xfId="1" applyFont="1" applyFill="1" applyBorder="1" applyAlignment="1" applyProtection="1">
      <alignment horizontal="right"/>
    </xf>
    <xf numFmtId="2" fontId="35" fillId="8" borderId="8" xfId="0" applyNumberFormat="1" applyFont="1" applyFill="1" applyBorder="1" applyAlignment="1" applyProtection="1">
      <alignment horizontal="left" indent="1"/>
    </xf>
    <xf numFmtId="2" fontId="35" fillId="8" borderId="8" xfId="0" applyNumberFormat="1" applyFont="1" applyFill="1" applyBorder="1" applyAlignment="1" applyProtection="1">
      <alignment horizontal="right"/>
    </xf>
    <xf numFmtId="1" fontId="35" fillId="8" borderId="11" xfId="0" quotePrefix="1" applyNumberFormat="1" applyFont="1" applyFill="1" applyBorder="1" applyAlignment="1" applyProtection="1">
      <alignment horizontal="centerContinuous"/>
    </xf>
    <xf numFmtId="166" fontId="35" fillId="8" borderId="8" xfId="1" applyNumberFormat="1" applyFont="1" applyFill="1" applyBorder="1" applyAlignment="1"/>
    <xf numFmtId="166" fontId="35" fillId="8" borderId="11" xfId="0" applyNumberFormat="1" applyFont="1" applyFill="1" applyBorder="1" applyProtection="1"/>
    <xf numFmtId="170" fontId="35" fillId="8" borderId="12" xfId="0" applyNumberFormat="1" applyFont="1" applyFill="1" applyBorder="1" applyAlignment="1"/>
    <xf numFmtId="170" fontId="35" fillId="8" borderId="8" xfId="0" applyNumberFormat="1" applyFont="1" applyFill="1" applyBorder="1" applyAlignment="1"/>
    <xf numFmtId="170" fontId="35" fillId="8" borderId="11" xfId="0" applyNumberFormat="1" applyFont="1" applyFill="1" applyBorder="1" applyProtection="1"/>
    <xf numFmtId="170" fontId="35" fillId="8" borderId="8" xfId="1" applyNumberFormat="1" applyFont="1" applyFill="1" applyBorder="1" applyAlignment="1"/>
    <xf numFmtId="1" fontId="35" fillId="8" borderId="12" xfId="0" quotePrefix="1" applyNumberFormat="1" applyFont="1" applyFill="1" applyBorder="1" applyAlignment="1" applyProtection="1"/>
    <xf numFmtId="1" fontId="6" fillId="8" borderId="0" xfId="0" applyNumberFormat="1" applyFont="1" applyFill="1" applyBorder="1"/>
    <xf numFmtId="170" fontId="6" fillId="8" borderId="0" xfId="1" applyNumberFormat="1" applyFont="1" applyFill="1" applyBorder="1"/>
    <xf numFmtId="170" fontId="6" fillId="8" borderId="0" xfId="0" applyNumberFormat="1" applyFont="1" applyFill="1" applyBorder="1" applyProtection="1"/>
    <xf numFmtId="0" fontId="35" fillId="8" borderId="12" xfId="0" applyFont="1" applyFill="1" applyBorder="1" applyAlignment="1" applyProtection="1">
      <alignment horizontal="left"/>
    </xf>
    <xf numFmtId="3" fontId="35" fillId="8" borderId="12" xfId="0" applyNumberFormat="1" applyFont="1" applyFill="1" applyBorder="1" applyProtection="1"/>
    <xf numFmtId="170" fontId="35" fillId="8" borderId="12" xfId="0" applyNumberFormat="1" applyFont="1" applyFill="1" applyBorder="1" applyProtection="1"/>
    <xf numFmtId="170" fontId="35" fillId="8" borderId="12" xfId="0" applyNumberFormat="1" applyFont="1" applyFill="1" applyBorder="1"/>
    <xf numFmtId="4" fontId="35" fillId="8" borderId="12" xfId="0" applyNumberFormat="1" applyFont="1" applyFill="1" applyBorder="1"/>
    <xf numFmtId="166" fontId="35" fillId="8" borderId="12" xfId="0" applyNumberFormat="1" applyFont="1" applyFill="1" applyBorder="1" applyAlignment="1"/>
    <xf numFmtId="170" fontId="35" fillId="8" borderId="12" xfId="0" quotePrefix="1" applyNumberFormat="1" applyFont="1" applyFill="1" applyBorder="1" applyAlignment="1" applyProtection="1">
      <alignment horizontal="right"/>
    </xf>
    <xf numFmtId="164" fontId="35" fillId="8" borderId="12" xfId="0" applyNumberFormat="1" applyFont="1" applyFill="1" applyBorder="1" applyAlignment="1" applyProtection="1">
      <alignment horizontal="right"/>
    </xf>
    <xf numFmtId="0" fontId="35" fillId="8" borderId="12" xfId="0" applyFont="1" applyFill="1" applyBorder="1" applyAlignment="1" applyProtection="1">
      <alignment horizontal="right"/>
    </xf>
    <xf numFmtId="0" fontId="35" fillId="8" borderId="8" xfId="0" applyFont="1" applyFill="1" applyBorder="1" applyAlignment="1" applyProtection="1">
      <alignment horizontal="left"/>
    </xf>
    <xf numFmtId="3" fontId="35" fillId="8" borderId="8" xfId="0" applyNumberFormat="1" applyFont="1" applyFill="1" applyBorder="1" applyProtection="1"/>
    <xf numFmtId="170" fontId="35" fillId="8" borderId="8" xfId="1" applyNumberFormat="1" applyFont="1" applyFill="1" applyBorder="1"/>
    <xf numFmtId="170" fontId="35" fillId="8" borderId="8" xfId="0" applyNumberFormat="1" applyFont="1" applyFill="1" applyBorder="1"/>
    <xf numFmtId="4" fontId="35" fillId="8" borderId="8" xfId="0" applyNumberFormat="1" applyFont="1" applyFill="1" applyBorder="1"/>
    <xf numFmtId="1" fontId="35" fillId="8" borderId="8" xfId="0" quotePrefix="1" applyNumberFormat="1" applyFont="1" applyFill="1" applyBorder="1" applyAlignment="1" applyProtection="1"/>
    <xf numFmtId="170" fontId="35" fillId="8" borderId="8" xfId="0" applyNumberFormat="1" applyFont="1" applyFill="1" applyBorder="1" applyProtection="1"/>
    <xf numFmtId="166" fontId="35" fillId="8" borderId="8" xfId="0" applyNumberFormat="1" applyFont="1" applyFill="1" applyBorder="1"/>
    <xf numFmtId="164" fontId="35" fillId="8" borderId="8" xfId="0" applyNumberFormat="1" applyFont="1" applyFill="1" applyBorder="1" applyAlignment="1" applyProtection="1">
      <alignment horizontal="right"/>
    </xf>
    <xf numFmtId="170" fontId="35" fillId="8" borderId="8" xfId="0" applyNumberFormat="1" applyFont="1" applyFill="1" applyBorder="1" applyAlignment="1" applyProtection="1">
      <alignment horizontal="right"/>
    </xf>
    <xf numFmtId="166" fontId="35" fillId="8" borderId="8" xfId="0" applyNumberFormat="1" applyFont="1" applyFill="1" applyBorder="1" applyAlignment="1"/>
    <xf numFmtId="166" fontId="6" fillId="8" borderId="0" xfId="0" applyNumberFormat="1" applyFont="1" applyFill="1"/>
    <xf numFmtId="0" fontId="35" fillId="8" borderId="8" xfId="0" applyFont="1" applyFill="1" applyBorder="1" applyAlignment="1" applyProtection="1">
      <alignment horizontal="center" wrapText="1"/>
    </xf>
    <xf numFmtId="170" fontId="35" fillId="8" borderId="13" xfId="1" applyNumberFormat="1" applyFont="1" applyFill="1" applyBorder="1" applyAlignment="1"/>
    <xf numFmtId="1" fontId="35" fillId="8" borderId="8" xfId="0" applyNumberFormat="1" applyFont="1" applyFill="1" applyBorder="1" applyAlignment="1" applyProtection="1">
      <alignment horizontal="right"/>
    </xf>
    <xf numFmtId="0" fontId="6" fillId="8" borderId="0" xfId="0" applyNumberFormat="1" applyFont="1" applyFill="1" applyBorder="1" applyAlignment="1">
      <alignment horizontal="center"/>
    </xf>
    <xf numFmtId="0" fontId="35" fillId="8" borderId="12" xfId="0" quotePrefix="1" applyNumberFormat="1" applyFont="1" applyFill="1" applyBorder="1" applyAlignment="1" applyProtection="1"/>
    <xf numFmtId="0" fontId="35" fillId="8" borderId="8" xfId="0" quotePrefix="1" applyNumberFormat="1" applyFont="1" applyFill="1" applyBorder="1" applyAlignment="1" applyProtection="1"/>
    <xf numFmtId="0" fontId="35" fillId="8" borderId="9" xfId="0" quotePrefix="1" applyNumberFormat="1" applyFont="1" applyFill="1" applyBorder="1" applyAlignment="1" applyProtection="1"/>
    <xf numFmtId="1" fontId="35" fillId="8" borderId="8" xfId="0" applyNumberFormat="1" applyFont="1" applyFill="1" applyBorder="1" applyAlignment="1" applyProtection="1">
      <alignment horizontal="right" wrapText="1"/>
    </xf>
    <xf numFmtId="41" fontId="6" fillId="8" borderId="0" xfId="0" applyNumberFormat="1" applyFont="1" applyFill="1" applyAlignment="1" applyProtection="1"/>
    <xf numFmtId="41" fontId="6" fillId="8" borderId="0" xfId="0" applyNumberFormat="1" applyFont="1" applyFill="1" applyAlignment="1" applyProtection="1">
      <alignment horizontal="center" wrapText="1"/>
      <protection locked="0"/>
    </xf>
    <xf numFmtId="166" fontId="6" fillId="8" borderId="0" xfId="0" applyNumberFormat="1" applyFont="1" applyFill="1" applyAlignment="1" applyProtection="1">
      <alignment wrapText="1"/>
      <protection locked="0"/>
    </xf>
    <xf numFmtId="166" fontId="6" fillId="8" borderId="0" xfId="0" applyNumberFormat="1" applyFont="1" applyFill="1" applyProtection="1"/>
    <xf numFmtId="41" fontId="6" fillId="8" borderId="0" xfId="0" applyNumberFormat="1" applyFont="1" applyFill="1" applyAlignment="1" applyProtection="1">
      <alignment horizontal="center"/>
    </xf>
    <xf numFmtId="41" fontId="6" fillId="8" borderId="0" xfId="0" applyNumberFormat="1" applyFont="1" applyFill="1" applyAlignment="1" applyProtection="1">
      <alignment wrapText="1"/>
      <protection locked="0"/>
    </xf>
    <xf numFmtId="41" fontId="6" fillId="8" borderId="0" xfId="0" applyNumberFormat="1" applyFont="1" applyFill="1" applyAlignment="1" applyProtection="1">
      <alignment horizontal="right" wrapText="1"/>
      <protection locked="0"/>
    </xf>
    <xf numFmtId="41" fontId="6" fillId="8" borderId="0" xfId="0" applyNumberFormat="1" applyFont="1" applyFill="1" applyAlignment="1">
      <alignment horizontal="center"/>
    </xf>
    <xf numFmtId="41" fontId="6" fillId="8" borderId="0" xfId="31" applyNumberFormat="1" applyFont="1" applyFill="1" applyAlignment="1"/>
    <xf numFmtId="41" fontId="6" fillId="8" borderId="0" xfId="0" applyNumberFormat="1" applyFont="1" applyFill="1" applyAlignment="1" applyProtection="1">
      <alignment vertical="top"/>
      <protection locked="0"/>
    </xf>
    <xf numFmtId="166" fontId="6" fillId="8" borderId="0" xfId="0" applyNumberFormat="1" applyFont="1" applyFill="1" applyAlignment="1" applyProtection="1">
      <alignment vertical="top"/>
      <protection locked="0"/>
    </xf>
    <xf numFmtId="41" fontId="6" fillId="8" borderId="0" xfId="31" applyNumberFormat="1" applyFont="1" applyFill="1" applyAlignment="1">
      <alignment horizontal="center"/>
    </xf>
    <xf numFmtId="41" fontId="6" fillId="8" borderId="0" xfId="0" quotePrefix="1" applyNumberFormat="1" applyFont="1" applyFill="1" applyAlignment="1"/>
    <xf numFmtId="41" fontId="6" fillId="8" borderId="0" xfId="0" applyNumberFormat="1" applyFont="1" applyFill="1" applyAlignment="1" applyProtection="1">
      <alignment horizontal="center" vertical="top"/>
      <protection locked="0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5" fillId="8" borderId="10" xfId="0" applyFont="1" applyFill="1" applyBorder="1" applyAlignment="1">
      <alignment horizontal="left"/>
    </xf>
    <xf numFmtId="0" fontId="35" fillId="8" borderId="8" xfId="0" applyFont="1" applyFill="1" applyBorder="1" applyAlignment="1">
      <alignment horizontal="left"/>
    </xf>
    <xf numFmtId="0" fontId="35" fillId="8" borderId="12" xfId="0" applyFont="1" applyFill="1" applyBorder="1" applyAlignment="1">
      <alignment horizontal="right"/>
    </xf>
    <xf numFmtId="0" fontId="35" fillId="8" borderId="8" xfId="0" applyFont="1" applyFill="1" applyBorder="1" applyAlignment="1">
      <alignment horizontal="right"/>
    </xf>
    <xf numFmtId="168" fontId="35" fillId="8" borderId="9" xfId="0" quotePrefix="1" applyNumberFormat="1" applyFont="1" applyFill="1" applyBorder="1" applyAlignment="1" applyProtection="1">
      <alignment horizontal="center"/>
    </xf>
    <xf numFmtId="0" fontId="35" fillId="8" borderId="11" xfId="0" applyFont="1" applyFill="1" applyBorder="1" applyAlignment="1" applyProtection="1">
      <alignment horizontal="center" wrapText="1"/>
    </xf>
    <xf numFmtId="0" fontId="35" fillId="8" borderId="8" xfId="0" applyFont="1" applyFill="1" applyBorder="1" applyAlignment="1" applyProtection="1">
      <alignment horizontal="center" wrapText="1"/>
    </xf>
    <xf numFmtId="1" fontId="35" fillId="8" borderId="11" xfId="0" quotePrefix="1" applyNumberFormat="1" applyFont="1" applyFill="1" applyBorder="1" applyAlignment="1" applyProtection="1">
      <alignment horizontal="center"/>
    </xf>
  </cellXfs>
  <cellStyles count="43">
    <cellStyle name="Comma" xfId="1" builtinId="3"/>
    <cellStyle name="Comma 2" xfId="2"/>
    <cellStyle name="Comma 2 2" xfId="3"/>
    <cellStyle name="Comma 2 4" xfId="32"/>
    <cellStyle name="Comma 3" xfId="4"/>
    <cellStyle name="Comma 3 2" xfId="12"/>
    <cellStyle name="Comma 3 3" xfId="13"/>
    <cellStyle name="Comma 4" xfId="14"/>
    <cellStyle name="Comma 5" xfId="15"/>
    <cellStyle name="Comma 6" xfId="35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Grey" xfId="16"/>
    <cellStyle name="Hyperlink" xfId="33" builtinId="8"/>
    <cellStyle name="Input [yellow]" xfId="17"/>
    <cellStyle name="Normal" xfId="0" builtinId="0"/>
    <cellStyle name="Normal - Style1" xfId="18"/>
    <cellStyle name="Normal 10" xfId="34"/>
    <cellStyle name="Normal 2" xfId="5"/>
    <cellStyle name="Normal 2 2" xfId="6"/>
    <cellStyle name="Normal 2 2 2" xfId="19"/>
    <cellStyle name="Normal 2 3" xfId="20"/>
    <cellStyle name="Normal 3" xfId="7"/>
    <cellStyle name="Normal 3 2" xfId="36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Normal_TA (master) new sector" xfId="31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547181</xdr:colOff>
      <xdr:row>0</xdr:row>
      <xdr:rowOff>40821</xdr:rowOff>
    </xdr:from>
    <xdr:to>
      <xdr:col>7</xdr:col>
      <xdr:colOff>196850</xdr:colOff>
      <xdr:row>4</xdr:row>
      <xdr:rowOff>1715</xdr:rowOff>
    </xdr:to>
    <xdr:sp macro="" textlink="">
      <xdr:nvSpPr>
        <xdr:cNvPr id="3" name="TextBox 2"/>
        <xdr:cNvSpPr txBox="1"/>
      </xdr:nvSpPr>
      <xdr:spPr>
        <a:xfrm>
          <a:off x="547181" y="40821"/>
          <a:ext cx="4666169" cy="57049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technical assistance, grants, TA, technical assistance grants, TA grants</a:t>
          </a:r>
        </a:p>
      </xdr:txBody>
    </xdr:sp>
    <xdr:clientData/>
  </xdr:twoCellAnchor>
  <xdr:twoCellAnchor editAs="oneCell">
    <xdr:from>
      <xdr:col>0</xdr:col>
      <xdr:colOff>33618</xdr:colOff>
      <xdr:row>0</xdr:row>
      <xdr:rowOff>56030</xdr:rowOff>
    </xdr:from>
    <xdr:to>
      <xdr:col>0</xdr:col>
      <xdr:colOff>422238</xdr:colOff>
      <xdr:row>3</xdr:row>
      <xdr:rowOff>103543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8" y="56030"/>
          <a:ext cx="388620" cy="518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4" x14ac:dyDescent="0"/>
  <cols>
    <col min="1" max="4" width="8.5703125" style="4" customWidth="1"/>
    <col min="5" max="5" width="3.5703125" style="4" customWidth="1"/>
    <col min="6" max="6" width="66.28515625" style="4" customWidth="1"/>
    <col min="7" max="8" width="9.140625" style="5" bestFit="1" customWidth="1"/>
    <col min="9" max="9" width="11.140625" style="5" customWidth="1"/>
    <col min="10" max="10" width="11.85546875" style="5" bestFit="1" customWidth="1"/>
    <col min="11" max="11" width="11.85546875" style="5" customWidth="1"/>
    <col min="12" max="12" width="9.140625" style="5" bestFit="1" customWidth="1"/>
    <col min="13" max="16384" width="9" style="4"/>
  </cols>
  <sheetData>
    <row r="1" spans="1:12" ht="16">
      <c r="A1" s="3" t="s">
        <v>89</v>
      </c>
      <c r="B1" s="3"/>
      <c r="C1" s="3"/>
      <c r="D1" s="3"/>
      <c r="E1" s="3"/>
    </row>
    <row r="2" spans="1:12">
      <c r="A2" s="4" t="s">
        <v>8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65</v>
      </c>
      <c r="J4" s="84" t="s">
        <v>3</v>
      </c>
      <c r="K4" s="90"/>
      <c r="L4" s="87"/>
    </row>
    <row r="5" spans="1:12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66</v>
      </c>
      <c r="J5" s="86" t="s">
        <v>67</v>
      </c>
      <c r="K5" s="86" t="s">
        <v>45</v>
      </c>
      <c r="L5" s="86" t="s">
        <v>7</v>
      </c>
    </row>
    <row r="6" spans="1:12">
      <c r="A6" s="8" t="s">
        <v>108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109</v>
      </c>
      <c r="C7" s="4"/>
      <c r="D7" s="3" t="s">
        <v>76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111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77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78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79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80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81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82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83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84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43</v>
      </c>
      <c r="B44" s="16"/>
      <c r="C44" s="16"/>
    </row>
    <row r="46" spans="1:13">
      <c r="A46" s="93" t="s">
        <v>72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73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71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74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75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4" x14ac:dyDescent="0"/>
  <cols>
    <col min="1" max="1" width="4.42578125" style="4" customWidth="1"/>
    <col min="2" max="2" width="2.140625" style="4" customWidth="1"/>
    <col min="3" max="3" width="3" style="4" customWidth="1"/>
    <col min="4" max="4" width="42.85546875" style="4" customWidth="1"/>
    <col min="5" max="6" width="9" style="4"/>
    <col min="7" max="7" width="11" style="4" customWidth="1"/>
    <col min="8" max="8" width="10.85546875" style="4" customWidth="1"/>
    <col min="9" max="9" width="12.140625" style="4" customWidth="1"/>
    <col min="10" max="10" width="9" style="4" customWidth="1"/>
    <col min="11" max="16384" width="9" style="4"/>
  </cols>
  <sheetData>
    <row r="1" spans="1:10" ht="16">
      <c r="A1" s="3" t="s">
        <v>100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77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78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79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80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48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FFFF00"/>
    <pageSetUpPr fitToPage="1"/>
  </sheetPr>
  <dimension ref="A1:H12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8.140625" style="4" customWidth="1"/>
    <col min="7" max="7" width="10.140625" style="4" bestFit="1" customWidth="1"/>
    <col min="8" max="16384" width="9" style="4"/>
  </cols>
  <sheetData>
    <row r="1" spans="1:8" ht="16">
      <c r="A1" s="3" t="s">
        <v>101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251" t="s">
        <v>4</v>
      </c>
      <c r="D5" s="251"/>
      <c r="E5" s="251"/>
      <c r="F5" s="252" t="s">
        <v>3</v>
      </c>
      <c r="G5" s="252"/>
      <c r="H5" s="18"/>
    </row>
    <row r="6" spans="1:8" ht="28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FFFF00"/>
    <pageSetUpPr fitToPage="1"/>
  </sheetPr>
  <dimension ref="A1:N30"/>
  <sheetViews>
    <sheetView workbookViewId="0"/>
  </sheetViews>
  <sheetFormatPr baseColWidth="10" defaultColWidth="9" defaultRowHeight="14" x14ac:dyDescent="0"/>
  <cols>
    <col min="1" max="1" width="23.425781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1.140625" style="59" customWidth="1"/>
    <col min="6" max="16384" width="9" style="59"/>
  </cols>
  <sheetData>
    <row r="1" spans="1:14">
      <c r="A1" s="60" t="s">
        <v>102</v>
      </c>
    </row>
    <row r="2" spans="1:14" ht="16">
      <c r="A2" s="60" t="s">
        <v>88</v>
      </c>
    </row>
    <row r="3" spans="1:14">
      <c r="A3" s="59" t="s">
        <v>8</v>
      </c>
    </row>
    <row r="5" spans="1:14">
      <c r="A5" s="64" t="s">
        <v>10</v>
      </c>
      <c r="B5" s="62"/>
      <c r="C5" s="65" t="s">
        <v>19</v>
      </c>
      <c r="D5" s="65" t="s">
        <v>9</v>
      </c>
    </row>
    <row r="6" spans="1:14">
      <c r="A6" s="59" t="s">
        <v>29</v>
      </c>
      <c r="C6" s="72"/>
      <c r="D6" s="260" t="s">
        <v>64</v>
      </c>
      <c r="N6" s="73"/>
    </row>
    <row r="7" spans="1:14">
      <c r="A7" s="59" t="s">
        <v>30</v>
      </c>
      <c r="C7" s="72"/>
      <c r="D7" s="261"/>
      <c r="N7" s="73"/>
    </row>
    <row r="8" spans="1:14">
      <c r="A8" s="59" t="s">
        <v>31</v>
      </c>
      <c r="C8" s="72"/>
      <c r="D8" s="261"/>
      <c r="N8" s="73"/>
    </row>
    <row r="9" spans="1:14">
      <c r="A9" s="59" t="s">
        <v>32</v>
      </c>
      <c r="C9" s="72"/>
      <c r="D9" s="261"/>
      <c r="N9" s="73"/>
    </row>
    <row r="10" spans="1:14">
      <c r="A10" s="59" t="s">
        <v>33</v>
      </c>
      <c r="C10" s="72"/>
      <c r="D10" s="261"/>
      <c r="N10" s="73"/>
    </row>
    <row r="11" spans="1:14">
      <c r="A11" s="59" t="s">
        <v>34</v>
      </c>
      <c r="C11" s="72"/>
      <c r="D11" s="261"/>
      <c r="N11" s="73"/>
    </row>
    <row r="12" spans="1:14">
      <c r="C12" s="72"/>
      <c r="D12" s="72"/>
    </row>
    <row r="13" spans="1:14">
      <c r="A13" s="64" t="s">
        <v>7</v>
      </c>
      <c r="B13" s="64"/>
      <c r="C13" s="76">
        <f>SUM(C6:C12)</f>
        <v>0</v>
      </c>
      <c r="D13" s="76"/>
    </row>
    <row r="14" spans="1:14">
      <c r="A14" s="66" t="s">
        <v>52</v>
      </c>
    </row>
    <row r="15" spans="1:14">
      <c r="A15" s="66" t="s">
        <v>53</v>
      </c>
    </row>
    <row r="18" spans="1:6">
      <c r="A18" s="60" t="s">
        <v>103</v>
      </c>
    </row>
    <row r="19" spans="1:6">
      <c r="A19" s="60" t="s">
        <v>86</v>
      </c>
    </row>
    <row r="20" spans="1:6">
      <c r="A20" s="59" t="s">
        <v>8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6">
      <c r="A22" s="1" t="s">
        <v>10</v>
      </c>
      <c r="B22" s="67"/>
      <c r="C22" s="2" t="s">
        <v>5</v>
      </c>
      <c r="D22" s="2" t="s">
        <v>39</v>
      </c>
      <c r="E22" s="95" t="s">
        <v>68</v>
      </c>
      <c r="F22" s="2" t="s">
        <v>7</v>
      </c>
    </row>
    <row r="23" spans="1:6" s="68" customFormat="1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30</v>
      </c>
      <c r="C24" s="72"/>
      <c r="D24" s="72"/>
      <c r="E24" s="72"/>
      <c r="F24" s="72">
        <f t="shared" si="0"/>
        <v>0</v>
      </c>
    </row>
    <row r="25" spans="1:6">
      <c r="A25" s="59" t="s">
        <v>31</v>
      </c>
      <c r="C25" s="72"/>
      <c r="D25" s="72"/>
      <c r="E25" s="72"/>
      <c r="F25" s="72">
        <f t="shared" si="0"/>
        <v>0</v>
      </c>
    </row>
    <row r="26" spans="1:6">
      <c r="A26" s="59" t="s">
        <v>32</v>
      </c>
      <c r="C26" s="72"/>
      <c r="D26" s="72"/>
      <c r="E26" s="72"/>
      <c r="F26" s="72">
        <f t="shared" si="0"/>
        <v>0</v>
      </c>
    </row>
    <row r="27" spans="1:6">
      <c r="A27" s="59" t="s">
        <v>33</v>
      </c>
      <c r="C27" s="72"/>
      <c r="D27" s="72"/>
      <c r="E27" s="72"/>
      <c r="F27" s="72">
        <f t="shared" si="0"/>
        <v>0</v>
      </c>
    </row>
    <row r="28" spans="1:6">
      <c r="A28" s="59" t="s">
        <v>34</v>
      </c>
      <c r="C28" s="72"/>
      <c r="D28" s="72"/>
      <c r="E28" s="72"/>
      <c r="F28" s="72">
        <f t="shared" si="0"/>
        <v>0</v>
      </c>
    </row>
    <row r="29" spans="1:6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6">
      <c r="A30" s="96" t="s">
        <v>70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4" x14ac:dyDescent="0"/>
  <cols>
    <col min="1" max="1" width="3.42578125" style="4" customWidth="1"/>
    <col min="2" max="2" width="2.140625" style="4" customWidth="1"/>
    <col min="3" max="3" width="3" style="4" customWidth="1"/>
    <col min="4" max="4" width="42.85546875" style="4" customWidth="1"/>
    <col min="5" max="5" width="7.42578125" style="5" bestFit="1" customWidth="1"/>
    <col min="6" max="6" width="7" style="5" bestFit="1" customWidth="1"/>
    <col min="7" max="7" width="11" style="4" customWidth="1"/>
    <col min="8" max="8" width="10.85546875" style="4" customWidth="1"/>
    <col min="9" max="9" width="12.140625" style="4" customWidth="1"/>
    <col min="10" max="10" width="8.42578125" style="5" bestFit="1" customWidth="1"/>
    <col min="11" max="16384" width="9" style="4"/>
  </cols>
  <sheetData>
    <row r="1" spans="1:10" ht="16">
      <c r="A1" s="3" t="s">
        <v>104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76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77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78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79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80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81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48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00"/>
    <pageSetUpPr fitToPage="1"/>
  </sheetPr>
  <dimension ref="A1:H17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8.140625" style="4" customWidth="1"/>
    <col min="7" max="7" width="10.140625" style="4" bestFit="1" customWidth="1"/>
    <col min="8" max="16384" width="9" style="4"/>
  </cols>
  <sheetData>
    <row r="1" spans="1:8" ht="16">
      <c r="A1" s="3" t="s">
        <v>105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251" t="s">
        <v>4</v>
      </c>
      <c r="D5" s="251"/>
      <c r="E5" s="251"/>
      <c r="F5" s="252" t="s">
        <v>3</v>
      </c>
      <c r="G5" s="252"/>
      <c r="H5" s="18"/>
    </row>
    <row r="6" spans="1:8" ht="28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50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77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49</v>
      </c>
    </row>
    <row r="17" spans="1:1" s="55" customFormat="1" ht="13">
      <c r="A17" s="5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00"/>
    <pageSetUpPr fitToPage="1"/>
  </sheetPr>
  <dimension ref="A1:P35"/>
  <sheetViews>
    <sheetView workbookViewId="0"/>
  </sheetViews>
  <sheetFormatPr baseColWidth="10" defaultColWidth="9" defaultRowHeight="14" x14ac:dyDescent="0"/>
  <cols>
    <col min="1" max="1" width="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2.85546875" style="59" customWidth="1"/>
    <col min="6" max="16384" width="9" style="59"/>
  </cols>
  <sheetData>
    <row r="1" spans="1:16">
      <c r="A1" s="60" t="s">
        <v>106</v>
      </c>
    </row>
    <row r="2" spans="1:16" ht="16">
      <c r="A2" s="60" t="s">
        <v>85</v>
      </c>
    </row>
    <row r="3" spans="1:16">
      <c r="A3" s="59" t="s">
        <v>8</v>
      </c>
    </row>
    <row r="5" spans="1:16">
      <c r="A5" s="64" t="s">
        <v>10</v>
      </c>
      <c r="B5" s="62"/>
      <c r="C5" s="65" t="s">
        <v>19</v>
      </c>
      <c r="D5" s="65" t="s">
        <v>9</v>
      </c>
    </row>
    <row r="6" spans="1:16">
      <c r="A6" s="59" t="s">
        <v>35</v>
      </c>
      <c r="C6" s="70"/>
      <c r="D6" s="262" t="s">
        <v>64</v>
      </c>
      <c r="P6" s="77"/>
    </row>
    <row r="7" spans="1:16">
      <c r="A7" s="59" t="s">
        <v>59</v>
      </c>
      <c r="C7" s="70"/>
      <c r="D7" s="263"/>
      <c r="P7" s="77"/>
    </row>
    <row r="8" spans="1:16">
      <c r="A8" s="59" t="s">
        <v>60</v>
      </c>
      <c r="C8" s="70"/>
      <c r="D8" s="263"/>
      <c r="P8" s="77"/>
    </row>
    <row r="9" spans="1:16">
      <c r="A9" s="59" t="s">
        <v>61</v>
      </c>
      <c r="C9" s="70"/>
      <c r="D9" s="263"/>
      <c r="P9" s="77"/>
    </row>
    <row r="10" spans="1:16">
      <c r="A10" s="59" t="s">
        <v>62</v>
      </c>
      <c r="C10" s="70"/>
      <c r="D10" s="263"/>
      <c r="P10" s="77"/>
    </row>
    <row r="11" spans="1:16">
      <c r="A11" s="59" t="s">
        <v>37</v>
      </c>
      <c r="C11" s="70"/>
      <c r="D11" s="263"/>
      <c r="P11" s="77"/>
    </row>
    <row r="12" spans="1:16">
      <c r="A12" s="59" t="s">
        <v>38</v>
      </c>
      <c r="C12" s="70"/>
      <c r="D12" s="263"/>
      <c r="P12" s="77"/>
    </row>
    <row r="13" spans="1:16">
      <c r="A13" s="59" t="s">
        <v>41</v>
      </c>
      <c r="C13" s="70"/>
      <c r="D13" s="263"/>
      <c r="P13" s="77"/>
    </row>
    <row r="14" spans="1:16">
      <c r="C14" s="70"/>
      <c r="D14" s="63"/>
      <c r="P14" s="77"/>
    </row>
    <row r="15" spans="1:16">
      <c r="A15" s="64" t="s">
        <v>7</v>
      </c>
      <c r="B15" s="64"/>
      <c r="C15" s="75">
        <f>SUM(C6:C14)</f>
        <v>0</v>
      </c>
      <c r="P15" s="77"/>
    </row>
    <row r="16" spans="1:16">
      <c r="A16" s="66" t="s">
        <v>52</v>
      </c>
      <c r="D16" s="81"/>
      <c r="P16" s="77"/>
    </row>
    <row r="17" spans="1:14">
      <c r="A17" s="66" t="s">
        <v>53</v>
      </c>
    </row>
    <row r="20" spans="1:14">
      <c r="A20" s="60" t="s">
        <v>107</v>
      </c>
    </row>
    <row r="21" spans="1:14">
      <c r="A21" s="60" t="s">
        <v>86</v>
      </c>
    </row>
    <row r="22" spans="1:14">
      <c r="A22" s="59" t="s">
        <v>8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6">
      <c r="A24" s="99" t="s">
        <v>10</v>
      </c>
      <c r="B24" s="100"/>
      <c r="C24" s="95" t="s">
        <v>5</v>
      </c>
      <c r="D24" s="95" t="s">
        <v>39</v>
      </c>
      <c r="E24" s="95" t="s">
        <v>68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60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61</v>
      </c>
      <c r="B28" s="97"/>
      <c r="C28" s="101"/>
      <c r="D28" s="101"/>
      <c r="E28" s="101"/>
      <c r="F28" s="101"/>
      <c r="G28" s="101"/>
    </row>
    <row r="29" spans="1:14">
      <c r="A29" s="97" t="s">
        <v>62</v>
      </c>
      <c r="B29" s="97"/>
      <c r="C29" s="101"/>
      <c r="D29" s="101"/>
      <c r="E29" s="101"/>
      <c r="F29" s="101"/>
      <c r="G29" s="101"/>
    </row>
    <row r="30" spans="1:14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41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6">
      <c r="A35" s="96" t="s">
        <v>70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249977111117893"/>
  </sheetPr>
  <dimension ref="A1:AG79"/>
  <sheetViews>
    <sheetView tabSelected="1" zoomScale="150" zoomScaleNormal="150" zoomScalePageLayoutView="150" workbookViewId="0">
      <selection activeCell="A6" sqref="A6"/>
    </sheetView>
  </sheetViews>
  <sheetFormatPr baseColWidth="10" defaultColWidth="7.42578125" defaultRowHeight="13" x14ac:dyDescent="0"/>
  <cols>
    <col min="1" max="1" width="28.42578125" style="106" customWidth="1"/>
    <col min="2" max="2" width="6.42578125" style="106" bestFit="1" customWidth="1"/>
    <col min="3" max="3" width="11.7109375" style="107" bestFit="1" customWidth="1"/>
    <col min="4" max="4" width="6.7109375" style="108" bestFit="1" customWidth="1"/>
    <col min="5" max="5" width="1.42578125" style="108" customWidth="1"/>
    <col min="6" max="6" width="1.28515625" style="108" customWidth="1"/>
    <col min="7" max="7" width="4.5703125" style="109" customWidth="1"/>
    <col min="8" max="8" width="9.7109375" style="106" bestFit="1" customWidth="1"/>
    <col min="9" max="9" width="2.5703125" style="106" customWidth="1"/>
    <col min="10" max="10" width="7.85546875" style="106" customWidth="1"/>
    <col min="11" max="11" width="2.5703125" style="106" customWidth="1"/>
    <col min="12" max="12" width="7.42578125" style="106" customWidth="1"/>
    <col min="13" max="13" width="3.42578125" style="106" customWidth="1"/>
    <col min="14" max="14" width="9.85546875" style="106" customWidth="1"/>
    <col min="15" max="15" width="9" style="110" bestFit="1" customWidth="1"/>
    <col min="16" max="16" width="2.7109375" style="110" customWidth="1"/>
    <col min="17" max="17" width="10.42578125" style="106" bestFit="1" customWidth="1"/>
    <col min="18" max="18" width="9.7109375" style="106" customWidth="1"/>
    <col min="19" max="19" width="6.7109375" style="108" bestFit="1" customWidth="1"/>
    <col min="20" max="20" width="1.140625" style="108" customWidth="1"/>
    <col min="21" max="21" width="6.42578125" style="109" bestFit="1" customWidth="1"/>
    <col min="22" max="22" width="9.42578125" style="106" bestFit="1" customWidth="1"/>
    <col min="23" max="23" width="1.7109375" style="106" customWidth="1"/>
    <col min="24" max="24" width="8" style="106" bestFit="1" customWidth="1"/>
    <col min="25" max="25" width="2.42578125" style="106" customWidth="1"/>
    <col min="26" max="26" width="7.7109375" style="106" customWidth="1"/>
    <col min="27" max="27" width="2.28515625" style="106" customWidth="1"/>
    <col min="28" max="28" width="9.85546875" style="106" customWidth="1"/>
    <col min="29" max="29" width="9.85546875" style="110" customWidth="1"/>
    <col min="30" max="30" width="10.85546875" style="106" bestFit="1" customWidth="1"/>
    <col min="31" max="31" width="11.28515625" style="106" bestFit="1" customWidth="1"/>
    <col min="32" max="32" width="6.7109375" style="108" bestFit="1" customWidth="1"/>
    <col min="33" max="33" width="28.42578125" style="106" bestFit="1" customWidth="1"/>
    <col min="34" max="16384" width="7.42578125" style="106"/>
  </cols>
  <sheetData>
    <row r="1" spans="1:33" ht="12" customHeight="1"/>
    <row r="2" spans="1:33" ht="12" customHeight="1"/>
    <row r="3" spans="1:33" ht="12" customHeight="1"/>
    <row r="4" spans="1:33" ht="12" customHeight="1"/>
    <row r="5" spans="1:33" ht="12" customHeight="1"/>
    <row r="6" spans="1:33" ht="12" customHeight="1"/>
    <row r="7" spans="1:33" ht="12" customHeight="1">
      <c r="A7" s="179"/>
    </row>
    <row r="8" spans="1:33" ht="14">
      <c r="A8" s="120" t="s">
        <v>165</v>
      </c>
    </row>
    <row r="9" spans="1:33">
      <c r="A9" s="121" t="s">
        <v>112</v>
      </c>
      <c r="AG9" s="188"/>
    </row>
    <row r="10" spans="1:33">
      <c r="A10" s="111"/>
    </row>
    <row r="11" spans="1:33">
      <c r="A11" s="264" t="s">
        <v>169</v>
      </c>
      <c r="B11" s="268" t="s">
        <v>192</v>
      </c>
      <c r="C11" s="268"/>
      <c r="D11" s="268"/>
      <c r="E11" s="268"/>
      <c r="F11" s="173"/>
      <c r="G11" s="174">
        <v>2015</v>
      </c>
      <c r="H11" s="174"/>
      <c r="I11" s="197"/>
      <c r="J11" s="174"/>
      <c r="K11" s="197"/>
      <c r="L11" s="174"/>
      <c r="M11" s="197"/>
      <c r="N11" s="197"/>
      <c r="O11" s="174"/>
      <c r="P11" s="197"/>
      <c r="Q11" s="174"/>
      <c r="R11" s="174"/>
      <c r="S11" s="174"/>
      <c r="T11" s="176"/>
      <c r="U11" s="271">
        <v>2016</v>
      </c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66" t="s">
        <v>169</v>
      </c>
    </row>
    <row r="12" spans="1:33" ht="27" customHeight="1">
      <c r="A12" s="265"/>
      <c r="B12" s="193" t="s">
        <v>113</v>
      </c>
      <c r="C12" s="194" t="s">
        <v>114</v>
      </c>
      <c r="D12" s="196" t="s">
        <v>115</v>
      </c>
      <c r="E12" s="195"/>
      <c r="F12" s="195"/>
      <c r="G12" s="231" t="s">
        <v>113</v>
      </c>
      <c r="H12" s="269" t="s">
        <v>116</v>
      </c>
      <c r="I12" s="269"/>
      <c r="J12" s="269" t="s">
        <v>117</v>
      </c>
      <c r="K12" s="269"/>
      <c r="L12" s="269" t="s">
        <v>118</v>
      </c>
      <c r="M12" s="269"/>
      <c r="N12" s="229" t="s">
        <v>168</v>
      </c>
      <c r="O12" s="269" t="s">
        <v>119</v>
      </c>
      <c r="P12" s="269"/>
      <c r="Q12" s="178" t="s">
        <v>120</v>
      </c>
      <c r="R12" s="178" t="s">
        <v>170</v>
      </c>
      <c r="S12" s="178" t="s">
        <v>171</v>
      </c>
      <c r="T12" s="177"/>
      <c r="U12" s="236" t="s">
        <v>172</v>
      </c>
      <c r="V12" s="270" t="s">
        <v>116</v>
      </c>
      <c r="W12" s="270"/>
      <c r="X12" s="270" t="s">
        <v>117</v>
      </c>
      <c r="Y12" s="270"/>
      <c r="Z12" s="270" t="s">
        <v>118</v>
      </c>
      <c r="AA12" s="270"/>
      <c r="AB12" s="178" t="s">
        <v>168</v>
      </c>
      <c r="AC12" s="178" t="s">
        <v>119</v>
      </c>
      <c r="AD12" s="178" t="s">
        <v>120</v>
      </c>
      <c r="AE12" s="177" t="s">
        <v>190</v>
      </c>
      <c r="AF12" s="177" t="s">
        <v>115</v>
      </c>
      <c r="AG12" s="267"/>
    </row>
    <row r="13" spans="1:33">
      <c r="A13" s="122"/>
      <c r="B13" s="122"/>
      <c r="C13" s="123"/>
      <c r="D13" s="124"/>
      <c r="E13" s="124"/>
      <c r="F13" s="124"/>
      <c r="G13" s="125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4"/>
      <c r="T13" s="124"/>
      <c r="U13" s="125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4"/>
      <c r="AG13" s="122"/>
    </row>
    <row r="14" spans="1:33">
      <c r="A14" s="126" t="s">
        <v>11</v>
      </c>
      <c r="B14" s="129">
        <v>77</v>
      </c>
      <c r="C14" s="228">
        <v>96347.7</v>
      </c>
      <c r="D14" s="228">
        <v>1.5789027297704601</v>
      </c>
      <c r="E14" s="128"/>
      <c r="F14" s="128"/>
      <c r="G14" s="237">
        <v>4</v>
      </c>
      <c r="H14" s="228">
        <v>1550</v>
      </c>
      <c r="I14" s="228"/>
      <c r="J14" s="228">
        <v>0</v>
      </c>
      <c r="K14" s="228"/>
      <c r="L14" s="228">
        <v>0</v>
      </c>
      <c r="M14" s="228"/>
      <c r="N14" s="228">
        <v>0</v>
      </c>
      <c r="O14" s="228">
        <v>0</v>
      </c>
      <c r="P14" s="228"/>
      <c r="Q14" s="228">
        <v>9249.9999999999982</v>
      </c>
      <c r="R14" s="228">
        <v>10799.999999999998</v>
      </c>
      <c r="S14" s="228">
        <v>4.0516738781584678</v>
      </c>
      <c r="T14" s="228"/>
      <c r="U14" s="237">
        <v>3</v>
      </c>
      <c r="V14" s="228">
        <v>500</v>
      </c>
      <c r="W14" s="228"/>
      <c r="X14" s="228">
        <v>0</v>
      </c>
      <c r="Y14" s="228"/>
      <c r="Z14" s="228">
        <v>0</v>
      </c>
      <c r="AA14" s="228"/>
      <c r="AB14" s="228">
        <v>0</v>
      </c>
      <c r="AC14" s="228">
        <v>2000</v>
      </c>
      <c r="AD14" s="228">
        <v>675</v>
      </c>
      <c r="AE14" s="228">
        <v>3175</v>
      </c>
      <c r="AF14" s="228">
        <v>1.0013995149599231</v>
      </c>
      <c r="AG14" s="130" t="s">
        <v>121</v>
      </c>
    </row>
    <row r="15" spans="1:33">
      <c r="A15" s="126" t="s">
        <v>12</v>
      </c>
      <c r="B15" s="129">
        <v>23</v>
      </c>
      <c r="C15" s="228">
        <v>15235</v>
      </c>
      <c r="D15" s="228">
        <v>0.24966432087172771</v>
      </c>
      <c r="E15" s="128"/>
      <c r="F15" s="128"/>
      <c r="G15" s="237">
        <v>7</v>
      </c>
      <c r="H15" s="228">
        <v>2800</v>
      </c>
      <c r="I15" s="228"/>
      <c r="J15" s="228">
        <v>0</v>
      </c>
      <c r="K15" s="228"/>
      <c r="L15" s="228">
        <v>0</v>
      </c>
      <c r="M15" s="228"/>
      <c r="N15" s="228">
        <v>250</v>
      </c>
      <c r="O15" s="228">
        <v>550</v>
      </c>
      <c r="P15" s="228"/>
      <c r="Q15" s="228">
        <v>0</v>
      </c>
      <c r="R15" s="228">
        <v>3600</v>
      </c>
      <c r="S15" s="228">
        <v>1.3505579593861559</v>
      </c>
      <c r="T15" s="228"/>
      <c r="U15" s="237">
        <v>2</v>
      </c>
      <c r="V15" s="228">
        <v>900</v>
      </c>
      <c r="W15" s="228"/>
      <c r="X15" s="228">
        <v>0</v>
      </c>
      <c r="Y15" s="228"/>
      <c r="Z15" s="228">
        <v>0</v>
      </c>
      <c r="AA15" s="228"/>
      <c r="AB15" s="228">
        <v>0</v>
      </c>
      <c r="AC15" s="228">
        <v>2000</v>
      </c>
      <c r="AD15" s="228">
        <v>0</v>
      </c>
      <c r="AE15" s="228">
        <v>2900</v>
      </c>
      <c r="AF15" s="228">
        <v>0.91466412390040219</v>
      </c>
      <c r="AG15" s="130" t="s">
        <v>122</v>
      </c>
    </row>
    <row r="16" spans="1:33">
      <c r="A16" s="126" t="s">
        <v>13</v>
      </c>
      <c r="B16" s="129">
        <v>36</v>
      </c>
      <c r="C16" s="228">
        <v>26122</v>
      </c>
      <c r="D16" s="228">
        <v>0.42807557530759904</v>
      </c>
      <c r="E16" s="128"/>
      <c r="F16" s="128"/>
      <c r="G16" s="237">
        <v>2</v>
      </c>
      <c r="H16" s="228">
        <v>800</v>
      </c>
      <c r="I16" s="228"/>
      <c r="J16" s="228">
        <v>0</v>
      </c>
      <c r="K16" s="228"/>
      <c r="L16" s="228">
        <v>0</v>
      </c>
      <c r="M16" s="228"/>
      <c r="N16" s="228">
        <v>0</v>
      </c>
      <c r="O16" s="228">
        <v>0</v>
      </c>
      <c r="P16" s="228"/>
      <c r="Q16" s="228">
        <v>225</v>
      </c>
      <c r="R16" s="228">
        <v>1025</v>
      </c>
      <c r="S16" s="228">
        <v>0.38453386343633605</v>
      </c>
      <c r="T16" s="228"/>
      <c r="U16" s="237">
        <v>4</v>
      </c>
      <c r="V16" s="228">
        <v>4400</v>
      </c>
      <c r="W16" s="228"/>
      <c r="X16" s="228">
        <v>0</v>
      </c>
      <c r="Y16" s="228"/>
      <c r="Z16" s="228">
        <v>0</v>
      </c>
      <c r="AA16" s="228"/>
      <c r="AB16" s="228">
        <v>0</v>
      </c>
      <c r="AC16" s="228">
        <v>0</v>
      </c>
      <c r="AD16" s="228">
        <v>0</v>
      </c>
      <c r="AE16" s="228">
        <v>4400</v>
      </c>
      <c r="AF16" s="228">
        <v>1.3877662569523341</v>
      </c>
      <c r="AG16" s="130" t="s">
        <v>123</v>
      </c>
    </row>
    <row r="17" spans="1:33">
      <c r="A17" s="126" t="s">
        <v>29</v>
      </c>
      <c r="B17" s="129">
        <v>423</v>
      </c>
      <c r="C17" s="228">
        <v>252397.67099999997</v>
      </c>
      <c r="D17" s="228">
        <v>4.1361793974283394</v>
      </c>
      <c r="E17" s="128"/>
      <c r="F17" s="128"/>
      <c r="G17" s="237">
        <v>4</v>
      </c>
      <c r="H17" s="228">
        <v>1700.0000000000002</v>
      </c>
      <c r="I17" s="228"/>
      <c r="J17" s="228">
        <v>0</v>
      </c>
      <c r="K17" s="228"/>
      <c r="L17" s="228">
        <v>0</v>
      </c>
      <c r="M17" s="228"/>
      <c r="N17" s="228">
        <v>0</v>
      </c>
      <c r="O17" s="228">
        <v>1500</v>
      </c>
      <c r="P17" s="228"/>
      <c r="Q17" s="228">
        <v>800</v>
      </c>
      <c r="R17" s="228">
        <v>4000</v>
      </c>
      <c r="S17" s="228">
        <v>1.5006199548735066</v>
      </c>
      <c r="T17" s="228"/>
      <c r="U17" s="237">
        <v>14</v>
      </c>
      <c r="V17" s="228">
        <v>4250</v>
      </c>
      <c r="W17" s="228"/>
      <c r="X17" s="228">
        <v>0</v>
      </c>
      <c r="Y17" s="228"/>
      <c r="Z17" s="228">
        <v>0</v>
      </c>
      <c r="AA17" s="228"/>
      <c r="AB17" s="228">
        <v>0</v>
      </c>
      <c r="AC17" s="228">
        <v>2800</v>
      </c>
      <c r="AD17" s="228">
        <v>801.5</v>
      </c>
      <c r="AE17" s="228">
        <v>7851.5</v>
      </c>
      <c r="AF17" s="228">
        <v>2.4763742651048299</v>
      </c>
      <c r="AG17" s="130" t="s">
        <v>124</v>
      </c>
    </row>
    <row r="18" spans="1:33">
      <c r="A18" s="127"/>
      <c r="B18" s="238"/>
      <c r="C18" s="239"/>
      <c r="D18" s="240"/>
      <c r="E18" s="131"/>
      <c r="F18" s="131"/>
      <c r="G18" s="241"/>
      <c r="H18" s="239"/>
      <c r="I18" s="239"/>
      <c r="J18" s="240"/>
      <c r="K18" s="240"/>
      <c r="L18" s="239"/>
      <c r="M18" s="239"/>
      <c r="N18" s="240"/>
      <c r="O18" s="239"/>
      <c r="P18" s="239"/>
      <c r="Q18" s="240"/>
      <c r="R18" s="239"/>
      <c r="S18" s="239"/>
      <c r="T18" s="239"/>
      <c r="U18" s="241"/>
      <c r="V18" s="239"/>
      <c r="W18" s="239"/>
      <c r="X18" s="240"/>
      <c r="Y18" s="240"/>
      <c r="Z18" s="239"/>
      <c r="AA18" s="239"/>
      <c r="AB18" s="240"/>
      <c r="AC18" s="239"/>
      <c r="AD18" s="240"/>
      <c r="AE18" s="239"/>
      <c r="AF18" s="240"/>
      <c r="AG18" s="132"/>
    </row>
    <row r="19" spans="1:33">
      <c r="A19" s="126" t="s">
        <v>30</v>
      </c>
      <c r="B19" s="242">
        <v>136</v>
      </c>
      <c r="C19" s="239">
        <v>73477.415000000008</v>
      </c>
      <c r="D19" s="228">
        <v>1.2041147958900624</v>
      </c>
      <c r="E19" s="128"/>
      <c r="F19" s="128"/>
      <c r="G19" s="129">
        <v>4</v>
      </c>
      <c r="H19" s="239">
        <v>1150</v>
      </c>
      <c r="I19" s="239"/>
      <c r="J19" s="228">
        <v>0</v>
      </c>
      <c r="K19" s="228"/>
      <c r="L19" s="239">
        <v>0</v>
      </c>
      <c r="M19" s="239"/>
      <c r="N19" s="228">
        <v>500</v>
      </c>
      <c r="O19" s="239">
        <v>3000</v>
      </c>
      <c r="P19" s="239"/>
      <c r="Q19" s="228">
        <v>150</v>
      </c>
      <c r="R19" s="239">
        <v>4800</v>
      </c>
      <c r="S19" s="239">
        <v>1.800743945848208</v>
      </c>
      <c r="T19" s="239"/>
      <c r="U19" s="129">
        <v>6</v>
      </c>
      <c r="V19" s="239">
        <v>1535</v>
      </c>
      <c r="W19" s="239"/>
      <c r="X19" s="228">
        <v>0</v>
      </c>
      <c r="Y19" s="228"/>
      <c r="Z19" s="239">
        <v>0</v>
      </c>
      <c r="AA19" s="239"/>
      <c r="AB19" s="228">
        <v>0</v>
      </c>
      <c r="AC19" s="239">
        <v>0</v>
      </c>
      <c r="AD19" s="228">
        <v>1300</v>
      </c>
      <c r="AE19" s="239">
        <v>2835</v>
      </c>
      <c r="AF19" s="228">
        <v>0.89416303146815179</v>
      </c>
      <c r="AG19" s="130" t="s">
        <v>125</v>
      </c>
    </row>
    <row r="20" spans="1:33">
      <c r="A20" s="126" t="s">
        <v>176</v>
      </c>
      <c r="B20" s="243">
        <v>1</v>
      </c>
      <c r="C20" s="239">
        <v>600</v>
      </c>
      <c r="D20" s="228">
        <v>9.8325298669535034E-3</v>
      </c>
      <c r="E20" s="133" t="s">
        <v>164</v>
      </c>
      <c r="F20" s="133"/>
      <c r="G20" s="129">
        <v>0</v>
      </c>
      <c r="H20" s="239">
        <v>0</v>
      </c>
      <c r="I20" s="239"/>
      <c r="J20" s="228">
        <v>0</v>
      </c>
      <c r="K20" s="228"/>
      <c r="L20" s="239">
        <v>0</v>
      </c>
      <c r="M20" s="239"/>
      <c r="N20" s="228">
        <v>0</v>
      </c>
      <c r="O20" s="239">
        <v>0</v>
      </c>
      <c r="P20" s="239"/>
      <c r="Q20" s="228">
        <v>0</v>
      </c>
      <c r="R20" s="239">
        <v>0</v>
      </c>
      <c r="S20" s="239">
        <v>0</v>
      </c>
      <c r="T20" s="239"/>
      <c r="U20" s="129">
        <v>0</v>
      </c>
      <c r="V20" s="239">
        <v>0</v>
      </c>
      <c r="W20" s="239"/>
      <c r="X20" s="228">
        <v>0</v>
      </c>
      <c r="Y20" s="228"/>
      <c r="Z20" s="239">
        <v>0</v>
      </c>
      <c r="AA20" s="239"/>
      <c r="AB20" s="228">
        <v>0</v>
      </c>
      <c r="AC20" s="239">
        <v>0</v>
      </c>
      <c r="AD20" s="228">
        <v>0</v>
      </c>
      <c r="AE20" s="239">
        <v>0</v>
      </c>
      <c r="AF20" s="228">
        <v>0</v>
      </c>
      <c r="AG20" s="130" t="s">
        <v>126</v>
      </c>
    </row>
    <row r="21" spans="1:33">
      <c r="A21" s="126" t="s">
        <v>35</v>
      </c>
      <c r="B21" s="242">
        <v>204</v>
      </c>
      <c r="C21" s="239">
        <v>164259.6</v>
      </c>
      <c r="D21" s="228">
        <v>2.6918123715563929</v>
      </c>
      <c r="E21" s="128"/>
      <c r="F21" s="128"/>
      <c r="G21" s="129">
        <v>3</v>
      </c>
      <c r="H21" s="239">
        <v>1000</v>
      </c>
      <c r="I21" s="239"/>
      <c r="J21" s="228">
        <v>0</v>
      </c>
      <c r="K21" s="228"/>
      <c r="L21" s="239">
        <v>0</v>
      </c>
      <c r="M21" s="239"/>
      <c r="N21" s="228">
        <v>0</v>
      </c>
      <c r="O21" s="239">
        <v>1000</v>
      </c>
      <c r="P21" s="239"/>
      <c r="Q21" s="228">
        <v>500</v>
      </c>
      <c r="R21" s="239">
        <v>2500</v>
      </c>
      <c r="S21" s="239">
        <v>0.93788747179594167</v>
      </c>
      <c r="T21" s="239"/>
      <c r="U21" s="129">
        <v>9</v>
      </c>
      <c r="V21" s="239">
        <v>4025</v>
      </c>
      <c r="W21" s="239"/>
      <c r="X21" s="228">
        <v>0</v>
      </c>
      <c r="Y21" s="228"/>
      <c r="Z21" s="239">
        <v>0</v>
      </c>
      <c r="AA21" s="239"/>
      <c r="AB21" s="228">
        <v>0</v>
      </c>
      <c r="AC21" s="239">
        <v>2000</v>
      </c>
      <c r="AD21" s="228">
        <v>5150</v>
      </c>
      <c r="AE21" s="239">
        <v>11175</v>
      </c>
      <c r="AF21" s="228">
        <v>3.5246108912368941</v>
      </c>
      <c r="AG21" s="130" t="s">
        <v>127</v>
      </c>
    </row>
    <row r="22" spans="1:33">
      <c r="A22" s="126" t="s">
        <v>177</v>
      </c>
      <c r="B22" s="242">
        <v>835</v>
      </c>
      <c r="C22" s="239">
        <v>483559.08100000006</v>
      </c>
      <c r="D22" s="228">
        <v>7.9243485106151477</v>
      </c>
      <c r="E22" s="128"/>
      <c r="F22" s="128"/>
      <c r="G22" s="129">
        <v>34</v>
      </c>
      <c r="H22" s="239">
        <v>15970.000000000002</v>
      </c>
      <c r="I22" s="239"/>
      <c r="J22" s="228">
        <v>0</v>
      </c>
      <c r="K22" s="228"/>
      <c r="L22" s="239">
        <v>0</v>
      </c>
      <c r="M22" s="239"/>
      <c r="N22" s="228">
        <v>0</v>
      </c>
      <c r="O22" s="239">
        <v>0</v>
      </c>
      <c r="P22" s="239"/>
      <c r="Q22" s="228">
        <v>6455.7759999999998</v>
      </c>
      <c r="R22" s="239">
        <v>22425.776000000002</v>
      </c>
      <c r="S22" s="239">
        <v>8.4131417422808425</v>
      </c>
      <c r="T22" s="239"/>
      <c r="U22" s="129">
        <v>29</v>
      </c>
      <c r="V22" s="239">
        <v>12905</v>
      </c>
      <c r="W22" s="239"/>
      <c r="X22" s="228">
        <v>0</v>
      </c>
      <c r="Y22" s="228"/>
      <c r="Z22" s="239">
        <v>70</v>
      </c>
      <c r="AA22" s="239"/>
      <c r="AB22" s="228">
        <v>225</v>
      </c>
      <c r="AC22" s="239">
        <v>0</v>
      </c>
      <c r="AD22" s="228">
        <v>1000</v>
      </c>
      <c r="AE22" s="239">
        <v>14200</v>
      </c>
      <c r="AF22" s="228">
        <v>4.4787001928916244</v>
      </c>
      <c r="AG22" s="130" t="s">
        <v>173</v>
      </c>
    </row>
    <row r="23" spans="1:33">
      <c r="A23" s="127"/>
      <c r="B23" s="238"/>
      <c r="C23" s="239"/>
      <c r="D23" s="240"/>
      <c r="E23" s="131"/>
      <c r="F23" s="131"/>
      <c r="G23" s="244"/>
      <c r="H23" s="239"/>
      <c r="I23" s="239"/>
      <c r="J23" s="240"/>
      <c r="K23" s="240"/>
      <c r="L23" s="239"/>
      <c r="M23" s="239"/>
      <c r="N23" s="240"/>
      <c r="O23" s="239"/>
      <c r="P23" s="239"/>
      <c r="Q23" s="240"/>
      <c r="R23" s="239"/>
      <c r="S23" s="239"/>
      <c r="T23" s="239"/>
      <c r="U23" s="244"/>
      <c r="V23" s="239"/>
      <c r="W23" s="239"/>
      <c r="X23" s="240"/>
      <c r="Y23" s="240"/>
      <c r="Z23" s="239"/>
      <c r="AA23" s="239"/>
      <c r="AB23" s="240"/>
      <c r="AC23" s="239"/>
      <c r="AD23" s="240"/>
      <c r="AE23" s="239"/>
      <c r="AF23" s="240"/>
      <c r="AG23" s="132"/>
    </row>
    <row r="24" spans="1:33">
      <c r="A24" s="126" t="s">
        <v>20</v>
      </c>
      <c r="B24" s="129">
        <v>34</v>
      </c>
      <c r="C24" s="189">
        <v>12120</v>
      </c>
      <c r="D24" s="228">
        <v>0.19861710331246077</v>
      </c>
      <c r="E24" s="128"/>
      <c r="F24" s="128"/>
      <c r="G24" s="129">
        <v>0</v>
      </c>
      <c r="H24" s="189">
        <v>0</v>
      </c>
      <c r="I24" s="189"/>
      <c r="J24" s="228">
        <v>0</v>
      </c>
      <c r="K24" s="228"/>
      <c r="L24" s="189">
        <v>0</v>
      </c>
      <c r="M24" s="189"/>
      <c r="N24" s="228">
        <v>0</v>
      </c>
      <c r="O24" s="189">
        <v>0</v>
      </c>
      <c r="P24" s="189"/>
      <c r="Q24" s="228">
        <v>0</v>
      </c>
      <c r="R24" s="189">
        <v>0</v>
      </c>
      <c r="S24" s="189">
        <v>0</v>
      </c>
      <c r="T24" s="189"/>
      <c r="U24" s="129">
        <v>0</v>
      </c>
      <c r="V24" s="189">
        <v>0</v>
      </c>
      <c r="W24" s="189"/>
      <c r="X24" s="228">
        <v>0</v>
      </c>
      <c r="Y24" s="228"/>
      <c r="Z24" s="189">
        <v>0</v>
      </c>
      <c r="AA24" s="189"/>
      <c r="AB24" s="228">
        <v>0</v>
      </c>
      <c r="AC24" s="189">
        <v>0</v>
      </c>
      <c r="AD24" s="228">
        <v>0</v>
      </c>
      <c r="AE24" s="189">
        <v>0</v>
      </c>
      <c r="AF24" s="228">
        <v>0</v>
      </c>
      <c r="AG24" s="130" t="s">
        <v>128</v>
      </c>
    </row>
    <row r="25" spans="1:33">
      <c r="A25" s="126" t="s">
        <v>178</v>
      </c>
      <c r="B25" s="242">
        <v>86</v>
      </c>
      <c r="C25" s="239">
        <v>32195.8</v>
      </c>
      <c r="D25" s="228">
        <v>0.5276102751507693</v>
      </c>
      <c r="E25" s="128"/>
      <c r="F25" s="128"/>
      <c r="G25" s="129">
        <v>3</v>
      </c>
      <c r="H25" s="239">
        <v>1476</v>
      </c>
      <c r="I25" s="239"/>
      <c r="J25" s="228">
        <v>0</v>
      </c>
      <c r="K25" s="228"/>
      <c r="L25" s="239">
        <v>0</v>
      </c>
      <c r="M25" s="239"/>
      <c r="N25" s="228">
        <v>0</v>
      </c>
      <c r="O25" s="239">
        <v>0</v>
      </c>
      <c r="P25" s="239"/>
      <c r="Q25" s="228">
        <v>0</v>
      </c>
      <c r="R25" s="239">
        <v>1476</v>
      </c>
      <c r="S25" s="239">
        <v>0.55372876334832399</v>
      </c>
      <c r="T25" s="239"/>
      <c r="U25" s="129">
        <v>0</v>
      </c>
      <c r="V25" s="239">
        <v>0</v>
      </c>
      <c r="W25" s="239"/>
      <c r="X25" s="228">
        <v>0</v>
      </c>
      <c r="Y25" s="228"/>
      <c r="Z25" s="239">
        <v>0</v>
      </c>
      <c r="AA25" s="239"/>
      <c r="AB25" s="228">
        <v>0</v>
      </c>
      <c r="AC25" s="239">
        <v>0</v>
      </c>
      <c r="AD25" s="228">
        <v>0</v>
      </c>
      <c r="AE25" s="239">
        <v>0</v>
      </c>
      <c r="AF25" s="228">
        <v>0</v>
      </c>
      <c r="AG25" s="130" t="s">
        <v>129</v>
      </c>
    </row>
    <row r="26" spans="1:33">
      <c r="A26" s="126" t="s">
        <v>14</v>
      </c>
      <c r="B26" s="242">
        <v>17</v>
      </c>
      <c r="C26" s="239">
        <v>12881</v>
      </c>
      <c r="D26" s="228">
        <v>0.21108802869371346</v>
      </c>
      <c r="E26" s="128"/>
      <c r="F26" s="128"/>
      <c r="G26" s="129">
        <v>4</v>
      </c>
      <c r="H26" s="239">
        <v>2255</v>
      </c>
      <c r="I26" s="239"/>
      <c r="J26" s="228">
        <v>0</v>
      </c>
      <c r="K26" s="228"/>
      <c r="L26" s="239">
        <v>0</v>
      </c>
      <c r="M26" s="239"/>
      <c r="N26" s="228">
        <v>0</v>
      </c>
      <c r="O26" s="239">
        <v>0</v>
      </c>
      <c r="P26" s="239"/>
      <c r="Q26" s="228">
        <v>0</v>
      </c>
      <c r="R26" s="239">
        <v>2255</v>
      </c>
      <c r="S26" s="239">
        <v>0.84597449955993942</v>
      </c>
      <c r="T26" s="239"/>
      <c r="U26" s="129">
        <v>2</v>
      </c>
      <c r="V26" s="239">
        <v>2000</v>
      </c>
      <c r="W26" s="239"/>
      <c r="X26" s="228">
        <v>0</v>
      </c>
      <c r="Y26" s="228"/>
      <c r="Z26" s="239">
        <v>0</v>
      </c>
      <c r="AA26" s="239"/>
      <c r="AB26" s="228">
        <v>0</v>
      </c>
      <c r="AC26" s="239">
        <v>0</v>
      </c>
      <c r="AD26" s="228">
        <v>0</v>
      </c>
      <c r="AE26" s="239">
        <v>2000</v>
      </c>
      <c r="AF26" s="228">
        <v>0.63080284406924292</v>
      </c>
      <c r="AG26" s="130" t="s">
        <v>130</v>
      </c>
    </row>
    <row r="27" spans="1:33">
      <c r="A27" s="127"/>
      <c r="B27" s="238"/>
      <c r="C27" s="239"/>
      <c r="D27" s="240"/>
      <c r="E27" s="131"/>
      <c r="F27" s="131"/>
      <c r="G27" s="244"/>
      <c r="H27" s="239"/>
      <c r="I27" s="239"/>
      <c r="J27" s="240"/>
      <c r="K27" s="240"/>
      <c r="L27" s="239"/>
      <c r="M27" s="239"/>
      <c r="N27" s="240"/>
      <c r="O27" s="239"/>
      <c r="P27" s="239"/>
      <c r="Q27" s="240"/>
      <c r="R27" s="239"/>
      <c r="S27" s="239"/>
      <c r="T27" s="239"/>
      <c r="U27" s="244"/>
      <c r="V27" s="239"/>
      <c r="W27" s="239"/>
      <c r="X27" s="240"/>
      <c r="Y27" s="240"/>
      <c r="Z27" s="239"/>
      <c r="AA27" s="239"/>
      <c r="AB27" s="240"/>
      <c r="AC27" s="239"/>
      <c r="AD27" s="240"/>
      <c r="AE27" s="239"/>
      <c r="AF27" s="240"/>
      <c r="AG27" s="122"/>
    </row>
    <row r="28" spans="1:33">
      <c r="A28" s="126" t="s">
        <v>31</v>
      </c>
      <c r="B28" s="242">
        <v>385</v>
      </c>
      <c r="C28" s="239">
        <v>307369.85499999998</v>
      </c>
      <c r="D28" s="228">
        <v>5.037038799147779</v>
      </c>
      <c r="E28" s="128"/>
      <c r="F28" s="128"/>
      <c r="G28" s="129">
        <v>13</v>
      </c>
      <c r="H28" s="239">
        <v>2940.0000000000005</v>
      </c>
      <c r="I28" s="239"/>
      <c r="J28" s="228">
        <v>0</v>
      </c>
      <c r="K28" s="228"/>
      <c r="L28" s="239">
        <v>0</v>
      </c>
      <c r="M28" s="239"/>
      <c r="N28" s="228">
        <v>0</v>
      </c>
      <c r="O28" s="239">
        <v>5000</v>
      </c>
      <c r="P28" s="239"/>
      <c r="Q28" s="228">
        <v>2395.0000000000005</v>
      </c>
      <c r="R28" s="239">
        <v>10335</v>
      </c>
      <c r="S28" s="239">
        <v>3.8772268084044228</v>
      </c>
      <c r="T28" s="239"/>
      <c r="U28" s="129">
        <v>18</v>
      </c>
      <c r="V28" s="239">
        <v>6785</v>
      </c>
      <c r="W28" s="239"/>
      <c r="X28" s="228">
        <v>0</v>
      </c>
      <c r="Y28" s="228"/>
      <c r="Z28" s="239">
        <v>0</v>
      </c>
      <c r="AA28" s="239"/>
      <c r="AB28" s="228">
        <v>250</v>
      </c>
      <c r="AC28" s="239">
        <v>0</v>
      </c>
      <c r="AD28" s="228">
        <v>11150</v>
      </c>
      <c r="AE28" s="239">
        <v>18185</v>
      </c>
      <c r="AF28" s="228">
        <v>5.7355748596995912</v>
      </c>
      <c r="AG28" s="130" t="s">
        <v>131</v>
      </c>
    </row>
    <row r="29" spans="1:33">
      <c r="A29" s="126" t="s">
        <v>36</v>
      </c>
      <c r="B29" s="242">
        <v>560</v>
      </c>
      <c r="C29" s="239">
        <v>447036.63099999994</v>
      </c>
      <c r="D29" s="228">
        <v>7.3258350432162862</v>
      </c>
      <c r="E29" s="128"/>
      <c r="F29" s="128"/>
      <c r="G29" s="129">
        <v>3</v>
      </c>
      <c r="H29" s="239">
        <v>1670</v>
      </c>
      <c r="I29" s="239"/>
      <c r="J29" s="228">
        <v>0</v>
      </c>
      <c r="K29" s="228"/>
      <c r="L29" s="239">
        <v>0</v>
      </c>
      <c r="M29" s="239"/>
      <c r="N29" s="228">
        <v>0</v>
      </c>
      <c r="O29" s="239">
        <v>0</v>
      </c>
      <c r="P29" s="239"/>
      <c r="Q29" s="228">
        <v>5000</v>
      </c>
      <c r="R29" s="239">
        <v>6670</v>
      </c>
      <c r="S29" s="239">
        <v>2.502283774751572</v>
      </c>
      <c r="T29" s="239"/>
      <c r="U29" s="129">
        <v>11</v>
      </c>
      <c r="V29" s="239">
        <v>1610</v>
      </c>
      <c r="W29" s="239"/>
      <c r="X29" s="228">
        <v>0</v>
      </c>
      <c r="Y29" s="228"/>
      <c r="Z29" s="239">
        <v>0</v>
      </c>
      <c r="AA29" s="239"/>
      <c r="AB29" s="228">
        <v>0</v>
      </c>
      <c r="AC29" s="239">
        <v>0</v>
      </c>
      <c r="AD29" s="228">
        <v>6694.29</v>
      </c>
      <c r="AE29" s="239">
        <v>8304.2900000000009</v>
      </c>
      <c r="AF29" s="228">
        <v>2.6191848749878868</v>
      </c>
      <c r="AG29" s="130" t="s">
        <v>132</v>
      </c>
    </row>
    <row r="30" spans="1:33">
      <c r="A30" s="134" t="s">
        <v>15</v>
      </c>
      <c r="B30" s="242">
        <v>73</v>
      </c>
      <c r="C30" s="239">
        <v>37063</v>
      </c>
      <c r="D30" s="228">
        <v>0.60737175743149607</v>
      </c>
      <c r="E30" s="128"/>
      <c r="F30" s="128"/>
      <c r="G30" s="129">
        <v>3</v>
      </c>
      <c r="H30" s="239">
        <v>2625</v>
      </c>
      <c r="I30" s="239"/>
      <c r="J30" s="228">
        <v>0</v>
      </c>
      <c r="K30" s="228"/>
      <c r="L30" s="239">
        <v>0</v>
      </c>
      <c r="M30" s="239"/>
      <c r="N30" s="228">
        <v>0</v>
      </c>
      <c r="O30" s="239">
        <v>0</v>
      </c>
      <c r="P30" s="239"/>
      <c r="Q30" s="228">
        <v>0</v>
      </c>
      <c r="R30" s="239">
        <v>2625</v>
      </c>
      <c r="S30" s="239">
        <v>0.98478184538573865</v>
      </c>
      <c r="T30" s="239"/>
      <c r="U30" s="129">
        <v>2</v>
      </c>
      <c r="V30" s="239">
        <v>1220</v>
      </c>
      <c r="W30" s="239"/>
      <c r="X30" s="228">
        <v>0</v>
      </c>
      <c r="Y30" s="228"/>
      <c r="Z30" s="239">
        <v>0</v>
      </c>
      <c r="AA30" s="239"/>
      <c r="AB30" s="228">
        <v>500</v>
      </c>
      <c r="AC30" s="239">
        <v>0</v>
      </c>
      <c r="AD30" s="228">
        <v>0</v>
      </c>
      <c r="AE30" s="239">
        <v>1720</v>
      </c>
      <c r="AF30" s="228">
        <v>0.54249044589954887</v>
      </c>
      <c r="AG30" s="135" t="s">
        <v>133</v>
      </c>
    </row>
    <row r="31" spans="1:33">
      <c r="A31" s="126" t="s">
        <v>22</v>
      </c>
      <c r="B31" s="242">
        <v>41</v>
      </c>
      <c r="C31" s="239">
        <v>19622.7</v>
      </c>
      <c r="D31" s="228">
        <v>0.32156797303378087</v>
      </c>
      <c r="E31" s="128"/>
      <c r="F31" s="128"/>
      <c r="G31" s="237">
        <v>0</v>
      </c>
      <c r="H31" s="239">
        <v>0</v>
      </c>
      <c r="I31" s="239"/>
      <c r="J31" s="228">
        <v>0</v>
      </c>
      <c r="K31" s="228"/>
      <c r="L31" s="239">
        <v>0</v>
      </c>
      <c r="M31" s="239"/>
      <c r="N31" s="228">
        <v>0</v>
      </c>
      <c r="O31" s="239">
        <v>0</v>
      </c>
      <c r="P31" s="239"/>
      <c r="Q31" s="228">
        <v>0</v>
      </c>
      <c r="R31" s="239">
        <v>0</v>
      </c>
      <c r="S31" s="239">
        <v>0</v>
      </c>
      <c r="T31" s="239"/>
      <c r="U31" s="237">
        <v>2</v>
      </c>
      <c r="V31" s="239">
        <v>830</v>
      </c>
      <c r="W31" s="239"/>
      <c r="X31" s="228">
        <v>0</v>
      </c>
      <c r="Y31" s="228"/>
      <c r="Z31" s="239">
        <v>0</v>
      </c>
      <c r="AA31" s="239"/>
      <c r="AB31" s="228">
        <v>0</v>
      </c>
      <c r="AC31" s="239">
        <v>0</v>
      </c>
      <c r="AD31" s="228">
        <v>150</v>
      </c>
      <c r="AE31" s="239">
        <v>980</v>
      </c>
      <c r="AF31" s="228">
        <v>0.30909339359392901</v>
      </c>
      <c r="AG31" s="130" t="s">
        <v>134</v>
      </c>
    </row>
    <row r="32" spans="1:33">
      <c r="A32" s="126"/>
      <c r="B32" s="238"/>
      <c r="C32" s="239"/>
      <c r="D32" s="240"/>
      <c r="E32" s="131"/>
      <c r="F32" s="131"/>
      <c r="G32" s="244"/>
      <c r="H32" s="239"/>
      <c r="I32" s="239"/>
      <c r="J32" s="240"/>
      <c r="K32" s="240"/>
      <c r="L32" s="239"/>
      <c r="M32" s="239"/>
      <c r="N32" s="240"/>
      <c r="O32" s="239"/>
      <c r="P32" s="239"/>
      <c r="Q32" s="240"/>
      <c r="R32" s="239"/>
      <c r="S32" s="239"/>
      <c r="T32" s="239"/>
      <c r="U32" s="244"/>
      <c r="V32" s="239"/>
      <c r="W32" s="239"/>
      <c r="X32" s="240"/>
      <c r="Y32" s="240"/>
      <c r="Z32" s="239"/>
      <c r="AA32" s="239"/>
      <c r="AB32" s="240"/>
      <c r="AC32" s="239"/>
      <c r="AD32" s="240"/>
      <c r="AE32" s="239"/>
      <c r="AF32" s="240"/>
      <c r="AG32" s="130"/>
    </row>
    <row r="33" spans="1:33">
      <c r="A33" s="126" t="s">
        <v>179</v>
      </c>
      <c r="B33" s="245">
        <v>33</v>
      </c>
      <c r="C33" s="189">
        <v>5010.1500000000005</v>
      </c>
      <c r="D33" s="228">
        <v>8.2104082521528496E-2</v>
      </c>
      <c r="E33" s="128"/>
      <c r="F33" s="128"/>
      <c r="G33" s="129">
        <v>0</v>
      </c>
      <c r="H33" s="189">
        <v>0</v>
      </c>
      <c r="I33" s="189"/>
      <c r="J33" s="228">
        <v>0</v>
      </c>
      <c r="K33" s="228"/>
      <c r="L33" s="189">
        <v>0</v>
      </c>
      <c r="M33" s="189"/>
      <c r="N33" s="228">
        <v>0</v>
      </c>
      <c r="O33" s="189">
        <v>0</v>
      </c>
      <c r="P33" s="189"/>
      <c r="Q33" s="228">
        <v>0</v>
      </c>
      <c r="R33" s="189">
        <v>0</v>
      </c>
      <c r="S33" s="189">
        <v>0</v>
      </c>
      <c r="T33" s="189"/>
      <c r="U33" s="129">
        <v>0</v>
      </c>
      <c r="V33" s="189">
        <v>0</v>
      </c>
      <c r="W33" s="189"/>
      <c r="X33" s="228">
        <v>0</v>
      </c>
      <c r="Y33" s="228"/>
      <c r="Z33" s="189">
        <v>0</v>
      </c>
      <c r="AA33" s="189"/>
      <c r="AB33" s="228">
        <v>0</v>
      </c>
      <c r="AC33" s="189">
        <v>0</v>
      </c>
      <c r="AD33" s="228">
        <v>0</v>
      </c>
      <c r="AE33" s="189">
        <v>0</v>
      </c>
      <c r="AF33" s="228">
        <v>0</v>
      </c>
      <c r="AG33" s="130" t="s">
        <v>135</v>
      </c>
    </row>
    <row r="34" spans="1:33">
      <c r="A34" s="126" t="s">
        <v>16</v>
      </c>
      <c r="B34" s="242">
        <v>91</v>
      </c>
      <c r="C34" s="239">
        <v>54626.400000000001</v>
      </c>
      <c r="D34" s="228">
        <v>0.89519284920691478</v>
      </c>
      <c r="E34" s="128"/>
      <c r="F34" s="128"/>
      <c r="G34" s="129">
        <v>2</v>
      </c>
      <c r="H34" s="239">
        <v>1500</v>
      </c>
      <c r="I34" s="239"/>
      <c r="J34" s="228">
        <v>0</v>
      </c>
      <c r="K34" s="228"/>
      <c r="L34" s="239">
        <v>0</v>
      </c>
      <c r="M34" s="239"/>
      <c r="N34" s="228">
        <v>0</v>
      </c>
      <c r="O34" s="239">
        <v>0</v>
      </c>
      <c r="P34" s="239"/>
      <c r="Q34" s="228">
        <v>0</v>
      </c>
      <c r="R34" s="239">
        <v>1500</v>
      </c>
      <c r="S34" s="239">
        <v>0.56273248307756496</v>
      </c>
      <c r="T34" s="239"/>
      <c r="U34" s="129">
        <v>5</v>
      </c>
      <c r="V34" s="239">
        <v>1900</v>
      </c>
      <c r="W34" s="239"/>
      <c r="X34" s="228">
        <v>0</v>
      </c>
      <c r="Y34" s="228"/>
      <c r="Z34" s="239">
        <v>0</v>
      </c>
      <c r="AA34" s="239"/>
      <c r="AB34" s="228">
        <v>0</v>
      </c>
      <c r="AC34" s="239">
        <v>0</v>
      </c>
      <c r="AD34" s="228">
        <v>250</v>
      </c>
      <c r="AE34" s="239">
        <v>2150</v>
      </c>
      <c r="AF34" s="228">
        <v>0.67811305737443606</v>
      </c>
      <c r="AG34" s="130" t="s">
        <v>136</v>
      </c>
    </row>
    <row r="35" spans="1:33">
      <c r="A35" s="126" t="s">
        <v>180</v>
      </c>
      <c r="B35" s="242">
        <v>274</v>
      </c>
      <c r="C35" s="239">
        <v>156282.08199999999</v>
      </c>
      <c r="D35" s="228">
        <v>2.5610803982244605</v>
      </c>
      <c r="E35" s="128"/>
      <c r="F35" s="128"/>
      <c r="G35" s="129">
        <v>3</v>
      </c>
      <c r="H35" s="239">
        <v>1725</v>
      </c>
      <c r="I35" s="239"/>
      <c r="J35" s="228">
        <v>0</v>
      </c>
      <c r="K35" s="228"/>
      <c r="L35" s="239">
        <v>0</v>
      </c>
      <c r="M35" s="239"/>
      <c r="N35" s="228">
        <v>0</v>
      </c>
      <c r="O35" s="239">
        <v>0</v>
      </c>
      <c r="P35" s="239"/>
      <c r="Q35" s="228">
        <v>0</v>
      </c>
      <c r="R35" s="239">
        <v>1725</v>
      </c>
      <c r="S35" s="239">
        <v>0.64714235553919974</v>
      </c>
      <c r="T35" s="239"/>
      <c r="U35" s="129">
        <v>3</v>
      </c>
      <c r="V35" s="239">
        <v>70</v>
      </c>
      <c r="W35" s="239"/>
      <c r="X35" s="228">
        <v>0</v>
      </c>
      <c r="Y35" s="228"/>
      <c r="Z35" s="239">
        <v>0</v>
      </c>
      <c r="AA35" s="239"/>
      <c r="AB35" s="228">
        <v>0</v>
      </c>
      <c r="AC35" s="239">
        <v>3500</v>
      </c>
      <c r="AD35" s="228">
        <v>0</v>
      </c>
      <c r="AE35" s="239">
        <v>3570</v>
      </c>
      <c r="AF35" s="228">
        <v>1.1259830766635985</v>
      </c>
      <c r="AG35" s="130" t="s">
        <v>174</v>
      </c>
    </row>
    <row r="36" spans="1:33">
      <c r="A36" s="126"/>
      <c r="B36" s="238"/>
      <c r="C36" s="239"/>
      <c r="D36" s="240"/>
      <c r="E36" s="131"/>
      <c r="F36" s="131"/>
      <c r="G36" s="244"/>
      <c r="H36" s="239"/>
      <c r="I36" s="239"/>
      <c r="J36" s="240"/>
      <c r="K36" s="240"/>
      <c r="L36" s="239"/>
      <c r="M36" s="239"/>
      <c r="N36" s="240"/>
      <c r="O36" s="239"/>
      <c r="P36" s="239"/>
      <c r="Q36" s="240"/>
      <c r="R36" s="239"/>
      <c r="S36" s="239"/>
      <c r="T36" s="239"/>
      <c r="U36" s="244"/>
      <c r="V36" s="239"/>
      <c r="W36" s="239"/>
      <c r="X36" s="240"/>
      <c r="Y36" s="240"/>
      <c r="Z36" s="239"/>
      <c r="AA36" s="239"/>
      <c r="AB36" s="240"/>
      <c r="AC36" s="239"/>
      <c r="AD36" s="240"/>
      <c r="AE36" s="239"/>
      <c r="AF36" s="240"/>
      <c r="AG36" s="130"/>
    </row>
    <row r="37" spans="1:33">
      <c r="A37" s="126" t="s">
        <v>61</v>
      </c>
      <c r="B37" s="246">
        <v>96</v>
      </c>
      <c r="C37" s="247">
        <v>26027.3</v>
      </c>
      <c r="D37" s="228">
        <v>0.42652367434359817</v>
      </c>
      <c r="E37" s="128"/>
      <c r="F37" s="128"/>
      <c r="G37" s="129">
        <v>0</v>
      </c>
      <c r="H37" s="247">
        <v>0</v>
      </c>
      <c r="I37" s="247"/>
      <c r="J37" s="228">
        <v>0</v>
      </c>
      <c r="K37" s="228"/>
      <c r="L37" s="247">
        <v>0</v>
      </c>
      <c r="M37" s="247"/>
      <c r="N37" s="228">
        <v>0</v>
      </c>
      <c r="O37" s="247">
        <v>0</v>
      </c>
      <c r="P37" s="247"/>
      <c r="Q37" s="228">
        <v>0</v>
      </c>
      <c r="R37" s="247">
        <v>0</v>
      </c>
      <c r="S37" s="247">
        <v>0</v>
      </c>
      <c r="T37" s="247"/>
      <c r="U37" s="129">
        <v>0</v>
      </c>
      <c r="V37" s="247">
        <v>0</v>
      </c>
      <c r="W37" s="247"/>
      <c r="X37" s="228">
        <v>0</v>
      </c>
      <c r="Y37" s="228"/>
      <c r="Z37" s="247">
        <v>0</v>
      </c>
      <c r="AA37" s="247"/>
      <c r="AB37" s="228">
        <v>0</v>
      </c>
      <c r="AC37" s="247">
        <v>0</v>
      </c>
      <c r="AD37" s="228">
        <v>0</v>
      </c>
      <c r="AE37" s="247">
        <v>0</v>
      </c>
      <c r="AF37" s="228">
        <v>0</v>
      </c>
      <c r="AG37" s="130" t="s">
        <v>137</v>
      </c>
    </row>
    <row r="38" spans="1:33">
      <c r="A38" s="126" t="s">
        <v>32</v>
      </c>
      <c r="B38" s="242">
        <v>67</v>
      </c>
      <c r="C38" s="239">
        <v>29650</v>
      </c>
      <c r="D38" s="228">
        <v>0.48589085092528561</v>
      </c>
      <c r="E38" s="128"/>
      <c r="F38" s="128"/>
      <c r="G38" s="129">
        <v>3</v>
      </c>
      <c r="H38" s="239">
        <v>1100</v>
      </c>
      <c r="I38" s="239"/>
      <c r="J38" s="228">
        <v>0</v>
      </c>
      <c r="K38" s="228"/>
      <c r="L38" s="239">
        <v>0</v>
      </c>
      <c r="M38" s="239"/>
      <c r="N38" s="228">
        <v>0</v>
      </c>
      <c r="O38" s="239">
        <v>0</v>
      </c>
      <c r="P38" s="239"/>
      <c r="Q38" s="228">
        <v>400</v>
      </c>
      <c r="R38" s="239">
        <v>1500</v>
      </c>
      <c r="S38" s="239">
        <v>0.56273248307756496</v>
      </c>
      <c r="T38" s="239"/>
      <c r="U38" s="129">
        <v>1</v>
      </c>
      <c r="V38" s="239">
        <v>500</v>
      </c>
      <c r="W38" s="239"/>
      <c r="X38" s="228">
        <v>0</v>
      </c>
      <c r="Y38" s="228"/>
      <c r="Z38" s="239">
        <v>0</v>
      </c>
      <c r="AA38" s="239"/>
      <c r="AB38" s="228">
        <v>0</v>
      </c>
      <c r="AC38" s="239">
        <v>0</v>
      </c>
      <c r="AD38" s="228">
        <v>0</v>
      </c>
      <c r="AE38" s="239">
        <v>500</v>
      </c>
      <c r="AF38" s="228">
        <v>0.15770071101731073</v>
      </c>
      <c r="AG38" s="130" t="s">
        <v>138</v>
      </c>
    </row>
    <row r="39" spans="1:33">
      <c r="A39" s="126" t="s">
        <v>23</v>
      </c>
      <c r="B39" s="242">
        <v>51</v>
      </c>
      <c r="C39" s="239">
        <v>22168.84</v>
      </c>
      <c r="D39" s="228">
        <v>0.36329296902618918</v>
      </c>
      <c r="E39" s="128"/>
      <c r="F39" s="128"/>
      <c r="G39" s="129">
        <v>0</v>
      </c>
      <c r="H39" s="239">
        <v>0</v>
      </c>
      <c r="I39" s="239"/>
      <c r="J39" s="228">
        <v>0</v>
      </c>
      <c r="K39" s="228"/>
      <c r="L39" s="239">
        <v>0</v>
      </c>
      <c r="M39" s="239"/>
      <c r="N39" s="228">
        <v>0</v>
      </c>
      <c r="O39" s="239">
        <v>0</v>
      </c>
      <c r="P39" s="239"/>
      <c r="Q39" s="228">
        <v>0</v>
      </c>
      <c r="R39" s="239">
        <v>0</v>
      </c>
      <c r="S39" s="239">
        <v>0</v>
      </c>
      <c r="T39" s="239"/>
      <c r="U39" s="129">
        <v>1</v>
      </c>
      <c r="V39" s="239">
        <v>0</v>
      </c>
      <c r="W39" s="239"/>
      <c r="X39" s="228">
        <v>0</v>
      </c>
      <c r="Y39" s="228"/>
      <c r="Z39" s="239">
        <v>0</v>
      </c>
      <c r="AA39" s="239"/>
      <c r="AB39" s="228">
        <v>0</v>
      </c>
      <c r="AC39" s="239">
        <v>0</v>
      </c>
      <c r="AD39" s="228">
        <v>690</v>
      </c>
      <c r="AE39" s="239">
        <v>690</v>
      </c>
      <c r="AF39" s="228">
        <v>0.21762698120388876</v>
      </c>
      <c r="AG39" s="130" t="s">
        <v>139</v>
      </c>
    </row>
    <row r="40" spans="1:33">
      <c r="A40" s="126"/>
      <c r="B40" s="238"/>
      <c r="C40" s="239"/>
      <c r="D40" s="240"/>
      <c r="E40" s="131"/>
      <c r="F40" s="131"/>
      <c r="G40" s="244"/>
      <c r="H40" s="239"/>
      <c r="I40" s="239"/>
      <c r="J40" s="240"/>
      <c r="K40" s="240"/>
      <c r="L40" s="239"/>
      <c r="M40" s="239"/>
      <c r="N40" s="240"/>
      <c r="O40" s="239"/>
      <c r="P40" s="239"/>
      <c r="Q40" s="240"/>
      <c r="R40" s="239"/>
      <c r="S40" s="239"/>
      <c r="T40" s="239"/>
      <c r="U40" s="244"/>
      <c r="V40" s="239"/>
      <c r="W40" s="239"/>
      <c r="X40" s="240"/>
      <c r="Y40" s="240"/>
      <c r="Z40" s="239"/>
      <c r="AA40" s="239"/>
      <c r="AB40" s="240"/>
      <c r="AC40" s="239"/>
      <c r="AD40" s="240"/>
      <c r="AE40" s="239"/>
      <c r="AF40" s="240"/>
      <c r="AG40" s="130"/>
    </row>
    <row r="41" spans="1:33">
      <c r="A41" s="126" t="s">
        <v>181</v>
      </c>
      <c r="B41" s="246">
        <v>48</v>
      </c>
      <c r="C41" s="247">
        <v>27728</v>
      </c>
      <c r="D41" s="228">
        <v>0.45439398025147787</v>
      </c>
      <c r="E41" s="128"/>
      <c r="F41" s="128"/>
      <c r="G41" s="237">
        <v>1</v>
      </c>
      <c r="H41" s="247">
        <v>500</v>
      </c>
      <c r="I41" s="247"/>
      <c r="J41" s="228">
        <v>0</v>
      </c>
      <c r="K41" s="228"/>
      <c r="L41" s="247">
        <v>0</v>
      </c>
      <c r="M41" s="247"/>
      <c r="N41" s="228">
        <v>0</v>
      </c>
      <c r="O41" s="247">
        <v>0</v>
      </c>
      <c r="P41" s="247"/>
      <c r="Q41" s="228">
        <v>0</v>
      </c>
      <c r="R41" s="247">
        <v>500</v>
      </c>
      <c r="S41" s="247">
        <v>0.18757749435918833</v>
      </c>
      <c r="T41" s="247"/>
      <c r="U41" s="237">
        <v>0</v>
      </c>
      <c r="V41" s="247">
        <v>0</v>
      </c>
      <c r="W41" s="247"/>
      <c r="X41" s="228">
        <v>0</v>
      </c>
      <c r="Y41" s="228"/>
      <c r="Z41" s="247">
        <v>0</v>
      </c>
      <c r="AA41" s="247"/>
      <c r="AB41" s="228">
        <v>0</v>
      </c>
      <c r="AC41" s="247">
        <v>0</v>
      </c>
      <c r="AD41" s="228">
        <v>0</v>
      </c>
      <c r="AE41" s="247">
        <v>0</v>
      </c>
      <c r="AF41" s="228">
        <v>0</v>
      </c>
      <c r="AG41" s="130" t="s">
        <v>140</v>
      </c>
    </row>
    <row r="42" spans="1:33">
      <c r="A42" s="126" t="s">
        <v>182</v>
      </c>
      <c r="B42" s="242">
        <v>210</v>
      </c>
      <c r="C42" s="239">
        <v>137741.65</v>
      </c>
      <c r="D42" s="228">
        <v>2.2572481459140934</v>
      </c>
      <c r="E42" s="128"/>
      <c r="F42" s="128"/>
      <c r="G42" s="129">
        <v>16</v>
      </c>
      <c r="H42" s="239">
        <v>6665</v>
      </c>
      <c r="I42" s="239"/>
      <c r="J42" s="228">
        <v>0</v>
      </c>
      <c r="K42" s="228"/>
      <c r="L42" s="239">
        <v>750</v>
      </c>
      <c r="M42" s="239"/>
      <c r="N42" s="228">
        <v>0</v>
      </c>
      <c r="O42" s="239">
        <v>7700</v>
      </c>
      <c r="P42" s="239"/>
      <c r="Q42" s="228">
        <v>1350</v>
      </c>
      <c r="R42" s="239">
        <v>16465</v>
      </c>
      <c r="S42" s="239">
        <v>6.1769268892480715</v>
      </c>
      <c r="T42" s="239"/>
      <c r="U42" s="129">
        <v>11</v>
      </c>
      <c r="V42" s="239">
        <v>4000</v>
      </c>
      <c r="W42" s="239"/>
      <c r="X42" s="228">
        <v>0</v>
      </c>
      <c r="Y42" s="228"/>
      <c r="Z42" s="239">
        <v>0</v>
      </c>
      <c r="AA42" s="239"/>
      <c r="AB42" s="228">
        <v>0</v>
      </c>
      <c r="AC42" s="239">
        <v>3100</v>
      </c>
      <c r="AD42" s="228">
        <v>3300</v>
      </c>
      <c r="AE42" s="239">
        <v>10400</v>
      </c>
      <c r="AF42" s="228">
        <v>3.2801747891600628</v>
      </c>
      <c r="AG42" s="130" t="s">
        <v>141</v>
      </c>
    </row>
    <row r="43" spans="1:33">
      <c r="A43" s="126" t="s">
        <v>62</v>
      </c>
      <c r="B43" s="245">
        <v>80</v>
      </c>
      <c r="C43" s="189">
        <v>66521</v>
      </c>
      <c r="D43" s="228">
        <v>1.0901161987993566</v>
      </c>
      <c r="E43" s="128"/>
      <c r="F43" s="128"/>
      <c r="G43" s="129">
        <v>8</v>
      </c>
      <c r="H43" s="189">
        <v>3750</v>
      </c>
      <c r="I43" s="189"/>
      <c r="J43" s="228">
        <v>0</v>
      </c>
      <c r="K43" s="228"/>
      <c r="L43" s="189">
        <v>0</v>
      </c>
      <c r="M43" s="189"/>
      <c r="N43" s="228">
        <v>0</v>
      </c>
      <c r="O43" s="189">
        <v>2000</v>
      </c>
      <c r="P43" s="189"/>
      <c r="Q43" s="228">
        <v>1300</v>
      </c>
      <c r="R43" s="189">
        <v>7050</v>
      </c>
      <c r="S43" s="189">
        <v>2.6448426704645556</v>
      </c>
      <c r="T43" s="189"/>
      <c r="U43" s="129">
        <v>9</v>
      </c>
      <c r="V43" s="189">
        <v>4200</v>
      </c>
      <c r="W43" s="189"/>
      <c r="X43" s="228">
        <v>0</v>
      </c>
      <c r="Y43" s="228"/>
      <c r="Z43" s="189">
        <v>0</v>
      </c>
      <c r="AA43" s="189"/>
      <c r="AB43" s="228">
        <v>0</v>
      </c>
      <c r="AC43" s="189">
        <v>2000</v>
      </c>
      <c r="AD43" s="228">
        <v>5415</v>
      </c>
      <c r="AE43" s="189">
        <v>11615</v>
      </c>
      <c r="AF43" s="228">
        <v>3.6633875169321284</v>
      </c>
      <c r="AG43" s="130" t="s">
        <v>142</v>
      </c>
    </row>
    <row r="44" spans="1:33">
      <c r="A44" s="126"/>
      <c r="B44" s="248"/>
      <c r="C44" s="189"/>
      <c r="D44" s="240"/>
      <c r="E44" s="131"/>
      <c r="F44" s="131"/>
      <c r="G44" s="241"/>
      <c r="H44" s="189"/>
      <c r="I44" s="189"/>
      <c r="J44" s="240"/>
      <c r="K44" s="240"/>
      <c r="L44" s="189"/>
      <c r="M44" s="189"/>
      <c r="N44" s="240"/>
      <c r="O44" s="189"/>
      <c r="P44" s="189"/>
      <c r="Q44" s="240"/>
      <c r="R44" s="189"/>
      <c r="S44" s="189"/>
      <c r="T44" s="189"/>
      <c r="U44" s="241"/>
      <c r="V44" s="189"/>
      <c r="W44" s="189"/>
      <c r="X44" s="240"/>
      <c r="Y44" s="240"/>
      <c r="Z44" s="189"/>
      <c r="AA44" s="189"/>
      <c r="AB44" s="240"/>
      <c r="AC44" s="189"/>
      <c r="AD44" s="240"/>
      <c r="AE44" s="189"/>
      <c r="AF44" s="240"/>
      <c r="AG44" s="130"/>
    </row>
    <row r="45" spans="1:33">
      <c r="A45" s="136" t="s">
        <v>55</v>
      </c>
      <c r="B45" s="129">
        <v>13</v>
      </c>
      <c r="C45" s="189">
        <v>4346.8119999999999</v>
      </c>
      <c r="D45" s="228">
        <v>7.1233598026719816E-2</v>
      </c>
      <c r="E45" s="128"/>
      <c r="F45" s="128"/>
      <c r="G45" s="237">
        <v>1</v>
      </c>
      <c r="H45" s="189">
        <v>900</v>
      </c>
      <c r="I45" s="189"/>
      <c r="J45" s="228">
        <v>0</v>
      </c>
      <c r="K45" s="228"/>
      <c r="L45" s="189">
        <v>0</v>
      </c>
      <c r="M45" s="189"/>
      <c r="N45" s="228">
        <v>0</v>
      </c>
      <c r="O45" s="189">
        <v>0</v>
      </c>
      <c r="P45" s="189"/>
      <c r="Q45" s="228">
        <v>0</v>
      </c>
      <c r="R45" s="189">
        <v>900</v>
      </c>
      <c r="S45" s="189">
        <v>0.33763948984653896</v>
      </c>
      <c r="T45" s="189"/>
      <c r="U45" s="237">
        <v>1</v>
      </c>
      <c r="V45" s="189">
        <v>0</v>
      </c>
      <c r="W45" s="189"/>
      <c r="X45" s="228">
        <v>0</v>
      </c>
      <c r="Y45" s="228"/>
      <c r="Z45" s="189">
        <v>0</v>
      </c>
      <c r="AA45" s="189"/>
      <c r="AB45" s="228">
        <v>350</v>
      </c>
      <c r="AC45" s="189">
        <v>0</v>
      </c>
      <c r="AD45" s="228">
        <v>0</v>
      </c>
      <c r="AE45" s="189">
        <v>350</v>
      </c>
      <c r="AF45" s="228">
        <v>0.11039049771211749</v>
      </c>
      <c r="AG45" s="137" t="s">
        <v>143</v>
      </c>
    </row>
    <row r="46" spans="1:33">
      <c r="A46" s="126" t="s">
        <v>33</v>
      </c>
      <c r="B46" s="242">
        <v>339</v>
      </c>
      <c r="C46" s="239">
        <v>193793.7</v>
      </c>
      <c r="D46" s="228">
        <v>3.1758039054623786</v>
      </c>
      <c r="E46" s="128"/>
      <c r="F46" s="128"/>
      <c r="G46" s="249">
        <v>4</v>
      </c>
      <c r="H46" s="239">
        <v>3300</v>
      </c>
      <c r="I46" s="239"/>
      <c r="J46" s="228">
        <v>0</v>
      </c>
      <c r="K46" s="228"/>
      <c r="L46" s="239">
        <v>0</v>
      </c>
      <c r="M46" s="239"/>
      <c r="N46" s="228">
        <v>0</v>
      </c>
      <c r="O46" s="239">
        <v>0</v>
      </c>
      <c r="P46" s="239"/>
      <c r="Q46" s="228">
        <v>600</v>
      </c>
      <c r="R46" s="239">
        <v>3900</v>
      </c>
      <c r="S46" s="239">
        <v>1.4631044560016691</v>
      </c>
      <c r="T46" s="239"/>
      <c r="U46" s="249">
        <v>9</v>
      </c>
      <c r="V46" s="239">
        <v>3425</v>
      </c>
      <c r="W46" s="239"/>
      <c r="X46" s="228">
        <v>0</v>
      </c>
      <c r="Y46" s="228"/>
      <c r="Z46" s="239">
        <v>0</v>
      </c>
      <c r="AA46" s="239"/>
      <c r="AB46" s="228">
        <v>0</v>
      </c>
      <c r="AC46" s="239">
        <v>0</v>
      </c>
      <c r="AD46" s="228">
        <v>2100</v>
      </c>
      <c r="AE46" s="239">
        <v>5525</v>
      </c>
      <c r="AF46" s="228">
        <v>1.7425928567412836</v>
      </c>
      <c r="AG46" s="130" t="s">
        <v>144</v>
      </c>
    </row>
    <row r="47" spans="1:33">
      <c r="A47" s="126" t="s">
        <v>17</v>
      </c>
      <c r="B47" s="242">
        <v>370</v>
      </c>
      <c r="C47" s="239">
        <v>252327.92900000003</v>
      </c>
      <c r="D47" s="228">
        <v>4.1350364969317059</v>
      </c>
      <c r="E47" s="128"/>
      <c r="F47" s="128"/>
      <c r="G47" s="129">
        <v>6</v>
      </c>
      <c r="H47" s="239">
        <v>5225</v>
      </c>
      <c r="I47" s="239"/>
      <c r="J47" s="228">
        <v>0</v>
      </c>
      <c r="K47" s="228"/>
      <c r="L47" s="239">
        <v>0</v>
      </c>
      <c r="M47" s="239"/>
      <c r="N47" s="228">
        <v>0</v>
      </c>
      <c r="O47" s="239">
        <v>0</v>
      </c>
      <c r="P47" s="239"/>
      <c r="Q47" s="228">
        <v>15606.266</v>
      </c>
      <c r="R47" s="239">
        <v>20831.266</v>
      </c>
      <c r="S47" s="239">
        <v>7.8149533612195041</v>
      </c>
      <c r="T47" s="239"/>
      <c r="U47" s="129">
        <v>13</v>
      </c>
      <c r="V47" s="239">
        <v>7925</v>
      </c>
      <c r="W47" s="239"/>
      <c r="X47" s="228">
        <v>0</v>
      </c>
      <c r="Y47" s="228"/>
      <c r="Z47" s="239">
        <v>0</v>
      </c>
      <c r="AA47" s="239"/>
      <c r="AB47" s="228">
        <v>0</v>
      </c>
      <c r="AC47" s="239">
        <v>4000</v>
      </c>
      <c r="AD47" s="228">
        <v>4965.53</v>
      </c>
      <c r="AE47" s="239">
        <v>16890.53</v>
      </c>
      <c r="AF47" s="228">
        <v>5.3272971809184337</v>
      </c>
      <c r="AG47" s="130" t="s">
        <v>145</v>
      </c>
    </row>
    <row r="48" spans="1:33">
      <c r="A48" s="126" t="s">
        <v>47</v>
      </c>
      <c r="B48" s="242">
        <v>6</v>
      </c>
      <c r="C48" s="239">
        <v>3800</v>
      </c>
      <c r="D48" s="228">
        <v>6.2272689157372184E-2</v>
      </c>
      <c r="E48" s="128"/>
      <c r="F48" s="128"/>
      <c r="G48" s="129">
        <v>1</v>
      </c>
      <c r="H48" s="239">
        <v>500</v>
      </c>
      <c r="I48" s="239"/>
      <c r="J48" s="228">
        <v>0</v>
      </c>
      <c r="K48" s="228"/>
      <c r="L48" s="239">
        <v>0</v>
      </c>
      <c r="M48" s="239"/>
      <c r="N48" s="228">
        <v>0</v>
      </c>
      <c r="O48" s="239">
        <v>0</v>
      </c>
      <c r="P48" s="239"/>
      <c r="Q48" s="228">
        <v>0</v>
      </c>
      <c r="R48" s="239">
        <v>500</v>
      </c>
      <c r="S48" s="239">
        <v>0.18757749435918833</v>
      </c>
      <c r="T48" s="239"/>
      <c r="U48" s="129">
        <v>0</v>
      </c>
      <c r="V48" s="239">
        <v>0</v>
      </c>
      <c r="W48" s="239"/>
      <c r="X48" s="228">
        <v>0</v>
      </c>
      <c r="Y48" s="228"/>
      <c r="Z48" s="239">
        <v>0</v>
      </c>
      <c r="AA48" s="239"/>
      <c r="AB48" s="228">
        <v>0</v>
      </c>
      <c r="AC48" s="239">
        <v>0</v>
      </c>
      <c r="AD48" s="228">
        <v>0</v>
      </c>
      <c r="AE48" s="239">
        <v>0</v>
      </c>
      <c r="AF48" s="228">
        <v>0</v>
      </c>
      <c r="AG48" s="130" t="s">
        <v>146</v>
      </c>
    </row>
    <row r="49" spans="1:33">
      <c r="A49" s="126"/>
      <c r="B49" s="238"/>
      <c r="C49" s="239"/>
      <c r="D49" s="240"/>
      <c r="E49" s="131"/>
      <c r="F49" s="131"/>
      <c r="G49" s="244"/>
      <c r="H49" s="239"/>
      <c r="I49" s="239"/>
      <c r="J49" s="240"/>
      <c r="K49" s="240"/>
      <c r="L49" s="239"/>
      <c r="M49" s="239"/>
      <c r="N49" s="240"/>
      <c r="O49" s="239"/>
      <c r="P49" s="239"/>
      <c r="Q49" s="240"/>
      <c r="R49" s="239"/>
      <c r="S49" s="239"/>
      <c r="T49" s="239"/>
      <c r="U49" s="244"/>
      <c r="V49" s="239"/>
      <c r="W49" s="239"/>
      <c r="X49" s="240"/>
      <c r="Y49" s="240"/>
      <c r="Z49" s="239"/>
      <c r="AA49" s="239"/>
      <c r="AB49" s="240"/>
      <c r="AC49" s="239"/>
      <c r="AD49" s="240"/>
      <c r="AE49" s="239"/>
      <c r="AF49" s="240"/>
      <c r="AG49" s="130"/>
    </row>
    <row r="50" spans="1:33">
      <c r="A50" s="126" t="s">
        <v>25</v>
      </c>
      <c r="B50" s="242">
        <v>155</v>
      </c>
      <c r="C50" s="239">
        <v>69511.122999999992</v>
      </c>
      <c r="D50" s="228">
        <v>1.1391169883049641</v>
      </c>
      <c r="E50" s="128"/>
      <c r="F50" s="128"/>
      <c r="G50" s="129">
        <v>1</v>
      </c>
      <c r="H50" s="239">
        <v>0</v>
      </c>
      <c r="I50" s="239"/>
      <c r="J50" s="228">
        <v>0</v>
      </c>
      <c r="K50" s="228"/>
      <c r="L50" s="239">
        <v>0</v>
      </c>
      <c r="M50" s="239"/>
      <c r="N50" s="228">
        <v>0</v>
      </c>
      <c r="O50" s="239">
        <v>0</v>
      </c>
      <c r="P50" s="239"/>
      <c r="Q50" s="228">
        <v>200</v>
      </c>
      <c r="R50" s="239">
        <v>200</v>
      </c>
      <c r="S50" s="239">
        <v>7.5030997743675332E-2</v>
      </c>
      <c r="T50" s="239"/>
      <c r="U50" s="129">
        <v>2</v>
      </c>
      <c r="V50" s="239">
        <v>2500</v>
      </c>
      <c r="W50" s="239"/>
      <c r="X50" s="228">
        <v>0</v>
      </c>
      <c r="Y50" s="228"/>
      <c r="Z50" s="239">
        <v>0</v>
      </c>
      <c r="AA50" s="239"/>
      <c r="AB50" s="228">
        <v>0</v>
      </c>
      <c r="AC50" s="239">
        <v>0</v>
      </c>
      <c r="AD50" s="228">
        <v>0</v>
      </c>
      <c r="AE50" s="239">
        <v>2500</v>
      </c>
      <c r="AF50" s="228">
        <v>0.78850355508655356</v>
      </c>
      <c r="AG50" s="130" t="s">
        <v>147</v>
      </c>
    </row>
    <row r="51" spans="1:33">
      <c r="A51" s="126" t="s">
        <v>37</v>
      </c>
      <c r="B51" s="242">
        <v>406</v>
      </c>
      <c r="C51" s="239">
        <v>258710.48200000002</v>
      </c>
      <c r="D51" s="228">
        <v>4.2396309019315614</v>
      </c>
      <c r="E51" s="128"/>
      <c r="F51" s="128"/>
      <c r="G51" s="129">
        <v>8</v>
      </c>
      <c r="H51" s="239">
        <v>2936.0000000000005</v>
      </c>
      <c r="I51" s="239"/>
      <c r="J51" s="228">
        <v>0</v>
      </c>
      <c r="K51" s="228"/>
      <c r="L51" s="239">
        <v>0</v>
      </c>
      <c r="M51" s="239"/>
      <c r="N51" s="228">
        <v>0</v>
      </c>
      <c r="O51" s="239">
        <v>1500</v>
      </c>
      <c r="P51" s="239"/>
      <c r="Q51" s="228">
        <v>910</v>
      </c>
      <c r="R51" s="239">
        <v>5346</v>
      </c>
      <c r="S51" s="239">
        <v>2.0055785696884416</v>
      </c>
      <c r="T51" s="239"/>
      <c r="U51" s="129">
        <v>6</v>
      </c>
      <c r="V51" s="239">
        <v>4970</v>
      </c>
      <c r="W51" s="239"/>
      <c r="X51" s="228">
        <v>0</v>
      </c>
      <c r="Y51" s="228"/>
      <c r="Z51" s="239">
        <v>0</v>
      </c>
      <c r="AA51" s="239"/>
      <c r="AB51" s="228">
        <v>0</v>
      </c>
      <c r="AC51" s="239">
        <v>0</v>
      </c>
      <c r="AD51" s="228">
        <v>1000</v>
      </c>
      <c r="AE51" s="239">
        <v>5970</v>
      </c>
      <c r="AF51" s="228">
        <v>1.8829464895466899</v>
      </c>
      <c r="AG51" s="130" t="s">
        <v>148</v>
      </c>
    </row>
    <row r="52" spans="1:33">
      <c r="A52" s="134" t="s">
        <v>26</v>
      </c>
      <c r="B52" s="246">
        <v>92</v>
      </c>
      <c r="C52" s="247">
        <v>32156.5</v>
      </c>
      <c r="D52" s="228">
        <v>0.52696624444448392</v>
      </c>
      <c r="E52" s="128"/>
      <c r="F52" s="128"/>
      <c r="G52" s="129">
        <v>3</v>
      </c>
      <c r="H52" s="247">
        <v>650</v>
      </c>
      <c r="I52" s="247"/>
      <c r="J52" s="228">
        <v>0</v>
      </c>
      <c r="K52" s="228"/>
      <c r="L52" s="247">
        <v>0</v>
      </c>
      <c r="M52" s="247"/>
      <c r="N52" s="228">
        <v>0</v>
      </c>
      <c r="O52" s="247">
        <v>0</v>
      </c>
      <c r="P52" s="247"/>
      <c r="Q52" s="228">
        <v>225</v>
      </c>
      <c r="R52" s="247">
        <v>875</v>
      </c>
      <c r="S52" s="247">
        <v>0.32826061512857957</v>
      </c>
      <c r="T52" s="247"/>
      <c r="U52" s="129">
        <v>2</v>
      </c>
      <c r="V52" s="247">
        <v>850</v>
      </c>
      <c r="W52" s="247"/>
      <c r="X52" s="228">
        <v>0</v>
      </c>
      <c r="Y52" s="228"/>
      <c r="Z52" s="247">
        <v>0</v>
      </c>
      <c r="AA52" s="247"/>
      <c r="AB52" s="228">
        <v>0</v>
      </c>
      <c r="AC52" s="247">
        <v>0</v>
      </c>
      <c r="AD52" s="228">
        <v>0</v>
      </c>
      <c r="AE52" s="247">
        <v>850</v>
      </c>
      <c r="AF52" s="228">
        <v>0.26809120872942821</v>
      </c>
      <c r="AG52" s="135" t="s">
        <v>149</v>
      </c>
    </row>
    <row r="53" spans="1:33">
      <c r="A53" s="134"/>
      <c r="B53" s="250"/>
      <c r="C53" s="247"/>
      <c r="D53" s="240"/>
      <c r="E53" s="131"/>
      <c r="F53" s="131"/>
      <c r="G53" s="244"/>
      <c r="H53" s="247"/>
      <c r="I53" s="247"/>
      <c r="J53" s="240"/>
      <c r="K53" s="240"/>
      <c r="L53" s="247"/>
      <c r="M53" s="247"/>
      <c r="N53" s="240"/>
      <c r="O53" s="247"/>
      <c r="P53" s="247"/>
      <c r="Q53" s="240"/>
      <c r="R53" s="247"/>
      <c r="S53" s="247"/>
      <c r="T53" s="247"/>
      <c r="U53" s="244"/>
      <c r="V53" s="247"/>
      <c r="W53" s="247"/>
      <c r="X53" s="240"/>
      <c r="Y53" s="240"/>
      <c r="Z53" s="247"/>
      <c r="AA53" s="247"/>
      <c r="AB53" s="240"/>
      <c r="AC53" s="247"/>
      <c r="AD53" s="240"/>
      <c r="AE53" s="247"/>
      <c r="AF53" s="240"/>
      <c r="AG53" s="135"/>
    </row>
    <row r="54" spans="1:33">
      <c r="A54" s="126" t="s">
        <v>183</v>
      </c>
      <c r="B54" s="245">
        <v>2</v>
      </c>
      <c r="C54" s="189">
        <v>577.42000000000007</v>
      </c>
      <c r="D54" s="228">
        <v>9.4624989929604879E-3</v>
      </c>
      <c r="E54" s="128"/>
      <c r="F54" s="128"/>
      <c r="G54" s="129">
        <v>0</v>
      </c>
      <c r="H54" s="189">
        <v>0</v>
      </c>
      <c r="I54" s="189"/>
      <c r="J54" s="228">
        <v>0</v>
      </c>
      <c r="K54" s="228"/>
      <c r="L54" s="189">
        <v>0</v>
      </c>
      <c r="M54" s="189"/>
      <c r="N54" s="228">
        <v>0</v>
      </c>
      <c r="O54" s="189">
        <v>0</v>
      </c>
      <c r="P54" s="189"/>
      <c r="Q54" s="228">
        <v>0</v>
      </c>
      <c r="R54" s="189">
        <v>0</v>
      </c>
      <c r="S54" s="189">
        <v>0</v>
      </c>
      <c r="T54" s="189"/>
      <c r="U54" s="129">
        <v>0</v>
      </c>
      <c r="V54" s="189">
        <v>0</v>
      </c>
      <c r="W54" s="189"/>
      <c r="X54" s="228">
        <v>0</v>
      </c>
      <c r="Y54" s="228"/>
      <c r="Z54" s="189">
        <v>0</v>
      </c>
      <c r="AA54" s="189"/>
      <c r="AB54" s="228">
        <v>0</v>
      </c>
      <c r="AC54" s="189">
        <v>0</v>
      </c>
      <c r="AD54" s="228">
        <v>0</v>
      </c>
      <c r="AE54" s="189">
        <v>0</v>
      </c>
      <c r="AF54" s="228">
        <v>0</v>
      </c>
      <c r="AG54" s="130" t="s">
        <v>150</v>
      </c>
    </row>
    <row r="55" spans="1:33">
      <c r="A55" s="126" t="s">
        <v>184</v>
      </c>
      <c r="B55" s="129">
        <v>75</v>
      </c>
      <c r="C55" s="189">
        <v>31196.241000000002</v>
      </c>
      <c r="D55" s="228">
        <v>0.51122995228196577</v>
      </c>
      <c r="E55" s="128"/>
      <c r="F55" s="128"/>
      <c r="G55" s="129">
        <v>1</v>
      </c>
      <c r="H55" s="189">
        <v>76</v>
      </c>
      <c r="I55" s="189"/>
      <c r="J55" s="228">
        <v>0</v>
      </c>
      <c r="K55" s="228"/>
      <c r="L55" s="189">
        <v>0</v>
      </c>
      <c r="M55" s="189"/>
      <c r="N55" s="228">
        <v>0</v>
      </c>
      <c r="O55" s="189">
        <v>0</v>
      </c>
      <c r="P55" s="189"/>
      <c r="Q55" s="228">
        <v>0</v>
      </c>
      <c r="R55" s="189">
        <v>76</v>
      </c>
      <c r="S55" s="189">
        <v>2.8511779142596626E-2</v>
      </c>
      <c r="T55" s="189"/>
      <c r="U55" s="129">
        <v>2</v>
      </c>
      <c r="V55" s="189">
        <v>800</v>
      </c>
      <c r="W55" s="189"/>
      <c r="X55" s="228">
        <v>0</v>
      </c>
      <c r="Y55" s="228"/>
      <c r="Z55" s="189">
        <v>0</v>
      </c>
      <c r="AA55" s="189"/>
      <c r="AB55" s="228">
        <v>0</v>
      </c>
      <c r="AC55" s="189">
        <v>0</v>
      </c>
      <c r="AD55" s="228">
        <v>4500</v>
      </c>
      <c r="AE55" s="189">
        <v>5300</v>
      </c>
      <c r="AF55" s="228">
        <v>1.6716275367834936</v>
      </c>
      <c r="AG55" s="130" t="s">
        <v>151</v>
      </c>
    </row>
    <row r="56" spans="1:33">
      <c r="A56" s="126" t="s">
        <v>34</v>
      </c>
      <c r="B56" s="246">
        <v>273</v>
      </c>
      <c r="C56" s="247">
        <v>138488.1</v>
      </c>
      <c r="D56" s="228">
        <v>2.2694806324460726</v>
      </c>
      <c r="E56" s="128"/>
      <c r="F56" s="128"/>
      <c r="G56" s="129">
        <v>3</v>
      </c>
      <c r="H56" s="247">
        <v>1825.0000000000002</v>
      </c>
      <c r="I56" s="247"/>
      <c r="J56" s="228">
        <v>0</v>
      </c>
      <c r="K56" s="228"/>
      <c r="L56" s="247">
        <v>0</v>
      </c>
      <c r="M56" s="247"/>
      <c r="N56" s="228">
        <v>0</v>
      </c>
      <c r="O56" s="247">
        <v>0</v>
      </c>
      <c r="P56" s="247"/>
      <c r="Q56" s="228">
        <v>0</v>
      </c>
      <c r="R56" s="247">
        <v>1825.0000000000002</v>
      </c>
      <c r="S56" s="247">
        <v>0.68465785441103744</v>
      </c>
      <c r="T56" s="247"/>
      <c r="U56" s="129">
        <v>8</v>
      </c>
      <c r="V56" s="247">
        <v>1700</v>
      </c>
      <c r="W56" s="247"/>
      <c r="X56" s="228">
        <v>0</v>
      </c>
      <c r="Y56" s="228"/>
      <c r="Z56" s="247">
        <v>0</v>
      </c>
      <c r="AA56" s="247"/>
      <c r="AB56" s="228">
        <v>1250</v>
      </c>
      <c r="AC56" s="247">
        <v>4000</v>
      </c>
      <c r="AD56" s="228">
        <v>2000</v>
      </c>
      <c r="AE56" s="247">
        <v>8950</v>
      </c>
      <c r="AF56" s="228">
        <v>2.8228427272098617</v>
      </c>
      <c r="AG56" s="130" t="s">
        <v>152</v>
      </c>
    </row>
    <row r="57" spans="1:33">
      <c r="A57" s="127"/>
      <c r="B57" s="250"/>
      <c r="C57" s="247"/>
      <c r="D57" s="240"/>
      <c r="E57" s="131"/>
      <c r="F57" s="131"/>
      <c r="G57" s="244"/>
      <c r="H57" s="247"/>
      <c r="I57" s="247"/>
      <c r="J57" s="240"/>
      <c r="K57" s="240"/>
      <c r="L57" s="247"/>
      <c r="M57" s="247"/>
      <c r="N57" s="240"/>
      <c r="O57" s="247"/>
      <c r="P57" s="247"/>
      <c r="Q57" s="240"/>
      <c r="R57" s="247"/>
      <c r="S57" s="247"/>
      <c r="T57" s="247"/>
      <c r="U57" s="244"/>
      <c r="V57" s="247"/>
      <c r="W57" s="247"/>
      <c r="X57" s="240"/>
      <c r="Y57" s="240"/>
      <c r="Z57" s="247"/>
      <c r="AA57" s="247"/>
      <c r="AB57" s="240"/>
      <c r="AC57" s="247"/>
      <c r="AD57" s="240"/>
      <c r="AE57" s="247"/>
      <c r="AF57" s="240"/>
      <c r="AG57" s="132"/>
    </row>
    <row r="58" spans="1:33">
      <c r="A58" s="126" t="s">
        <v>185</v>
      </c>
      <c r="B58" s="245">
        <v>1</v>
      </c>
      <c r="C58" s="189">
        <v>100</v>
      </c>
      <c r="D58" s="228">
        <v>1.638754977825584E-3</v>
      </c>
      <c r="E58" s="138"/>
      <c r="F58" s="138"/>
      <c r="G58" s="129">
        <v>0</v>
      </c>
      <c r="H58" s="189">
        <v>0</v>
      </c>
      <c r="I58" s="189"/>
      <c r="J58" s="228">
        <v>0</v>
      </c>
      <c r="K58" s="228"/>
      <c r="L58" s="189">
        <v>0</v>
      </c>
      <c r="M58" s="189"/>
      <c r="N58" s="228">
        <v>0</v>
      </c>
      <c r="O58" s="189">
        <v>0</v>
      </c>
      <c r="P58" s="189"/>
      <c r="Q58" s="228">
        <v>0</v>
      </c>
      <c r="R58" s="189">
        <v>0</v>
      </c>
      <c r="S58" s="189">
        <v>0</v>
      </c>
      <c r="T58" s="189"/>
      <c r="U58" s="129">
        <v>0</v>
      </c>
      <c r="V58" s="189">
        <v>0</v>
      </c>
      <c r="W58" s="189"/>
      <c r="X58" s="228">
        <v>0</v>
      </c>
      <c r="Y58" s="228"/>
      <c r="Z58" s="189">
        <v>0</v>
      </c>
      <c r="AA58" s="189"/>
      <c r="AB58" s="228">
        <v>0</v>
      </c>
      <c r="AC58" s="189">
        <v>0</v>
      </c>
      <c r="AD58" s="228">
        <v>0</v>
      </c>
      <c r="AE58" s="189">
        <v>0</v>
      </c>
      <c r="AF58" s="228">
        <v>0</v>
      </c>
      <c r="AG58" s="130" t="s">
        <v>153</v>
      </c>
    </row>
    <row r="59" spans="1:33">
      <c r="A59" s="126" t="s">
        <v>186</v>
      </c>
      <c r="B59" s="242">
        <v>78</v>
      </c>
      <c r="C59" s="239">
        <v>55586.057000000001</v>
      </c>
      <c r="D59" s="228">
        <v>0.91091927606446643</v>
      </c>
      <c r="E59" s="128"/>
      <c r="F59" s="128"/>
      <c r="G59" s="249">
        <v>1</v>
      </c>
      <c r="H59" s="239">
        <v>1000</v>
      </c>
      <c r="I59" s="239"/>
      <c r="J59" s="228">
        <v>0</v>
      </c>
      <c r="K59" s="228"/>
      <c r="L59" s="239">
        <v>0</v>
      </c>
      <c r="M59" s="239"/>
      <c r="N59" s="228">
        <v>0</v>
      </c>
      <c r="O59" s="239">
        <v>0</v>
      </c>
      <c r="P59" s="239"/>
      <c r="Q59" s="228">
        <v>0</v>
      </c>
      <c r="R59" s="239">
        <v>1000</v>
      </c>
      <c r="S59" s="239">
        <v>0.37515498871837666</v>
      </c>
      <c r="T59" s="239"/>
      <c r="U59" s="249">
        <v>4</v>
      </c>
      <c r="V59" s="239">
        <v>1600</v>
      </c>
      <c r="W59" s="239"/>
      <c r="X59" s="228">
        <v>0</v>
      </c>
      <c r="Y59" s="228"/>
      <c r="Z59" s="239">
        <v>0</v>
      </c>
      <c r="AA59" s="239"/>
      <c r="AB59" s="228">
        <v>0</v>
      </c>
      <c r="AC59" s="239">
        <v>2000</v>
      </c>
      <c r="AD59" s="228">
        <v>0</v>
      </c>
      <c r="AE59" s="239">
        <v>3600</v>
      </c>
      <c r="AF59" s="228">
        <v>1.1354451193246371</v>
      </c>
      <c r="AG59" s="130" t="s">
        <v>154</v>
      </c>
    </row>
    <row r="60" spans="1:33">
      <c r="A60" s="126" t="s">
        <v>38</v>
      </c>
      <c r="B60" s="242">
        <v>178</v>
      </c>
      <c r="C60" s="239">
        <v>73894.600000000006</v>
      </c>
      <c r="D60" s="228">
        <v>1.2109514358443041</v>
      </c>
      <c r="E60" s="128"/>
      <c r="F60" s="128"/>
      <c r="G60" s="237">
        <v>1</v>
      </c>
      <c r="H60" s="239">
        <v>0</v>
      </c>
      <c r="I60" s="239"/>
      <c r="J60" s="228">
        <v>0</v>
      </c>
      <c r="K60" s="228"/>
      <c r="L60" s="239">
        <v>0</v>
      </c>
      <c r="M60" s="239"/>
      <c r="N60" s="228">
        <v>0</v>
      </c>
      <c r="O60" s="239">
        <v>1500</v>
      </c>
      <c r="P60" s="239"/>
      <c r="Q60" s="228">
        <v>0</v>
      </c>
      <c r="R60" s="239">
        <v>1500</v>
      </c>
      <c r="S60" s="239">
        <v>0.56273248307756496</v>
      </c>
      <c r="T60" s="239"/>
      <c r="U60" s="237">
        <v>1</v>
      </c>
      <c r="V60" s="239">
        <v>0</v>
      </c>
      <c r="W60" s="239"/>
      <c r="X60" s="228">
        <v>0</v>
      </c>
      <c r="Y60" s="228"/>
      <c r="Z60" s="239">
        <v>0</v>
      </c>
      <c r="AA60" s="239"/>
      <c r="AB60" s="228">
        <v>0</v>
      </c>
      <c r="AC60" s="239">
        <v>1000</v>
      </c>
      <c r="AD60" s="228">
        <v>0</v>
      </c>
      <c r="AE60" s="239">
        <v>1000</v>
      </c>
      <c r="AF60" s="228">
        <v>0.31540142203462146</v>
      </c>
      <c r="AG60" s="130" t="s">
        <v>155</v>
      </c>
    </row>
    <row r="61" spans="1:33">
      <c r="A61" s="126"/>
      <c r="B61" s="238"/>
      <c r="C61" s="239"/>
      <c r="D61" s="240"/>
      <c r="E61" s="131"/>
      <c r="F61" s="131"/>
      <c r="G61" s="241"/>
      <c r="H61" s="239"/>
      <c r="I61" s="239"/>
      <c r="J61" s="240"/>
      <c r="K61" s="240"/>
      <c r="L61" s="239"/>
      <c r="M61" s="239"/>
      <c r="N61" s="240"/>
      <c r="O61" s="239"/>
      <c r="P61" s="239"/>
      <c r="Q61" s="240"/>
      <c r="R61" s="239"/>
      <c r="S61" s="239"/>
      <c r="T61" s="239"/>
      <c r="U61" s="241"/>
      <c r="V61" s="239"/>
      <c r="W61" s="239"/>
      <c r="X61" s="240"/>
      <c r="Y61" s="240"/>
      <c r="Z61" s="239"/>
      <c r="AA61" s="239"/>
      <c r="AB61" s="240"/>
      <c r="AC61" s="239"/>
      <c r="AD61" s="240"/>
      <c r="AE61" s="239"/>
      <c r="AF61" s="240"/>
      <c r="AG61" s="130"/>
    </row>
    <row r="62" spans="1:33">
      <c r="A62" s="126" t="s">
        <v>63</v>
      </c>
      <c r="B62" s="246">
        <v>48</v>
      </c>
      <c r="C62" s="247">
        <v>42027.9</v>
      </c>
      <c r="D62" s="228">
        <v>0.68873430332555852</v>
      </c>
      <c r="E62" s="128"/>
      <c r="F62" s="128"/>
      <c r="G62" s="129">
        <v>2</v>
      </c>
      <c r="H62" s="247">
        <v>1500</v>
      </c>
      <c r="I62" s="247"/>
      <c r="J62" s="228">
        <v>0</v>
      </c>
      <c r="K62" s="228"/>
      <c r="L62" s="247">
        <v>0</v>
      </c>
      <c r="M62" s="247"/>
      <c r="N62" s="228">
        <v>0</v>
      </c>
      <c r="O62" s="247">
        <v>0</v>
      </c>
      <c r="P62" s="247"/>
      <c r="Q62" s="228">
        <v>0</v>
      </c>
      <c r="R62" s="247">
        <v>1500</v>
      </c>
      <c r="S62" s="247">
        <v>0.56273248307756496</v>
      </c>
      <c r="T62" s="247"/>
      <c r="U62" s="129">
        <v>4</v>
      </c>
      <c r="V62" s="247">
        <v>2475</v>
      </c>
      <c r="W62" s="247"/>
      <c r="X62" s="228">
        <v>500</v>
      </c>
      <c r="Y62" s="228"/>
      <c r="Z62" s="247">
        <v>0</v>
      </c>
      <c r="AA62" s="247"/>
      <c r="AB62" s="228">
        <v>0</v>
      </c>
      <c r="AC62" s="247">
        <v>0</v>
      </c>
      <c r="AD62" s="228">
        <v>0</v>
      </c>
      <c r="AE62" s="247">
        <v>2975</v>
      </c>
      <c r="AF62" s="228">
        <v>0.93831923055299871</v>
      </c>
      <c r="AG62" s="130" t="s">
        <v>156</v>
      </c>
    </row>
    <row r="63" spans="1:33">
      <c r="A63" s="126" t="s">
        <v>57</v>
      </c>
      <c r="B63" s="242">
        <v>63</v>
      </c>
      <c r="C63" s="239">
        <v>22416.5</v>
      </c>
      <c r="D63" s="228">
        <v>0.36735150960427204</v>
      </c>
      <c r="E63" s="128"/>
      <c r="F63" s="128"/>
      <c r="G63" s="237">
        <v>1</v>
      </c>
      <c r="H63" s="239">
        <v>300</v>
      </c>
      <c r="I63" s="239"/>
      <c r="J63" s="228">
        <v>0</v>
      </c>
      <c r="K63" s="228"/>
      <c r="L63" s="239">
        <v>0</v>
      </c>
      <c r="M63" s="239"/>
      <c r="N63" s="228">
        <v>0</v>
      </c>
      <c r="O63" s="239">
        <v>0</v>
      </c>
      <c r="P63" s="239"/>
      <c r="Q63" s="228">
        <v>0</v>
      </c>
      <c r="R63" s="239">
        <v>300</v>
      </c>
      <c r="S63" s="239">
        <v>0.112546496615513</v>
      </c>
      <c r="T63" s="239"/>
      <c r="U63" s="237">
        <v>0</v>
      </c>
      <c r="V63" s="239">
        <v>0</v>
      </c>
      <c r="W63" s="239"/>
      <c r="X63" s="228">
        <v>0</v>
      </c>
      <c r="Y63" s="228"/>
      <c r="Z63" s="239">
        <v>0</v>
      </c>
      <c r="AA63" s="239"/>
      <c r="AB63" s="228">
        <v>0</v>
      </c>
      <c r="AC63" s="239">
        <v>0</v>
      </c>
      <c r="AD63" s="228">
        <v>0</v>
      </c>
      <c r="AE63" s="239">
        <v>0</v>
      </c>
      <c r="AF63" s="228">
        <v>0</v>
      </c>
      <c r="AG63" s="130" t="s">
        <v>157</v>
      </c>
    </row>
    <row r="64" spans="1:33">
      <c r="A64" s="126" t="s">
        <v>187</v>
      </c>
      <c r="B64" s="245">
        <v>8</v>
      </c>
      <c r="C64" s="189">
        <v>2015</v>
      </c>
      <c r="D64" s="228">
        <v>3.3020912803185518E-2</v>
      </c>
      <c r="E64" s="128"/>
      <c r="F64" s="128"/>
      <c r="G64" s="237">
        <v>0</v>
      </c>
      <c r="H64" s="189">
        <v>0</v>
      </c>
      <c r="I64" s="189"/>
      <c r="J64" s="228">
        <v>0</v>
      </c>
      <c r="K64" s="228"/>
      <c r="L64" s="189">
        <v>0</v>
      </c>
      <c r="M64" s="189"/>
      <c r="N64" s="228">
        <v>0</v>
      </c>
      <c r="O64" s="189">
        <v>0</v>
      </c>
      <c r="P64" s="189"/>
      <c r="Q64" s="228">
        <v>0</v>
      </c>
      <c r="R64" s="189">
        <v>0</v>
      </c>
      <c r="S64" s="189">
        <v>0</v>
      </c>
      <c r="T64" s="189"/>
      <c r="U64" s="237">
        <v>2</v>
      </c>
      <c r="V64" s="189">
        <v>450</v>
      </c>
      <c r="W64" s="189"/>
      <c r="X64" s="228">
        <v>0</v>
      </c>
      <c r="Y64" s="228"/>
      <c r="Z64" s="189">
        <v>0</v>
      </c>
      <c r="AA64" s="189"/>
      <c r="AB64" s="228">
        <v>0</v>
      </c>
      <c r="AC64" s="189">
        <v>0</v>
      </c>
      <c r="AD64" s="228">
        <v>0</v>
      </c>
      <c r="AE64" s="189">
        <v>450</v>
      </c>
      <c r="AF64" s="228">
        <v>0.14193063991557964</v>
      </c>
      <c r="AG64" s="130" t="s">
        <v>158</v>
      </c>
    </row>
    <row r="65" spans="1:33">
      <c r="A65" s="126" t="s">
        <v>27</v>
      </c>
      <c r="B65" s="242">
        <v>22</v>
      </c>
      <c r="C65" s="239">
        <v>7932.8409999999994</v>
      </c>
      <c r="D65" s="228">
        <v>0.12999982677048882</v>
      </c>
      <c r="E65" s="128"/>
      <c r="F65" s="128"/>
      <c r="G65" s="237">
        <v>1</v>
      </c>
      <c r="H65" s="239">
        <v>600</v>
      </c>
      <c r="I65" s="239"/>
      <c r="J65" s="228">
        <v>0</v>
      </c>
      <c r="K65" s="228"/>
      <c r="L65" s="239">
        <v>0</v>
      </c>
      <c r="M65" s="239"/>
      <c r="N65" s="228">
        <v>0</v>
      </c>
      <c r="O65" s="239">
        <v>0</v>
      </c>
      <c r="P65" s="239"/>
      <c r="Q65" s="228">
        <v>0</v>
      </c>
      <c r="R65" s="239">
        <v>600</v>
      </c>
      <c r="S65" s="239">
        <v>0.225092993231026</v>
      </c>
      <c r="T65" s="239"/>
      <c r="U65" s="237">
        <v>1</v>
      </c>
      <c r="V65" s="239">
        <v>0</v>
      </c>
      <c r="W65" s="239"/>
      <c r="X65" s="228">
        <v>0</v>
      </c>
      <c r="Y65" s="228"/>
      <c r="Z65" s="239">
        <v>0</v>
      </c>
      <c r="AA65" s="239"/>
      <c r="AB65" s="228">
        <v>0</v>
      </c>
      <c r="AC65" s="239">
        <v>0</v>
      </c>
      <c r="AD65" s="228">
        <v>217</v>
      </c>
      <c r="AE65" s="239">
        <v>217</v>
      </c>
      <c r="AF65" s="228">
        <v>6.8442108581512853E-2</v>
      </c>
      <c r="AG65" s="130" t="s">
        <v>159</v>
      </c>
    </row>
    <row r="66" spans="1:33">
      <c r="A66" s="126"/>
      <c r="B66" s="238"/>
      <c r="C66" s="239"/>
      <c r="D66" s="240"/>
      <c r="E66" s="131"/>
      <c r="F66" s="131"/>
      <c r="G66" s="244"/>
      <c r="H66" s="239"/>
      <c r="I66" s="239"/>
      <c r="J66" s="240"/>
      <c r="K66" s="240"/>
      <c r="L66" s="239"/>
      <c r="M66" s="239"/>
      <c r="N66" s="240"/>
      <c r="O66" s="239"/>
      <c r="P66" s="239"/>
      <c r="Q66" s="240"/>
      <c r="R66" s="239"/>
      <c r="S66" s="239"/>
      <c r="T66" s="239"/>
      <c r="U66" s="244"/>
      <c r="V66" s="239"/>
      <c r="W66" s="239"/>
      <c r="X66" s="240"/>
      <c r="Y66" s="240"/>
      <c r="Z66" s="239"/>
      <c r="AA66" s="239"/>
      <c r="AB66" s="240"/>
      <c r="AC66" s="239"/>
      <c r="AD66" s="240"/>
      <c r="AE66" s="239"/>
      <c r="AF66" s="240"/>
      <c r="AG66" s="130"/>
    </row>
    <row r="67" spans="1:33">
      <c r="A67" s="134" t="s">
        <v>18</v>
      </c>
      <c r="B67" s="242">
        <v>110</v>
      </c>
      <c r="C67" s="239">
        <v>73725</v>
      </c>
      <c r="D67" s="228">
        <v>1.2081721074019118</v>
      </c>
      <c r="E67" s="128"/>
      <c r="F67" s="128"/>
      <c r="G67" s="129">
        <v>5</v>
      </c>
      <c r="H67" s="239">
        <v>3145.0000000000005</v>
      </c>
      <c r="I67" s="239"/>
      <c r="J67" s="228">
        <v>0</v>
      </c>
      <c r="K67" s="228"/>
      <c r="L67" s="239">
        <v>0</v>
      </c>
      <c r="M67" s="239"/>
      <c r="N67" s="228">
        <v>0</v>
      </c>
      <c r="O67" s="239">
        <v>0</v>
      </c>
      <c r="P67" s="239"/>
      <c r="Q67" s="228">
        <v>0</v>
      </c>
      <c r="R67" s="239">
        <v>3145.0000000000005</v>
      </c>
      <c r="S67" s="239">
        <v>1.1798624395192949</v>
      </c>
      <c r="T67" s="239"/>
      <c r="U67" s="129">
        <v>9</v>
      </c>
      <c r="V67" s="239">
        <v>4475</v>
      </c>
      <c r="W67" s="239"/>
      <c r="X67" s="228">
        <v>0</v>
      </c>
      <c r="Y67" s="228"/>
      <c r="Z67" s="239">
        <v>0</v>
      </c>
      <c r="AA67" s="239"/>
      <c r="AB67" s="228">
        <v>500</v>
      </c>
      <c r="AC67" s="239">
        <v>900</v>
      </c>
      <c r="AD67" s="228">
        <v>3000</v>
      </c>
      <c r="AE67" s="239">
        <v>8875</v>
      </c>
      <c r="AF67" s="228">
        <v>2.799187620557265</v>
      </c>
      <c r="AG67" s="135" t="s">
        <v>160</v>
      </c>
    </row>
    <row r="68" spans="1:33">
      <c r="A68" s="126" t="s">
        <v>58</v>
      </c>
      <c r="B68" s="242">
        <v>64</v>
      </c>
      <c r="C68" s="239">
        <v>22899.758000000002</v>
      </c>
      <c r="D68" s="228">
        <v>0.3752709241350124</v>
      </c>
      <c r="E68" s="128"/>
      <c r="F68" s="128"/>
      <c r="G68" s="129">
        <v>0</v>
      </c>
      <c r="H68" s="239">
        <v>0</v>
      </c>
      <c r="I68" s="239"/>
      <c r="J68" s="228">
        <v>0</v>
      </c>
      <c r="K68" s="228"/>
      <c r="L68" s="239">
        <v>0</v>
      </c>
      <c r="M68" s="239"/>
      <c r="N68" s="228">
        <v>0</v>
      </c>
      <c r="O68" s="239">
        <v>0</v>
      </c>
      <c r="P68" s="239"/>
      <c r="Q68" s="228">
        <v>0</v>
      </c>
      <c r="R68" s="239">
        <v>0</v>
      </c>
      <c r="S68" s="239">
        <v>0</v>
      </c>
      <c r="T68" s="239"/>
      <c r="U68" s="129">
        <v>2</v>
      </c>
      <c r="V68" s="239">
        <v>450</v>
      </c>
      <c r="W68" s="239"/>
      <c r="X68" s="228">
        <v>0</v>
      </c>
      <c r="Y68" s="228"/>
      <c r="Z68" s="239">
        <v>0</v>
      </c>
      <c r="AA68" s="239"/>
      <c r="AB68" s="228">
        <v>0</v>
      </c>
      <c r="AC68" s="239">
        <v>0</v>
      </c>
      <c r="AD68" s="228">
        <v>0</v>
      </c>
      <c r="AE68" s="239">
        <v>450</v>
      </c>
      <c r="AF68" s="228">
        <v>0.14193063991557964</v>
      </c>
      <c r="AG68" s="130" t="s">
        <v>161</v>
      </c>
    </row>
    <row r="69" spans="1:33">
      <c r="A69" s="126" t="s">
        <v>188</v>
      </c>
      <c r="B69" s="242">
        <v>313</v>
      </c>
      <c r="C69" s="239">
        <v>291398.74899999995</v>
      </c>
      <c r="D69" s="228">
        <v>4.775311504558978</v>
      </c>
      <c r="E69" s="128"/>
      <c r="F69" s="128"/>
      <c r="G69" s="129">
        <v>11</v>
      </c>
      <c r="H69" s="239">
        <v>4850</v>
      </c>
      <c r="I69" s="239"/>
      <c r="J69" s="228">
        <v>0</v>
      </c>
      <c r="K69" s="228"/>
      <c r="L69" s="239">
        <v>0</v>
      </c>
      <c r="M69" s="239"/>
      <c r="N69" s="228">
        <v>0</v>
      </c>
      <c r="O69" s="239">
        <v>1500</v>
      </c>
      <c r="P69" s="239"/>
      <c r="Q69" s="228">
        <v>3704.6</v>
      </c>
      <c r="R69" s="239">
        <v>10054.6</v>
      </c>
      <c r="S69" s="239">
        <v>3.7720333495677902</v>
      </c>
      <c r="T69" s="239"/>
      <c r="U69" s="129">
        <v>12</v>
      </c>
      <c r="V69" s="239">
        <v>6175</v>
      </c>
      <c r="W69" s="239"/>
      <c r="X69" s="228">
        <v>0</v>
      </c>
      <c r="Y69" s="228"/>
      <c r="Z69" s="239">
        <v>0</v>
      </c>
      <c r="AA69" s="239"/>
      <c r="AB69" s="228">
        <v>0</v>
      </c>
      <c r="AC69" s="239">
        <v>1800</v>
      </c>
      <c r="AD69" s="228">
        <v>6506.9859999999999</v>
      </c>
      <c r="AE69" s="239">
        <v>14481.986000000001</v>
      </c>
      <c r="AF69" s="228">
        <v>4.5676389782854789</v>
      </c>
      <c r="AG69" s="130" t="s">
        <v>162</v>
      </c>
    </row>
    <row r="70" spans="1:33">
      <c r="A70" s="141"/>
      <c r="B70" s="205"/>
      <c r="C70" s="206"/>
      <c r="D70" s="207"/>
      <c r="E70" s="139"/>
      <c r="F70" s="139"/>
      <c r="G70" s="140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75"/>
      <c r="T70" s="175"/>
      <c r="U70" s="232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75"/>
      <c r="AG70" s="141"/>
    </row>
    <row r="71" spans="1:33" ht="16.5" customHeight="1">
      <c r="A71" s="208" t="s">
        <v>163</v>
      </c>
      <c r="B71" s="209">
        <v>6497</v>
      </c>
      <c r="C71" s="210">
        <v>4082947.5869999994</v>
      </c>
      <c r="D71" s="211">
        <v>66.909506823972066</v>
      </c>
      <c r="E71" s="212"/>
      <c r="F71" s="212"/>
      <c r="G71" s="204">
        <v>167</v>
      </c>
      <c r="H71" s="200">
        <v>77983</v>
      </c>
      <c r="I71" s="200"/>
      <c r="J71" s="213">
        <v>0</v>
      </c>
      <c r="K71" s="213"/>
      <c r="L71" s="213">
        <v>750</v>
      </c>
      <c r="M71" s="213"/>
      <c r="N71" s="214">
        <v>750</v>
      </c>
      <c r="O71" s="214">
        <v>25250</v>
      </c>
      <c r="P71" s="214"/>
      <c r="Q71" s="213">
        <v>49071.642</v>
      </c>
      <c r="R71" s="200">
        <v>153804.64200000002</v>
      </c>
      <c r="S71" s="215">
        <v>57.700578734343956</v>
      </c>
      <c r="T71" s="191"/>
      <c r="U71" s="233">
        <v>210</v>
      </c>
      <c r="V71" s="200">
        <v>89425</v>
      </c>
      <c r="W71" s="200"/>
      <c r="X71" s="200">
        <v>500</v>
      </c>
      <c r="Y71" s="200"/>
      <c r="Z71" s="200">
        <v>70</v>
      </c>
      <c r="AA71" s="200"/>
      <c r="AB71" s="200">
        <v>3075</v>
      </c>
      <c r="AC71" s="214">
        <v>31100</v>
      </c>
      <c r="AD71" s="213">
        <v>60865.305999999997</v>
      </c>
      <c r="AE71" s="213">
        <v>185035.30600000001</v>
      </c>
      <c r="AF71" s="191">
        <v>58.360398639011315</v>
      </c>
      <c r="AG71" s="216" t="s">
        <v>163</v>
      </c>
    </row>
    <row r="72" spans="1:33" ht="15.75" customHeight="1">
      <c r="A72" s="217" t="s">
        <v>28</v>
      </c>
      <c r="B72" s="218">
        <v>2158</v>
      </c>
      <c r="C72" s="219">
        <v>2019245.9289999998</v>
      </c>
      <c r="D72" s="220">
        <v>33.090493176027955</v>
      </c>
      <c r="E72" s="221"/>
      <c r="F72" s="221"/>
      <c r="G72" s="222">
        <v>103</v>
      </c>
      <c r="H72" s="201">
        <v>60667.894540000023</v>
      </c>
      <c r="I72" s="201"/>
      <c r="J72" s="198">
        <v>950</v>
      </c>
      <c r="K72" s="198"/>
      <c r="L72" s="198">
        <v>0</v>
      </c>
      <c r="M72" s="198"/>
      <c r="N72" s="223">
        <v>200</v>
      </c>
      <c r="O72" s="223">
        <v>3200</v>
      </c>
      <c r="P72" s="223"/>
      <c r="Q72" s="224">
        <v>47733.961459999999</v>
      </c>
      <c r="R72" s="201">
        <v>112751.85600000003</v>
      </c>
      <c r="S72" s="225">
        <v>42.299421265656036</v>
      </c>
      <c r="T72" s="226"/>
      <c r="U72" s="234">
        <v>95</v>
      </c>
      <c r="V72" s="201">
        <v>72375.667000000001</v>
      </c>
      <c r="W72" s="201"/>
      <c r="X72" s="203">
        <v>2250</v>
      </c>
      <c r="Y72" s="203"/>
      <c r="Z72" s="203">
        <v>1337.5</v>
      </c>
      <c r="AA72" s="203"/>
      <c r="AB72" s="230">
        <v>0</v>
      </c>
      <c r="AC72" s="223">
        <v>8000</v>
      </c>
      <c r="AD72" s="224">
        <v>48057.802000000003</v>
      </c>
      <c r="AE72" s="227">
        <v>132020.96900000001</v>
      </c>
      <c r="AF72" s="226">
        <v>41.639601360988678</v>
      </c>
      <c r="AG72" s="193" t="s">
        <v>28</v>
      </c>
    </row>
    <row r="73" spans="1:33" s="113" customFormat="1" ht="18" customHeight="1">
      <c r="A73" s="180" t="s">
        <v>40</v>
      </c>
      <c r="B73" s="181">
        <v>8655</v>
      </c>
      <c r="C73" s="182">
        <v>6102193.5159999989</v>
      </c>
      <c r="D73" s="183">
        <v>100.00000000000003</v>
      </c>
      <c r="E73" s="184"/>
      <c r="F73" s="184"/>
      <c r="G73" s="185">
        <v>270</v>
      </c>
      <c r="H73" s="183">
        <v>138650.89454000001</v>
      </c>
      <c r="I73" s="202"/>
      <c r="J73" s="190">
        <v>950</v>
      </c>
      <c r="K73" s="199"/>
      <c r="L73" s="190">
        <v>750</v>
      </c>
      <c r="M73" s="199"/>
      <c r="N73" s="183">
        <v>950</v>
      </c>
      <c r="O73" s="183">
        <v>28450</v>
      </c>
      <c r="P73" s="202"/>
      <c r="Q73" s="190">
        <v>96805.603459999998</v>
      </c>
      <c r="R73" s="183">
        <v>266556.49800000002</v>
      </c>
      <c r="S73" s="192">
        <v>100</v>
      </c>
      <c r="T73" s="186"/>
      <c r="U73" s="235">
        <v>305</v>
      </c>
      <c r="V73" s="183">
        <v>161800.66700000002</v>
      </c>
      <c r="W73" s="202"/>
      <c r="X73" s="183">
        <v>2750</v>
      </c>
      <c r="Y73" s="202"/>
      <c r="Z73" s="183">
        <v>1407.5</v>
      </c>
      <c r="AA73" s="202"/>
      <c r="AB73" s="202">
        <v>3075</v>
      </c>
      <c r="AC73" s="183">
        <v>39100</v>
      </c>
      <c r="AD73" s="190">
        <v>108923.10800000001</v>
      </c>
      <c r="AE73" s="190">
        <v>317056.27500000002</v>
      </c>
      <c r="AF73" s="186">
        <v>100</v>
      </c>
      <c r="AG73" s="187" t="s">
        <v>40</v>
      </c>
    </row>
    <row r="74" spans="1:33" s="113" customFormat="1" ht="3" customHeight="1">
      <c r="A74" s="167"/>
      <c r="B74" s="168"/>
      <c r="C74" s="169"/>
      <c r="D74" s="143"/>
      <c r="E74" s="170"/>
      <c r="F74" s="170"/>
      <c r="G74" s="142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71"/>
      <c r="T74" s="171"/>
      <c r="U74" s="142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71"/>
      <c r="AG74" s="172"/>
    </row>
    <row r="75" spans="1:33">
      <c r="A75" s="144" t="s">
        <v>175</v>
      </c>
      <c r="B75" s="145"/>
      <c r="C75" s="146"/>
      <c r="D75" s="147"/>
      <c r="E75" s="147"/>
      <c r="F75" s="147"/>
      <c r="G75" s="148"/>
      <c r="H75" s="149"/>
      <c r="I75" s="149"/>
      <c r="J75" s="149"/>
      <c r="K75" s="149"/>
      <c r="L75" s="149"/>
      <c r="M75" s="149"/>
      <c r="N75" s="149"/>
      <c r="O75" s="150"/>
      <c r="P75" s="150"/>
      <c r="Q75" s="149"/>
      <c r="R75" s="149"/>
      <c r="S75" s="151"/>
      <c r="T75" s="151"/>
      <c r="U75" s="148"/>
      <c r="V75" s="149"/>
      <c r="W75" s="149"/>
      <c r="X75" s="149"/>
      <c r="Y75" s="149"/>
      <c r="Z75" s="149"/>
      <c r="AA75" s="149"/>
      <c r="AB75" s="149"/>
      <c r="AC75" s="115"/>
      <c r="AD75" s="114"/>
      <c r="AE75" s="114"/>
      <c r="AF75" s="116"/>
      <c r="AG75" s="117"/>
    </row>
    <row r="76" spans="1:33">
      <c r="A76" s="152" t="s">
        <v>191</v>
      </c>
      <c r="B76" s="145"/>
      <c r="C76" s="146"/>
      <c r="D76" s="147"/>
      <c r="E76" s="147"/>
      <c r="F76" s="147"/>
      <c r="G76" s="148"/>
      <c r="H76" s="149"/>
      <c r="I76" s="149"/>
      <c r="J76" s="149"/>
      <c r="K76" s="149"/>
      <c r="L76" s="149"/>
      <c r="M76" s="149"/>
      <c r="N76" s="149"/>
      <c r="O76" s="150"/>
      <c r="P76" s="150"/>
      <c r="Q76" s="149"/>
      <c r="R76" s="149"/>
      <c r="S76" s="151"/>
      <c r="T76" s="151"/>
      <c r="U76" s="148"/>
      <c r="V76" s="149"/>
      <c r="W76" s="149"/>
      <c r="X76" s="149"/>
      <c r="Y76" s="149"/>
      <c r="Z76" s="149"/>
      <c r="AA76" s="149"/>
      <c r="AB76" s="149"/>
      <c r="AC76" s="115"/>
      <c r="AD76" s="114"/>
      <c r="AE76" s="114"/>
      <c r="AF76" s="116"/>
      <c r="AG76" s="117"/>
    </row>
    <row r="77" spans="1:33">
      <c r="A77" s="153" t="s">
        <v>189</v>
      </c>
      <c r="B77" s="154"/>
      <c r="C77" s="155"/>
      <c r="D77" s="156"/>
      <c r="E77" s="156"/>
      <c r="F77" s="156"/>
      <c r="G77" s="157"/>
      <c r="H77" s="158"/>
      <c r="I77" s="158"/>
      <c r="J77" s="158"/>
      <c r="K77" s="158"/>
      <c r="L77" s="158"/>
      <c r="M77" s="158"/>
      <c r="N77" s="158"/>
      <c r="O77" s="159"/>
      <c r="P77" s="159"/>
      <c r="Q77" s="158"/>
      <c r="R77" s="158"/>
      <c r="S77" s="156"/>
      <c r="T77" s="156"/>
      <c r="U77" s="157"/>
      <c r="V77" s="158"/>
      <c r="W77" s="158"/>
      <c r="X77" s="158"/>
      <c r="Y77" s="158"/>
      <c r="Z77" s="158"/>
      <c r="AA77" s="158"/>
      <c r="AB77" s="158"/>
      <c r="AC77" s="119"/>
      <c r="AD77" s="112"/>
      <c r="AE77" s="112"/>
      <c r="AF77" s="118"/>
      <c r="AG77" s="112"/>
    </row>
    <row r="78" spans="1:33">
      <c r="A78" s="160" t="s">
        <v>166</v>
      </c>
      <c r="B78" s="161"/>
      <c r="C78" s="162"/>
      <c r="D78" s="163"/>
      <c r="E78" s="163"/>
      <c r="F78" s="163"/>
      <c r="G78" s="164"/>
      <c r="H78" s="161"/>
      <c r="I78" s="161"/>
      <c r="J78" s="161"/>
      <c r="K78" s="161"/>
      <c r="L78" s="161"/>
      <c r="M78" s="161"/>
      <c r="N78" s="161"/>
      <c r="O78" s="165"/>
      <c r="P78" s="165"/>
      <c r="Q78" s="161"/>
      <c r="R78" s="161"/>
      <c r="S78" s="166"/>
      <c r="T78" s="166"/>
      <c r="U78" s="164"/>
      <c r="V78" s="161"/>
      <c r="W78" s="161"/>
      <c r="X78" s="161"/>
      <c r="Y78" s="161"/>
      <c r="Z78" s="161"/>
      <c r="AA78" s="161"/>
      <c r="AB78" s="161"/>
    </row>
    <row r="79" spans="1:33">
      <c r="A79" s="160" t="s">
        <v>167</v>
      </c>
      <c r="B79" s="154"/>
      <c r="C79" s="155"/>
      <c r="D79" s="163"/>
      <c r="E79" s="163"/>
      <c r="F79" s="163"/>
      <c r="G79" s="164"/>
      <c r="H79" s="161"/>
      <c r="I79" s="161"/>
      <c r="J79" s="161"/>
      <c r="K79" s="161"/>
      <c r="L79" s="161"/>
      <c r="M79" s="161"/>
      <c r="N79" s="161"/>
      <c r="O79" s="165"/>
      <c r="P79" s="165"/>
      <c r="Q79" s="161"/>
      <c r="R79" s="161"/>
      <c r="S79" s="166"/>
      <c r="T79" s="166"/>
      <c r="U79" s="164"/>
      <c r="V79" s="161"/>
      <c r="W79" s="161"/>
      <c r="X79" s="161"/>
      <c r="Y79" s="161"/>
      <c r="Z79" s="161"/>
      <c r="AA79" s="161"/>
      <c r="AB79" s="161"/>
    </row>
  </sheetData>
  <mergeCells count="11">
    <mergeCell ref="A11:A12"/>
    <mergeCell ref="AG11:AG12"/>
    <mergeCell ref="B11:E11"/>
    <mergeCell ref="J12:K12"/>
    <mergeCell ref="L12:M12"/>
    <mergeCell ref="V12:W12"/>
    <mergeCell ref="X12:Y12"/>
    <mergeCell ref="Z12:AA12"/>
    <mergeCell ref="U11:AF11"/>
    <mergeCell ref="O12:P12"/>
    <mergeCell ref="H12:I12"/>
  </mergeCells>
  <phoneticPr fontId="7" type="noConversion"/>
  <printOptions horizontalCentered="1"/>
  <pageMargins left="0.5" right="0.5" top="0.5" bottom="0.25" header="0.3" footer="0.3"/>
  <pageSetup scale="44" fitToWidth="0" orientation="landscape"/>
  <drawing r:id="rId1"/>
  <extLst>
    <ext xmlns:mx="http://schemas.microsoft.com/office/mac/excel/2008/main" uri="{64002731-A6B0-56B0-2670-7721B7C09600}">
      <mx:PLV Mode="0" OnePage="0" WScale="4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FF00"/>
    <pageSetUpPr fitToPage="1"/>
  </sheetPr>
  <dimension ref="A1:J41"/>
  <sheetViews>
    <sheetView workbookViewId="0"/>
  </sheetViews>
  <sheetFormatPr baseColWidth="10" defaultColWidth="9" defaultRowHeight="14" x14ac:dyDescent="0"/>
  <cols>
    <col min="1" max="1" width="4.42578125" style="4" customWidth="1"/>
    <col min="2" max="2" width="2.140625" style="4" customWidth="1"/>
    <col min="3" max="3" width="40.42578125" style="4" bestFit="1" customWidth="1"/>
    <col min="4" max="4" width="9" style="4"/>
    <col min="5" max="5" width="11.28515625" style="4" bestFit="1" customWidth="1"/>
    <col min="6" max="6" width="14" style="4" customWidth="1"/>
    <col min="7" max="7" width="10.85546875" style="4" customWidth="1"/>
    <col min="8" max="8" width="11.28515625" style="4" bestFit="1" customWidth="1"/>
    <col min="9" max="16384" width="9" style="4"/>
  </cols>
  <sheetData>
    <row r="1" spans="1:9" ht="16">
      <c r="A1" s="3" t="s">
        <v>90</v>
      </c>
      <c r="B1" s="3"/>
    </row>
    <row r="2" spans="1:9">
      <c r="A2" s="4" t="s">
        <v>8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251" t="s">
        <v>4</v>
      </c>
      <c r="E4" s="251"/>
      <c r="F4" s="251"/>
      <c r="G4" s="252" t="s">
        <v>3</v>
      </c>
      <c r="H4" s="252"/>
      <c r="I4" s="18"/>
    </row>
    <row r="5" spans="1:9" ht="28">
      <c r="A5" s="19" t="s">
        <v>10</v>
      </c>
      <c r="B5" s="19"/>
      <c r="C5" s="17"/>
      <c r="D5" s="20" t="s">
        <v>0</v>
      </c>
      <c r="E5" s="20" t="s">
        <v>2</v>
      </c>
      <c r="F5" s="21" t="s">
        <v>44</v>
      </c>
      <c r="G5" s="20" t="s">
        <v>6</v>
      </c>
      <c r="H5" s="20" t="s">
        <v>45</v>
      </c>
      <c r="I5" s="20" t="s">
        <v>7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76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77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78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79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80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46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FF00"/>
    <pageSetUpPr fitToPage="1"/>
  </sheetPr>
  <dimension ref="A1:I38"/>
  <sheetViews>
    <sheetView workbookViewId="0"/>
  </sheetViews>
  <sheetFormatPr baseColWidth="10" defaultColWidth="9" defaultRowHeight="14" x14ac:dyDescent="0"/>
  <cols>
    <col min="1" max="1" width="25.1406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2.42578125" style="59" customWidth="1"/>
    <col min="6" max="6" width="8.7109375" style="59" customWidth="1"/>
    <col min="7" max="16384" width="9" style="59"/>
  </cols>
  <sheetData>
    <row r="1" spans="1:4">
      <c r="A1" s="60" t="s">
        <v>91</v>
      </c>
    </row>
    <row r="2" spans="1:4" ht="16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>
      <c r="A6" s="59" t="s">
        <v>11</v>
      </c>
      <c r="C6" s="72"/>
      <c r="D6" s="253" t="s">
        <v>64</v>
      </c>
    </row>
    <row r="7" spans="1:4">
      <c r="A7" s="59" t="s">
        <v>12</v>
      </c>
      <c r="C7" s="72"/>
      <c r="D7" s="254"/>
    </row>
    <row r="8" spans="1:4">
      <c r="A8" s="59" t="s">
        <v>13</v>
      </c>
      <c r="C8" s="72"/>
      <c r="D8" s="254"/>
    </row>
    <row r="9" spans="1:4">
      <c r="A9" s="59" t="s">
        <v>14</v>
      </c>
      <c r="C9" s="72"/>
      <c r="D9" s="254"/>
    </row>
    <row r="10" spans="1:4">
      <c r="A10" s="59" t="s">
        <v>15</v>
      </c>
      <c r="C10" s="72"/>
      <c r="D10" s="254"/>
    </row>
    <row r="11" spans="1:4">
      <c r="A11" s="59" t="s">
        <v>16</v>
      </c>
      <c r="C11" s="72"/>
      <c r="D11" s="254"/>
    </row>
    <row r="12" spans="1:4">
      <c r="A12" s="59" t="s">
        <v>17</v>
      </c>
      <c r="C12" s="72"/>
      <c r="D12" s="254"/>
    </row>
    <row r="13" spans="1:4">
      <c r="A13" s="59" t="s">
        <v>54</v>
      </c>
      <c r="C13" s="72"/>
      <c r="D13" s="254"/>
    </row>
    <row r="14" spans="1:4">
      <c r="A14" s="59" t="s">
        <v>18</v>
      </c>
      <c r="C14" s="72"/>
      <c r="D14" s="254"/>
    </row>
    <row r="15" spans="1:4">
      <c r="A15" s="59" t="s">
        <v>28</v>
      </c>
      <c r="C15" s="72"/>
      <c r="D15" s="254"/>
    </row>
    <row r="17" spans="1:9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52</v>
      </c>
    </row>
    <row r="19" spans="1:9">
      <c r="A19" s="66" t="s">
        <v>53</v>
      </c>
    </row>
    <row r="22" spans="1:9">
      <c r="A22" s="60" t="s">
        <v>92</v>
      </c>
    </row>
    <row r="23" spans="1:9">
      <c r="A23" s="60" t="s">
        <v>86</v>
      </c>
    </row>
    <row r="24" spans="1:9">
      <c r="A24" s="59" t="s">
        <v>8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6">
      <c r="A26" s="1" t="s">
        <v>10</v>
      </c>
      <c r="B26" s="67"/>
      <c r="C26" s="2" t="s">
        <v>5</v>
      </c>
      <c r="D26" s="2" t="s">
        <v>39</v>
      </c>
      <c r="E26" s="95" t="s">
        <v>69</v>
      </c>
      <c r="F26" s="2" t="s">
        <v>7</v>
      </c>
    </row>
    <row r="27" spans="1:9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12</v>
      </c>
      <c r="C28" s="72"/>
      <c r="D28" s="72"/>
      <c r="E28" s="72"/>
      <c r="F28" s="72"/>
    </row>
    <row r="29" spans="1:9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14</v>
      </c>
      <c r="C30" s="72"/>
      <c r="D30" s="72"/>
      <c r="E30" s="72"/>
      <c r="F30" s="72"/>
    </row>
    <row r="31" spans="1:9">
      <c r="A31" s="59" t="s">
        <v>15</v>
      </c>
      <c r="C31" s="72"/>
      <c r="D31" s="72"/>
      <c r="E31" s="72"/>
      <c r="F31" s="72"/>
    </row>
    <row r="32" spans="1:9">
      <c r="A32" s="59" t="s">
        <v>16</v>
      </c>
      <c r="C32" s="72"/>
      <c r="D32" s="72"/>
      <c r="E32" s="72"/>
      <c r="F32" s="72">
        <f t="shared" si="0"/>
        <v>0</v>
      </c>
    </row>
    <row r="33" spans="1:6">
      <c r="A33" s="59" t="s">
        <v>17</v>
      </c>
      <c r="C33" s="72"/>
      <c r="D33" s="72"/>
      <c r="E33" s="72"/>
      <c r="F33" s="72">
        <f t="shared" si="0"/>
        <v>0</v>
      </c>
    </row>
    <row r="34" spans="1:6">
      <c r="A34" s="59" t="s">
        <v>54</v>
      </c>
      <c r="C34" s="72"/>
      <c r="D34" s="72"/>
      <c r="E34" s="72"/>
      <c r="F34" s="72">
        <f t="shared" si="0"/>
        <v>0</v>
      </c>
    </row>
    <row r="35" spans="1:6">
      <c r="A35" s="59" t="s">
        <v>18</v>
      </c>
      <c r="C35" s="72"/>
      <c r="D35" s="72"/>
      <c r="E35" s="72"/>
      <c r="F35" s="72">
        <f t="shared" si="0"/>
        <v>0</v>
      </c>
    </row>
    <row r="36" spans="1:6">
      <c r="A36" s="59" t="s">
        <v>28</v>
      </c>
      <c r="C36" s="72"/>
      <c r="D36" s="72"/>
      <c r="E36" s="72"/>
      <c r="F36" s="72">
        <f t="shared" si="0"/>
        <v>0</v>
      </c>
    </row>
    <row r="37" spans="1:6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6">
      <c r="A38" s="96" t="s">
        <v>70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 enableFormatConditionsCalculation="0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4" x14ac:dyDescent="0"/>
  <cols>
    <col min="1" max="1" width="4.42578125" style="4" customWidth="1"/>
    <col min="2" max="2" width="2.140625" style="4" customWidth="1"/>
    <col min="3" max="3" width="3" style="4" customWidth="1"/>
    <col min="4" max="4" width="42.85546875" style="4" customWidth="1"/>
    <col min="5" max="6" width="9" style="4"/>
    <col min="7" max="7" width="13.5703125" style="4" customWidth="1"/>
    <col min="8" max="8" width="9" style="4"/>
    <col min="9" max="9" width="12.28515625" style="4" customWidth="1"/>
    <col min="10" max="16384" width="9" style="4"/>
  </cols>
  <sheetData>
    <row r="1" spans="1:10" ht="16">
      <c r="A1" s="3" t="s">
        <v>93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s="9" customFormat="1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77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43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FFFF00"/>
    <pageSetUpPr fitToPage="1"/>
  </sheetPr>
  <dimension ref="A1:I18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14.28515625" style="4" customWidth="1"/>
    <col min="7" max="16384" width="9" style="4"/>
  </cols>
  <sheetData>
    <row r="1" spans="1:8" ht="16">
      <c r="A1" s="3" t="s">
        <v>94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251" t="s">
        <v>4</v>
      </c>
      <c r="D5" s="251"/>
      <c r="E5" s="251"/>
      <c r="F5" s="252" t="s">
        <v>3</v>
      </c>
      <c r="G5" s="252"/>
      <c r="H5" s="18"/>
    </row>
    <row r="6" spans="1:8" ht="28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77</v>
      </c>
      <c r="B11" s="12"/>
      <c r="C11" s="5"/>
      <c r="D11" s="5"/>
      <c r="E11" s="5"/>
      <c r="F11" s="5"/>
      <c r="G11" s="5"/>
      <c r="H11" s="5"/>
    </row>
    <row r="14" spans="1:8">
      <c r="A14" s="44" t="s">
        <v>78</v>
      </c>
    </row>
    <row r="17" spans="1:9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 enableFormatConditionsCalculation="0">
    <tabColor rgb="FFFFFF00"/>
    <pageSetUpPr fitToPage="1"/>
  </sheetPr>
  <dimension ref="A1:F24"/>
  <sheetViews>
    <sheetView workbookViewId="0"/>
  </sheetViews>
  <sheetFormatPr baseColWidth="10" defaultColWidth="9" defaultRowHeight="14" x14ac:dyDescent="0"/>
  <cols>
    <col min="1" max="1" width="27.425781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0.42578125" style="59" customWidth="1"/>
    <col min="6" max="16384" width="9" style="59"/>
  </cols>
  <sheetData>
    <row r="1" spans="1:4">
      <c r="A1" s="60" t="s">
        <v>95</v>
      </c>
    </row>
    <row r="2" spans="1:4" ht="16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 ht="15" customHeight="1">
      <c r="A6" s="59" t="s">
        <v>76</v>
      </c>
      <c r="C6" s="72"/>
      <c r="D6" s="255" t="s">
        <v>64</v>
      </c>
    </row>
    <row r="7" spans="1:4" ht="15" customHeight="1">
      <c r="A7" s="59" t="s">
        <v>77</v>
      </c>
      <c r="C7" s="72"/>
      <c r="D7" s="256"/>
    </row>
    <row r="9" spans="1:4" ht="15" customHeight="1">
      <c r="A9" s="64" t="s">
        <v>7</v>
      </c>
      <c r="B9" s="64"/>
      <c r="C9" s="74">
        <f>SUM(C6:C8)</f>
        <v>0</v>
      </c>
      <c r="D9" s="64"/>
    </row>
    <row r="10" spans="1:4" ht="15" customHeight="1">
      <c r="A10" s="66" t="s">
        <v>52</v>
      </c>
    </row>
    <row r="11" spans="1:4" ht="15" customHeight="1">
      <c r="A11" s="66" t="s">
        <v>53</v>
      </c>
    </row>
    <row r="16" spans="1:4">
      <c r="A16" s="60" t="s">
        <v>96</v>
      </c>
    </row>
    <row r="17" spans="1:6">
      <c r="A17" s="60" t="s">
        <v>86</v>
      </c>
    </row>
    <row r="18" spans="1:6">
      <c r="A18" s="59" t="s">
        <v>8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6">
      <c r="A20" s="1" t="s">
        <v>10</v>
      </c>
      <c r="B20" s="67"/>
      <c r="C20" s="2" t="s">
        <v>5</v>
      </c>
      <c r="D20" s="2" t="s">
        <v>39</v>
      </c>
      <c r="E20" s="2" t="s">
        <v>69</v>
      </c>
      <c r="F20" s="2" t="s">
        <v>7</v>
      </c>
    </row>
    <row r="21" spans="1:6">
      <c r="A21" s="59" t="s">
        <v>76</v>
      </c>
      <c r="C21" s="79"/>
      <c r="D21" s="79"/>
      <c r="E21" s="79"/>
      <c r="F21" s="79">
        <f>SUM(C21:E21)</f>
        <v>0</v>
      </c>
    </row>
    <row r="22" spans="1:6">
      <c r="A22" s="59" t="s">
        <v>77</v>
      </c>
      <c r="C22" s="79"/>
      <c r="D22" s="79"/>
      <c r="E22" s="79"/>
      <c r="F22" s="79">
        <f>SUM(C22:E22)</f>
        <v>0</v>
      </c>
    </row>
    <row r="23" spans="1:6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6">
      <c r="A24" s="96" t="s">
        <v>70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FFFF00"/>
    <pageSetUpPr fitToPage="1"/>
  </sheetPr>
  <dimension ref="A1:L49"/>
  <sheetViews>
    <sheetView workbookViewId="0"/>
  </sheetViews>
  <sheetFormatPr baseColWidth="10" defaultColWidth="9" defaultRowHeight="14" x14ac:dyDescent="0"/>
  <cols>
    <col min="1" max="1" width="3.140625" style="4" customWidth="1"/>
    <col min="2" max="2" width="2.140625" style="4" customWidth="1"/>
    <col min="3" max="3" width="3.140625" style="4" customWidth="1"/>
    <col min="4" max="4" width="42.85546875" style="4" customWidth="1"/>
    <col min="5" max="6" width="9" style="5"/>
    <col min="7" max="7" width="13.5703125" style="5" customWidth="1"/>
    <col min="8" max="8" width="13.140625" style="5" customWidth="1"/>
    <col min="9" max="9" width="11.85546875" style="5" customWidth="1"/>
    <col min="10" max="10" width="9" style="5"/>
    <col min="11" max="16384" width="9" style="4"/>
  </cols>
  <sheetData>
    <row r="1" spans="1:10" ht="16">
      <c r="A1" s="3" t="s">
        <v>97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s="3" customFormat="1">
      <c r="B6" s="3" t="s">
        <v>76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77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78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79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80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81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42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43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FF00"/>
    <pageSetUpPr fitToPage="1"/>
  </sheetPr>
  <dimension ref="A1:I18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8.140625" style="4" customWidth="1"/>
    <col min="7" max="7" width="10.140625" style="4" bestFit="1" customWidth="1"/>
    <col min="8" max="16384" width="9" style="4"/>
  </cols>
  <sheetData>
    <row r="1" spans="1:8" ht="16">
      <c r="A1" s="3" t="s">
        <v>87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251" t="s">
        <v>4</v>
      </c>
      <c r="D5" s="251"/>
      <c r="E5" s="251"/>
      <c r="F5" s="252" t="s">
        <v>3</v>
      </c>
      <c r="G5" s="252"/>
      <c r="H5" s="18"/>
    </row>
    <row r="6" spans="1:8" ht="28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FF00"/>
    <pageSetUpPr fitToPage="1"/>
  </sheetPr>
  <dimension ref="A1:K46"/>
  <sheetViews>
    <sheetView workbookViewId="0"/>
  </sheetViews>
  <sheetFormatPr baseColWidth="10" defaultColWidth="9" defaultRowHeight="14" x14ac:dyDescent="0"/>
  <cols>
    <col min="1" max="1" width="26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2.5703125" style="59" customWidth="1"/>
    <col min="6" max="16384" width="9" style="59"/>
  </cols>
  <sheetData>
    <row r="1" spans="1:8">
      <c r="A1" s="60" t="s">
        <v>98</v>
      </c>
    </row>
    <row r="2" spans="1:8" ht="16">
      <c r="A2" s="60" t="s">
        <v>88</v>
      </c>
    </row>
    <row r="3" spans="1:8">
      <c r="A3" s="59" t="s">
        <v>8</v>
      </c>
    </row>
    <row r="5" spans="1:8">
      <c r="A5" s="64" t="s">
        <v>10</v>
      </c>
      <c r="B5" s="62"/>
      <c r="C5" s="65" t="s">
        <v>19</v>
      </c>
      <c r="D5" s="65" t="s">
        <v>9</v>
      </c>
    </row>
    <row r="6" spans="1:8">
      <c r="A6" s="59" t="s">
        <v>20</v>
      </c>
      <c r="C6" s="70"/>
      <c r="D6" s="257" t="s">
        <v>64</v>
      </c>
    </row>
    <row r="7" spans="1:8">
      <c r="A7" s="59" t="s">
        <v>21</v>
      </c>
      <c r="C7" s="70"/>
      <c r="D7" s="258"/>
    </row>
    <row r="8" spans="1:8">
      <c r="A8" s="59" t="s">
        <v>24</v>
      </c>
      <c r="C8" s="70"/>
      <c r="D8" s="258"/>
    </row>
    <row r="9" spans="1:8">
      <c r="A9" s="78" t="s">
        <v>22</v>
      </c>
      <c r="C9" s="70"/>
      <c r="D9" s="258"/>
      <c r="H9" s="78"/>
    </row>
    <row r="10" spans="1:8">
      <c r="A10" s="59" t="s">
        <v>55</v>
      </c>
      <c r="C10" s="70"/>
      <c r="D10" s="258"/>
      <c r="H10" s="78"/>
    </row>
    <row r="11" spans="1:8">
      <c r="A11" s="59" t="s">
        <v>47</v>
      </c>
      <c r="C11" s="70"/>
      <c r="D11" s="258"/>
    </row>
    <row r="12" spans="1:8">
      <c r="A12" s="78" t="s">
        <v>25</v>
      </c>
      <c r="C12" s="70"/>
      <c r="D12" s="258"/>
      <c r="H12" s="78"/>
    </row>
    <row r="13" spans="1:8">
      <c r="A13" s="59" t="s">
        <v>23</v>
      </c>
      <c r="C13" s="70"/>
      <c r="D13" s="258"/>
      <c r="H13" s="78"/>
    </row>
    <row r="14" spans="1:8">
      <c r="A14" s="59" t="s">
        <v>26</v>
      </c>
      <c r="C14" s="70"/>
      <c r="D14" s="258"/>
    </row>
    <row r="15" spans="1:8">
      <c r="A15" s="59" t="s">
        <v>56</v>
      </c>
      <c r="C15" s="70"/>
      <c r="D15" s="258"/>
    </row>
    <row r="16" spans="1:8">
      <c r="A16" s="59" t="s">
        <v>57</v>
      </c>
      <c r="C16" s="70"/>
      <c r="D16" s="258"/>
    </row>
    <row r="17" spans="1:11">
      <c r="A17" s="59" t="s">
        <v>27</v>
      </c>
      <c r="C17" s="70"/>
      <c r="D17" s="258"/>
    </row>
    <row r="18" spans="1:11">
      <c r="A18" s="59" t="s">
        <v>58</v>
      </c>
      <c r="C18" s="70"/>
      <c r="D18" s="258"/>
    </row>
    <row r="19" spans="1:11">
      <c r="A19" s="59" t="s">
        <v>28</v>
      </c>
      <c r="C19" s="70"/>
      <c r="D19" s="259"/>
      <c r="H19" s="78"/>
    </row>
    <row r="20" spans="1:11">
      <c r="A20" s="64" t="s">
        <v>7</v>
      </c>
      <c r="B20" s="64"/>
      <c r="C20" s="75">
        <f>SUM(C6:C19)</f>
        <v>0</v>
      </c>
      <c r="D20" s="75"/>
    </row>
    <row r="21" spans="1:11">
      <c r="A21" s="66" t="s">
        <v>52</v>
      </c>
    </row>
    <row r="22" spans="1:11">
      <c r="A22" s="66" t="s">
        <v>53</v>
      </c>
    </row>
    <row r="25" spans="1:11">
      <c r="A25" s="60" t="s">
        <v>99</v>
      </c>
    </row>
    <row r="26" spans="1:11">
      <c r="A26" s="60" t="s">
        <v>86</v>
      </c>
    </row>
    <row r="27" spans="1:11">
      <c r="A27" s="59" t="s">
        <v>8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6">
      <c r="A29" s="1" t="s">
        <v>10</v>
      </c>
      <c r="B29" s="67"/>
      <c r="C29" s="2" t="s">
        <v>5</v>
      </c>
      <c r="D29" s="2" t="s">
        <v>39</v>
      </c>
      <c r="E29" s="95" t="s">
        <v>68</v>
      </c>
      <c r="F29" s="2" t="s">
        <v>7</v>
      </c>
      <c r="G29" s="59"/>
      <c r="H29" s="59"/>
      <c r="J29" s="59"/>
      <c r="K29" s="59"/>
    </row>
    <row r="30" spans="1:11" s="68" customFormat="1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21</v>
      </c>
      <c r="C31" s="79"/>
      <c r="D31" s="79"/>
      <c r="E31" s="79"/>
      <c r="F31" s="79"/>
      <c r="J31" s="69"/>
      <c r="K31" s="69"/>
    </row>
    <row r="32" spans="1:11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55</v>
      </c>
      <c r="C34" s="79"/>
      <c r="D34" s="79"/>
      <c r="E34" s="79"/>
      <c r="F34" s="79"/>
    </row>
    <row r="35" spans="1:8">
      <c r="A35" s="59" t="s">
        <v>47</v>
      </c>
      <c r="C35" s="79"/>
      <c r="D35" s="79"/>
      <c r="E35" s="79"/>
      <c r="F35" s="79"/>
    </row>
    <row r="36" spans="1:8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23</v>
      </c>
      <c r="C37" s="79"/>
      <c r="D37" s="79"/>
      <c r="E37" s="79"/>
      <c r="F37" s="79">
        <f t="shared" si="0"/>
        <v>0</v>
      </c>
    </row>
    <row r="38" spans="1:8">
      <c r="A38" s="59" t="s">
        <v>26</v>
      </c>
      <c r="C38" s="79"/>
      <c r="D38" s="79"/>
      <c r="E38" s="79"/>
      <c r="F38" s="79">
        <f t="shared" si="0"/>
        <v>0</v>
      </c>
    </row>
    <row r="39" spans="1:8">
      <c r="A39" s="59" t="s">
        <v>56</v>
      </c>
      <c r="C39" s="79"/>
      <c r="D39" s="79"/>
      <c r="E39" s="79"/>
      <c r="F39" s="79">
        <f t="shared" si="0"/>
        <v>0</v>
      </c>
    </row>
    <row r="40" spans="1:8">
      <c r="A40" s="59" t="s">
        <v>63</v>
      </c>
      <c r="C40" s="79"/>
      <c r="D40" s="79"/>
      <c r="E40" s="79"/>
      <c r="F40" s="79">
        <f t="shared" si="0"/>
        <v>0</v>
      </c>
    </row>
    <row r="41" spans="1:8">
      <c r="A41" s="59" t="s">
        <v>57</v>
      </c>
      <c r="C41" s="79"/>
      <c r="D41" s="79"/>
      <c r="E41" s="79"/>
      <c r="F41" s="79">
        <f t="shared" si="0"/>
        <v>0</v>
      </c>
    </row>
    <row r="42" spans="1:8">
      <c r="A42" s="59" t="s">
        <v>27</v>
      </c>
      <c r="C42" s="79"/>
      <c r="D42" s="79"/>
      <c r="E42" s="79"/>
      <c r="F42" s="79">
        <f t="shared" si="0"/>
        <v>0</v>
      </c>
    </row>
    <row r="43" spans="1:8">
      <c r="A43" s="59" t="s">
        <v>58</v>
      </c>
      <c r="C43" s="79"/>
      <c r="D43" s="79"/>
      <c r="E43" s="79"/>
      <c r="F43" s="79"/>
    </row>
    <row r="44" spans="1:8">
      <c r="A44" s="59" t="s">
        <v>28</v>
      </c>
      <c r="C44" s="79"/>
      <c r="D44" s="79"/>
      <c r="E44" s="79"/>
      <c r="F44" s="79">
        <f t="shared" si="0"/>
        <v>0</v>
      </c>
    </row>
    <row r="45" spans="1:8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6">
      <c r="A46" s="96" t="s">
        <v>70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TA Grants by DMC &amp; REG Activiti</vt:lpstr>
    </vt:vector>
  </TitlesOfParts>
  <Manager/>
  <Company>Asian Development Bank</Company>
  <LinksUpToDate>false</LinksUpToDate>
  <SharedDoc>false</SharedDoc>
  <HyperlinkBase>www.adb.org/ar2016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2016: Technical Assistance Grants (amounts in $ thousand)</dc:title>
  <dc:subject>ADB Annual Report 2016 - Operational Data</dc:subject>
  <dc:creator>Asian Development Bank</dc:creator>
  <cp:keywords>asian development bank, adb, adb annual report 2016, asian development bank annual report 2016, operational data, technical assistance, grants, TA, technical assistance grants, TA grants</cp:keywords>
  <dc:description/>
  <cp:lastModifiedBy>Angelo Jacinto</cp:lastModifiedBy>
  <cp:lastPrinted>2017-03-05T14:49:25Z</cp:lastPrinted>
  <dcterms:created xsi:type="dcterms:W3CDTF">2010-12-13T09:40:53Z</dcterms:created>
  <dcterms:modified xsi:type="dcterms:W3CDTF">2017-04-23T20:28:28Z</dcterms:modified>
  <cp:category/>
</cp:coreProperties>
</file>