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grp_eco_pard/Shared Documents/Pacific Economic Monitor/December 2023 issue/Clean datasheets/"/>
    </mc:Choice>
  </mc:AlternateContent>
  <xr:revisionPtr revIDLastSave="1174" documentId="8_{80FAF221-CF2D-407C-9294-C30BCA05D1F1}" xr6:coauthVersionLast="47" xr6:coauthVersionMax="47" xr10:uidLastSave="{B651944E-3024-4CD4-A941-42AB7BD63C5E}"/>
  <bookViews>
    <workbookView xWindow="22932" yWindow="-108" windowWidth="30936" windowHeight="16896" tabRatio="913" xr2:uid="{12BA525C-7F79-4BD7-8266-4B7A996D133B}"/>
  </bookViews>
  <sheets>
    <sheet name="Fig. 1" sheetId="47" r:id="rId1"/>
    <sheet name="Fig. 2" sheetId="48" r:id="rId2"/>
    <sheet name="Fig. 3" sheetId="40" r:id="rId3"/>
    <sheet name="Fig. 4" sheetId="41" r:id="rId4"/>
    <sheet name="Fig. 5" sheetId="42" r:id="rId5"/>
    <sheet name="Fig. 6" sheetId="43" r:id="rId6"/>
    <sheet name="Fig. 7" sheetId="44" r:id="rId7"/>
    <sheet name="Fig. 8" sheetId="45" r:id="rId8"/>
    <sheet name="Fig. 9" sheetId="46" r:id="rId9"/>
    <sheet name="Fig. 10" sheetId="31" r:id="rId10"/>
    <sheet name="Fig. 11" sheetId="32" r:id="rId11"/>
    <sheet name="Fig. 12" sheetId="33" r:id="rId12"/>
    <sheet name="Fig. 13" sheetId="28" r:id="rId13"/>
    <sheet name="Fig. 14" sheetId="29" r:id="rId14"/>
    <sheet name="Fig. 15" sheetId="30" r:id="rId15"/>
    <sheet name="Fig. 16" sheetId="34" r:id="rId16"/>
    <sheet name="Fig. 17" sheetId="35" r:id="rId17"/>
    <sheet name="Fig. 18" sheetId="36" r:id="rId18"/>
    <sheet name="Fig. 19" sheetId="37" r:id="rId19"/>
    <sheet name="Fig. 20" sheetId="38" r:id="rId20"/>
    <sheet name="Fig. 21" sheetId="39" r:id="rId21"/>
    <sheet name="Fig. 22" sheetId="49" r:id="rId22"/>
    <sheet name="Fig. 23" sheetId="50" r:id="rId23"/>
    <sheet name="Fig. 24" sheetId="51" r:id="rId24"/>
    <sheet name="Fig. 25" sheetId="52" r:id="rId25"/>
    <sheet name="Fig. 26" sheetId="53" r:id="rId26"/>
    <sheet name="Fig. 27" sheetId="54" r:id="rId27"/>
    <sheet name="Fig. 28" sheetId="56" r:id="rId28"/>
    <sheet name="Fig. 29" sheetId="55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AIBRD_LEND" hidden="1">[2]WB!$Q$13:$AK$13</definedName>
    <definedName name="__123Graph_APIPELINE" hidden="1">[2]BoP!$U$359:$AQ$359</definedName>
    <definedName name="__123Graph_BIBRD_LEND" hidden="1">[2]WB!$Q$61:$AK$61</definedName>
    <definedName name="__123Graph_BPIPELINE" hidden="1">[2]BoP!$U$358:$AQ$358</definedName>
    <definedName name="__123Graph_X" hidden="1">'[3]SUMMARY TABLE'!$C$5:$S$5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_123Graph_XIBRD_LEND" hidden="1">[2]WB!$Q$9:$AK$9</definedName>
    <definedName name="_3__123Graph_AIBA_IBRD" hidden="1">[2]WB!$Q$62:$AK$62</definedName>
    <definedName name="_4__123Graph_AWB_ADJ_PRJ" hidden="1">[2]WB!$Q$255:$AK$255</definedName>
    <definedName name="_9__123Graph_BWB_ADJ_PRJ" hidden="1">[2]WB!$Q$257:$AK$257</definedName>
    <definedName name="_Filler" hidden="1">[4]A!$A$43:$A$598</definedName>
    <definedName name="_Order1" hidden="1">255</definedName>
    <definedName name="_Order2" hidden="1">255</definedName>
    <definedName name="A85377134L">#REF!,#REF!</definedName>
    <definedName name="A85377134L_Data">#REF!</definedName>
    <definedName name="A85377134L_Latest">#REF!</definedName>
    <definedName name="A85377135R">#REF!,#REF!</definedName>
    <definedName name="A85377135R_Data">#REF!</definedName>
    <definedName name="A85377135R_Latest">#REF!</definedName>
    <definedName name="A85377136T">#REF!,#REF!</definedName>
    <definedName name="A85377136T_Data">#REF!</definedName>
    <definedName name="A85377136T_Latest">#REF!</definedName>
    <definedName name="A85377137V">#REF!,#REF!</definedName>
    <definedName name="A85377137V_Data">#REF!</definedName>
    <definedName name="A85377137V_Latest">#REF!</definedName>
    <definedName name="A85377138W">#REF!,#REF!</definedName>
    <definedName name="A85377138W_Data">#REF!</definedName>
    <definedName name="A85377138W_Latest">#REF!</definedName>
    <definedName name="A85377139X">#REF!,#REF!</definedName>
    <definedName name="A85377139X_Data">#REF!</definedName>
    <definedName name="A85377139X_Latest">#REF!</definedName>
    <definedName name="A85377172A">#REF!,#REF!</definedName>
    <definedName name="A85377172A_Data">#REF!</definedName>
    <definedName name="A85377172A_Latest">#REF!</definedName>
    <definedName name="A85377173C">#REF!,#REF!</definedName>
    <definedName name="A85377173C_Data">#REF!</definedName>
    <definedName name="A85377173C_Latest">#REF!</definedName>
    <definedName name="A85377174F">#REF!,#REF!</definedName>
    <definedName name="A85377174F_Data">#REF!</definedName>
    <definedName name="A85377174F_Latest">#REF!</definedName>
    <definedName name="A85377175J">#REF!,#REF!</definedName>
    <definedName name="A85377175J_Data">#REF!</definedName>
    <definedName name="A85377175J_Latest">#REF!</definedName>
    <definedName name="A85377176K">#REF!,#REF!</definedName>
    <definedName name="A85377176K_Data">#REF!</definedName>
    <definedName name="A85377176K_Latest">#REF!</definedName>
    <definedName name="A85377177L">#REF!,#REF!</definedName>
    <definedName name="A85377177L_Data">#REF!</definedName>
    <definedName name="A85377177L_Latest">#REF!</definedName>
    <definedName name="A85377178R">#REF!,#REF!</definedName>
    <definedName name="A85377178R_Data">#REF!</definedName>
    <definedName name="A85377178R_Latest">#REF!</definedName>
    <definedName name="A85377179T">#REF!,#REF!</definedName>
    <definedName name="A85377179T_Data">#REF!</definedName>
    <definedName name="A85377179T_Latest">#REF!</definedName>
    <definedName name="A85377180A">#REF!,#REF!</definedName>
    <definedName name="A85377180A_Data">#REF!</definedName>
    <definedName name="A85377180A_Latest">#REF!</definedName>
    <definedName name="A85377209V">#REF!,#REF!</definedName>
    <definedName name="A85377209V_Data">#REF!</definedName>
    <definedName name="A85377209V_Latest">#REF!</definedName>
    <definedName name="A85377211F">#REF!,#REF!</definedName>
    <definedName name="A85377211F_Data">#REF!</definedName>
    <definedName name="A85377211F_Latest">#REF!</definedName>
    <definedName name="A85377212J">#REF!,#REF!</definedName>
    <definedName name="A85377212J_Data">#REF!</definedName>
    <definedName name="A85377212J_Latest">#REF!</definedName>
    <definedName name="A85377213K">#REF!,#REF!</definedName>
    <definedName name="A85377213K_Data">#REF!</definedName>
    <definedName name="A85377213K_Latest">#REF!</definedName>
    <definedName name="A85377214L">#REF!,#REF!</definedName>
    <definedName name="A85377214L_Data">#REF!</definedName>
    <definedName name="A85377214L_Latest">#REF!</definedName>
    <definedName name="A85377215R">#REF!,#REF!</definedName>
    <definedName name="A85377215R_Data">#REF!</definedName>
    <definedName name="A85377215R_Latest">#REF!</definedName>
    <definedName name="A85377216T">#REF!,#REF!</definedName>
    <definedName name="A85377216T_Data">#REF!</definedName>
    <definedName name="A85377216T_Latest">#REF!</definedName>
    <definedName name="A85377217V">#REF!,#REF!</definedName>
    <definedName name="A85377217V_Data">#REF!</definedName>
    <definedName name="A85377217V_Latest">#REF!</definedName>
    <definedName name="A85377218W">#REF!,#REF!</definedName>
    <definedName name="A85377218W_Data">#REF!</definedName>
    <definedName name="A85377218W_Latest">#REF!</definedName>
    <definedName name="A85377219X">#REF!,#REF!</definedName>
    <definedName name="A85377219X_Data">#REF!</definedName>
    <definedName name="A85377219X_Latest">#REF!</definedName>
    <definedName name="A85377220J">#REF!,#REF!</definedName>
    <definedName name="A85377220J_Data">#REF!</definedName>
    <definedName name="A85377220J_Latest">#REF!</definedName>
    <definedName name="A85377221K">#REF!,#REF!</definedName>
    <definedName name="A85377221K_Data">#REF!</definedName>
    <definedName name="A85377221K_Latest">#REF!</definedName>
    <definedName name="A85377222L">#REF!,#REF!</definedName>
    <definedName name="A85377222L_Data">#REF!</definedName>
    <definedName name="A85377222L_Latest">#REF!</definedName>
    <definedName name="A85377259T">#REF!,#REF!</definedName>
    <definedName name="A85377259T_Data">#REF!</definedName>
    <definedName name="A85377259T_Latest">#REF!</definedName>
    <definedName name="A85377260A">#REF!,#REF!</definedName>
    <definedName name="A85377260A_Data">#REF!</definedName>
    <definedName name="A85377260A_Latest">#REF!</definedName>
    <definedName name="A85377261C">#REF!,#REF!</definedName>
    <definedName name="A85377261C_Data">#REF!</definedName>
    <definedName name="A85377261C_Latest">#REF!</definedName>
    <definedName name="A85377262F">#REF!,#REF!</definedName>
    <definedName name="A85377262F_Data">#REF!</definedName>
    <definedName name="A85377262F_Latest">#REF!</definedName>
    <definedName name="A85377263J">#REF!,#REF!</definedName>
    <definedName name="A85377263J_Data">#REF!</definedName>
    <definedName name="A85377263J_Latest">#REF!</definedName>
    <definedName name="A85377264K">#REF!,#REF!</definedName>
    <definedName name="A85377264K_Data">#REF!</definedName>
    <definedName name="A85377264K_Latest">#REF!</definedName>
    <definedName name="A85377265L">#REF!,#REF!</definedName>
    <definedName name="A85377265L_Data">#REF!</definedName>
    <definedName name="A85377265L_Latest">#REF!</definedName>
    <definedName name="A85377266R">#REF!,#REF!</definedName>
    <definedName name="A85377266R_Data">#REF!</definedName>
    <definedName name="A85377266R_Latest">#REF!</definedName>
    <definedName name="A85377301K">#REF!,#REF!</definedName>
    <definedName name="A85377301K_Data">#REF!</definedName>
    <definedName name="A85377301K_Latest">#REF!</definedName>
    <definedName name="A85377302L">#REF!,#REF!</definedName>
    <definedName name="A85377302L_Data">#REF!</definedName>
    <definedName name="A85377302L_Latest">#REF!</definedName>
    <definedName name="A85377303R">#REF!,#REF!</definedName>
    <definedName name="A85377303R_Data">#REF!</definedName>
    <definedName name="A85377303R_Latest">#REF!</definedName>
    <definedName name="A85377304T">#REF!,#REF!</definedName>
    <definedName name="A85377304T_Data">#REF!</definedName>
    <definedName name="A85377304T_Latest">#REF!</definedName>
    <definedName name="A85377305V">#REF!,#REF!</definedName>
    <definedName name="A85377305V_Data">#REF!</definedName>
    <definedName name="A85377305V_Latest">#REF!</definedName>
    <definedName name="A85377336K">#REF!,#REF!</definedName>
    <definedName name="A85377336K_Data">#REF!</definedName>
    <definedName name="A85377336K_Latest">#REF!</definedName>
    <definedName name="A85377337L">#REF!,#REF!</definedName>
    <definedName name="A85377337L_Data">#REF!</definedName>
    <definedName name="A85377337L_Latest">#REF!</definedName>
    <definedName name="A85377338R">#REF!,#REF!</definedName>
    <definedName name="A85377338R_Data">#REF!</definedName>
    <definedName name="A85377338R_Latest">#REF!</definedName>
    <definedName name="A85377339T">#REF!,#REF!</definedName>
    <definedName name="A85377339T_Data">#REF!</definedName>
    <definedName name="A85377339T_Latest">#REF!</definedName>
    <definedName name="A85377340A">#REF!,#REF!</definedName>
    <definedName name="A85377340A_Data">#REF!</definedName>
    <definedName name="A85377340A_Latest">#REF!</definedName>
    <definedName name="A85377341C">#REF!,#REF!</definedName>
    <definedName name="A85377341C_Data">#REF!</definedName>
    <definedName name="A85377341C_Latest">#REF!</definedName>
    <definedName name="A85377342F">#REF!,#REF!</definedName>
    <definedName name="A85377342F_Data">#REF!</definedName>
    <definedName name="A85377342F_Latest">#REF!</definedName>
    <definedName name="A85377343J">#REF!,#REF!</definedName>
    <definedName name="A85377343J_Data">#REF!</definedName>
    <definedName name="A85377343J_Latest">#REF!</definedName>
    <definedName name="A85377344K">#REF!,#REF!</definedName>
    <definedName name="A85377344K_Data">#REF!</definedName>
    <definedName name="A85377344K_Latest">#REF!</definedName>
    <definedName name="A85377345L">#REF!,#REF!</definedName>
    <definedName name="A85377345L_Data">#REF!</definedName>
    <definedName name="A85377345L_Latest">#REF!</definedName>
    <definedName name="A85377378J">#REF!,#REF!</definedName>
    <definedName name="A85377378J_Data">#REF!</definedName>
    <definedName name="A85377378J_Latest">#REF!</definedName>
    <definedName name="A85377379K">#REF!,#REF!</definedName>
    <definedName name="A85377379K_Data">#REF!</definedName>
    <definedName name="A85377379K_Latest">#REF!</definedName>
    <definedName name="A85377380V">#REF!,#REF!</definedName>
    <definedName name="A85377380V_Data">#REF!</definedName>
    <definedName name="A85377380V_Latest">#REF!</definedName>
    <definedName name="A85377381W">#REF!,#REF!</definedName>
    <definedName name="A85377381W_Data">#REF!</definedName>
    <definedName name="A85377381W_Latest">#REF!</definedName>
    <definedName name="A85377382X">#REF!,#REF!</definedName>
    <definedName name="A85377382X_Data">#REF!</definedName>
    <definedName name="A85377382X_Latest">#REF!</definedName>
    <definedName name="A85377383A">#REF!,#REF!</definedName>
    <definedName name="A85377383A_Data">#REF!</definedName>
    <definedName name="A85377383A_Latest">#REF!</definedName>
    <definedName name="A85377406F">#REF!,#REF!</definedName>
    <definedName name="A85377406F_Data">#REF!</definedName>
    <definedName name="A85377406F_Latest">#REF!</definedName>
    <definedName name="A85377407J">#REF!,#REF!</definedName>
    <definedName name="A85377407J_Data">#REF!</definedName>
    <definedName name="A85377407J_Latest">#REF!</definedName>
    <definedName name="A85377408K">#REF!,#REF!</definedName>
    <definedName name="A85377408K_Data">#REF!</definedName>
    <definedName name="A85377408K_Latest">#REF!</definedName>
    <definedName name="A85377409L">#REF!,#REF!</definedName>
    <definedName name="A85377409L_Data">#REF!</definedName>
    <definedName name="A85377409L_Latest">#REF!</definedName>
    <definedName name="A85377410W">#REF!,#REF!</definedName>
    <definedName name="A85377410W_Data">#REF!</definedName>
    <definedName name="A85377410W_Latest">#REF!</definedName>
    <definedName name="A85377411X">#REF!,#REF!</definedName>
    <definedName name="A85377411X_Data">#REF!</definedName>
    <definedName name="A85377411X_Latest">#REF!</definedName>
    <definedName name="A85377412A">#REF!,#REF!</definedName>
    <definedName name="A85377412A_Data">#REF!</definedName>
    <definedName name="A85377412A_Latest">#REF!</definedName>
    <definedName name="A85377413C">#REF!,#REF!</definedName>
    <definedName name="A85377413C_Data">#REF!</definedName>
    <definedName name="A85377413C_Latest">#REF!</definedName>
    <definedName name="A85377414F">#REF!,#REF!</definedName>
    <definedName name="A85377414F_Data">#REF!</definedName>
    <definedName name="A85377414F_Latest">#REF!</definedName>
    <definedName name="A85377415J">#REF!,#REF!</definedName>
    <definedName name="A85377415J_Data">#REF!</definedName>
    <definedName name="A85377415J_Latest">#REF!</definedName>
    <definedName name="A85377416K">#REF!,#REF!</definedName>
    <definedName name="A85377416K_Data">#REF!</definedName>
    <definedName name="A85377416K_Latest">#REF!</definedName>
    <definedName name="A85377417L">#REF!,#REF!</definedName>
    <definedName name="A85377417L_Data">#REF!</definedName>
    <definedName name="A85377417L_Latest">#REF!</definedName>
    <definedName name="aa">#REF!</definedName>
    <definedName name="anscount" hidden="1">1</definedName>
    <definedName name="av">[5]AVERAGIN!$A$3:$AV$252</definedName>
    <definedName name="AVE">[5]AVERAGIN!$BG$106:$BG$214</definedName>
    <definedName name="bb">#REF!</definedName>
    <definedName name="BO">[5]AVERAGIN!$BG$191</definedName>
    <definedName name="BoxPlot">"BoxPlot"</definedName>
    <definedName name="Bubble">"Bubble"</definedName>
    <definedName name="Candlestick">"Candlestick"</definedName>
    <definedName name="ccc">#REF!</definedName>
    <definedName name="Chart">"Chart"</definedName>
    <definedName name="ChartImage">"ChartImage"</definedName>
    <definedName name="CI">[5]AVERAGIN!$BG$178</definedName>
    <definedName name="CL">[5]AVERAGIN!$BG$157</definedName>
    <definedName name="code7">[5]AVERAGIN!$B$180:$B$191</definedName>
    <definedName name="codes">[5]AVERAGIN!$B$102:$B$216</definedName>
    <definedName name="COI">'[6]ICP bridge'!#REF!</definedName>
    <definedName name="Col_Total_R">[7]Sam!$G$282:$JT$282</definedName>
    <definedName name="ColumnRange">"ColumnRange"</definedName>
    <definedName name="cpi">#REF!</definedName>
    <definedName name="CurrentBusDate">#REF!</definedName>
    <definedName name="Cwvu.Print." hidden="1">[8]Indic!$A$109:$IV$109,[8]Indic!$A$196:$IV$197,[8]Indic!$A$208:$IV$209,[8]Indic!$A$217:$IV$218</definedName>
    <definedName name="Date_Range">#REF!,#REF!</definedName>
    <definedName name="Date_Range_Data">#REF!</definedName>
    <definedName name="dddd">#REF!</definedName>
    <definedName name="desc">#REF!</definedName>
    <definedName name="Dumbbell">"Dumbbell"</definedName>
    <definedName name="expend">[5]AVERAGIN!$BE$102:$BH$216</definedName>
    <definedName name="FF">[5]AVERAGIN!$BF$101:$BF$4098</definedName>
    <definedName name="Funding_Source">[9]Funding_Source!$A$1:$D$54</definedName>
    <definedName name="FXRCD">#REF!</definedName>
    <definedName name="FXRCR">#REF!</definedName>
    <definedName name="FXREUR">#REF!</definedName>
    <definedName name="FXRHKD">#REF!</definedName>
    <definedName name="FXRIR">#REF!</definedName>
    <definedName name="FXRIRE">#REF!</definedName>
    <definedName name="FXRJY">#REF!</definedName>
    <definedName name="FXRMR">#REF!</definedName>
    <definedName name="FXRNTD">#REF!</definedName>
    <definedName name="FXRNZD">#REF!</definedName>
    <definedName name="FXRPNGK">#REF!</definedName>
    <definedName name="FXRSARD">#REF!</definedName>
    <definedName name="FXRSARY">#REF!</definedName>
    <definedName name="FXRSD">#REF!</definedName>
    <definedName name="FXRSDR">#REF!</definedName>
    <definedName name="FXRSF">#REF!</definedName>
    <definedName name="FXRSK">#REF!</definedName>
    <definedName name="FXRSKW">#REF!</definedName>
    <definedName name="FXRTB">#REF!</definedName>
    <definedName name="FXRTWI">#REF!</definedName>
    <definedName name="FXRUAED">#REF!</definedName>
    <definedName name="FXRUKPS">#REF!</definedName>
    <definedName name="FXRUSD">#REF!</definedName>
    <definedName name="FXRVD">#REF!</definedName>
    <definedName name="FY">[10]Cntl!$A$2</definedName>
    <definedName name="GR2_">[5]AVERAGIN!$BG$106:$BH$151</definedName>
    <definedName name="Graph1">#REF!</definedName>
    <definedName name="Heatmap">"Heatmap"</definedName>
    <definedName name="HH">[5]AVERAGIN!$BG$117</definedName>
    <definedName name="Histogram">"Histogram"</definedName>
    <definedName name="HO">[5]AVERAGIN!$BG$151</definedName>
    <definedName name="HTML_CodePage" hidden="1">1252</definedName>
    <definedName name="HTML_Control" hidden="1">{"'Sheet1'!$A$1:$I$48"}</definedName>
    <definedName name="HTML_Description" hidden="1">"statistics"</definedName>
    <definedName name="HTML_Email" hidden="1">""</definedName>
    <definedName name="HTML_Header" hidden="1">"Sheet1"</definedName>
    <definedName name="HTML_LastUpdate" hidden="1">"8/22/2000"</definedName>
    <definedName name="HTML_LineAfter" hidden="1">FALSE</definedName>
    <definedName name="HTML_LineBefore" hidden="1">FALSE</definedName>
    <definedName name="HTML_Name" hidden="1">"windowsNT"</definedName>
    <definedName name="HTML_OBDlg2" hidden="1">TRUE</definedName>
    <definedName name="HTML_OBDlg4" hidden="1">TRUE</definedName>
    <definedName name="HTML_OS" hidden="1">0</definedName>
    <definedName name="HTML_PathFile" hidden="1">"A:\statsjuly.htm"</definedName>
    <definedName name="HTML_Title" hidden="1">"JULY SUMMARY"</definedName>
    <definedName name="isic">#REF!</definedName>
    <definedName name="ITEM">[5]AVERAGIN!$B$120:$B$215</definedName>
    <definedName name="LastUpdated">#REF!</definedName>
    <definedName name="Location">[11]tbl_Location!$A$2:$B$9</definedName>
    <definedName name="Map">"Map"</definedName>
    <definedName name="Mnemonic">#REF!</definedName>
    <definedName name="NO_H">[5]AVERAGIN!$BE$120:$BE$215</definedName>
    <definedName name="OHLC">"OHLC"</definedName>
    <definedName name="OT">[5]AVERAGIN!$BG$215</definedName>
    <definedName name="OVER">[5]AVERAGIN!$BG$120:$BH$215</definedName>
    <definedName name="p">#REF!</definedName>
    <definedName name="p1_">[5]AVERAGIN!$B$3:$V$65</definedName>
    <definedName name="p2_">[5]AVERAGIN!$B$66:$V$128</definedName>
    <definedName name="p3_">[5]AVERAGIN!$B$129:$V$190</definedName>
    <definedName name="p4_">[5]AVERAGIN!$B$191:$V$252</definedName>
    <definedName name="p5_">[5]AVERAGIN!$B$3:$AV$65</definedName>
    <definedName name="p6_">[5]AVERAGIN!$B$66:$AV$128</definedName>
    <definedName name="p7_">[5]AVERAGIN!$B$129:$AV$190</definedName>
    <definedName name="p8_">[5]AVERAGIN!$B$191:$AV$252</definedName>
    <definedName name="PieChart">"PieChart"</definedName>
    <definedName name="pp">#REF!</definedName>
    <definedName name="ppp">#REF!</definedName>
    <definedName name="pppp">#REF!</definedName>
    <definedName name="Print_Area_MI">[12]TBL7_6!$A$1:$H$58</definedName>
    <definedName name="rank">'[6]ICP bridge'!#REF!</definedName>
    <definedName name="RateStart">#REF!</definedName>
    <definedName name="Row_Total_R">[7]Sam!$JU$6:$JU$281</definedName>
    <definedName name="Rwvu.Print." hidden="1">#N/A</definedName>
    <definedName name="Scatter">"Scatter"</definedName>
    <definedName name="SE">[5]AVERAGIN!$BG$200</definedName>
    <definedName name="sencount" hidden="1">2</definedName>
    <definedName name="Series">"Series"</definedName>
    <definedName name="Stripe">"Stripe"</definedName>
    <definedName name="Table">"Table"</definedName>
    <definedName name="tang">#REF!</definedName>
    <definedName name="TOt">[5]AVERAGIN!$BF$114:$BF$4098</definedName>
    <definedName name="TOTAL">[5]AVERAGIN!$BE$106:$BE$214</definedName>
    <definedName name="TreeMap">"TreeMap"</definedName>
    <definedName name="TWI_AED">#REF!</definedName>
    <definedName name="TWI_AUD">#REF!</definedName>
    <definedName name="TWI_CAD">#REF!</definedName>
    <definedName name="TWI_CHF">#REF!</definedName>
    <definedName name="TWI_CNY">#REF!</definedName>
    <definedName name="TWI_EUR">#REF!</definedName>
    <definedName name="TWI_GBP">#REF!</definedName>
    <definedName name="TWI_HKD">#REF!</definedName>
    <definedName name="TWI_IDR">#REF!</definedName>
    <definedName name="TWI_INR">#REF!</definedName>
    <definedName name="TWI_JPY">#REF!</definedName>
    <definedName name="TWI_KRW">#REF!</definedName>
    <definedName name="TWI_MYR">#REF!</definedName>
    <definedName name="TWI_NZD">#REF!</definedName>
    <definedName name="TWI_PGK">#REF!</definedName>
    <definedName name="TWI_SAR">#REF!</definedName>
    <definedName name="TWI_SDR">#REF!</definedName>
    <definedName name="TWI_SEK">#REF!</definedName>
    <definedName name="TWI_SGD">#REF!</definedName>
    <definedName name="TWI_THB">#REF!</definedName>
    <definedName name="TWI_TWD">#REF!</definedName>
    <definedName name="TWI_TWIPB">#REF!</definedName>
    <definedName name="TWI_VND">#REF!</definedName>
    <definedName name="TWI_ZAR">#REF!</definedName>
    <definedName name="VE">[5]AVERAGIN!$BG$166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6" l="1"/>
  <c r="G7" i="46"/>
  <c r="F7" i="46"/>
  <c r="E7" i="46"/>
  <c r="D7" i="46"/>
  <c r="C7" i="46"/>
  <c r="B7" i="46"/>
  <c r="N4" i="39"/>
  <c r="J9" i="38"/>
  <c r="I9" i="38"/>
  <c r="H9" i="38"/>
  <c r="G9" i="38"/>
  <c r="F9" i="38"/>
  <c r="E9" i="38"/>
  <c r="D9" i="38"/>
  <c r="C9" i="38"/>
  <c r="B9" i="38"/>
  <c r="C3" i="34"/>
  <c r="D3" i="34" s="1"/>
  <c r="E3" i="34" s="1"/>
  <c r="F3" i="34" s="1"/>
  <c r="G3" i="34" s="1"/>
  <c r="H3" i="34" s="1"/>
  <c r="I3" i="34" s="1"/>
  <c r="N6" i="28"/>
  <c r="M6" i="28"/>
  <c r="L6" i="28"/>
  <c r="K6" i="28"/>
  <c r="J6" i="28"/>
  <c r="I6" i="28"/>
  <c r="H6" i="28"/>
  <c r="G6" i="28"/>
  <c r="F6" i="28"/>
  <c r="E6" i="28"/>
  <c r="D6" i="28"/>
  <c r="C6" i="28"/>
  <c r="B6" i="28"/>
  <c r="N5" i="28"/>
  <c r="M5" i="28"/>
  <c r="L5" i="28"/>
  <c r="K5" i="28"/>
  <c r="J5" i="28"/>
  <c r="I5" i="28"/>
  <c r="H5" i="28"/>
  <c r="G5" i="28"/>
  <c r="F5" i="28"/>
  <c r="E5" i="28"/>
  <c r="D5" i="28"/>
  <c r="C5" i="28"/>
  <c r="B5" i="28"/>
</calcChain>
</file>

<file path=xl/sharedStrings.xml><?xml version="1.0" encoding="utf-8"?>
<sst xmlns="http://schemas.openxmlformats.org/spreadsheetml/2006/main" count="481" uniqueCount="248">
  <si>
    <t>Kiribati</t>
  </si>
  <si>
    <t>Tuvalu</t>
  </si>
  <si>
    <t>2023p</t>
  </si>
  <si>
    <t>2024p</t>
  </si>
  <si>
    <t>2025p</t>
  </si>
  <si>
    <t>Others</t>
  </si>
  <si>
    <t>Tax revenues</t>
  </si>
  <si>
    <t>Fishing revenues</t>
  </si>
  <si>
    <t>Grants</t>
  </si>
  <si>
    <t>Cook Islands</t>
  </si>
  <si>
    <t>Fiji</t>
  </si>
  <si>
    <t>Samoa</t>
  </si>
  <si>
    <t xml:space="preserve">Sources: ADB. Asian Development Outlook database (accessed 17 November 2023) and Organisation for Economic Co-operation and Development. 2023. Revenue Statistics in Asia and the Pacific 2023. Paris. </t>
  </si>
  <si>
    <t>FY2022</t>
  </si>
  <si>
    <t>FY2023</t>
  </si>
  <si>
    <t>FY2024</t>
  </si>
  <si>
    <t>VAT</t>
  </si>
  <si>
    <t>Custom duties</t>
  </si>
  <si>
    <r>
      <t xml:space="preserve">Source: Government of Fiji. </t>
    </r>
    <r>
      <rPr>
        <i/>
        <sz val="10"/>
        <color theme="1"/>
        <rFont val="Calibri"/>
        <family val="2"/>
        <scheme val="minor"/>
      </rPr>
      <t>Budget Supplement FY2023−2024</t>
    </r>
    <r>
      <rPr>
        <sz val="10"/>
        <color theme="1"/>
        <rFont val="Calibri"/>
        <family val="2"/>
        <scheme val="minor"/>
      </rPr>
      <t xml:space="preserve">. Suva. </t>
    </r>
  </si>
  <si>
    <t>Nauru (rhs)</t>
  </si>
  <si>
    <t>Solomon Islands</t>
  </si>
  <si>
    <t>Vanuatu</t>
  </si>
  <si>
    <r>
      <t>Sources</t>
    </r>
    <r>
      <rPr>
        <sz val="8"/>
        <color theme="1"/>
        <rFont val="Calibri"/>
        <family val="2"/>
        <scheme val="minor"/>
      </rPr>
      <t>  </t>
    </r>
    <r>
      <rPr>
        <sz val="10"/>
        <color theme="1"/>
        <rFont val="Calibri"/>
        <family val="2"/>
        <scheme val="minor"/>
      </rPr>
      <t xml:space="preserve">: ADB estimates using budget documents from the Central Bank of Solomon Islands. </t>
    </r>
    <r>
      <rPr>
        <i/>
        <sz val="10"/>
        <color theme="1"/>
        <rFont val="Calibri"/>
        <family val="2"/>
        <scheme val="minor"/>
      </rPr>
      <t>Quarterly Review</t>
    </r>
    <r>
      <rPr>
        <sz val="10"/>
        <color theme="1"/>
        <rFont val="Calibri"/>
        <family val="2"/>
        <scheme val="minor"/>
      </rPr>
      <t xml:space="preserve">.  Honiara (8 years: 2015–2022); Government of Nauru, Ministry of Finance. </t>
    </r>
    <r>
      <rPr>
        <i/>
        <sz val="10"/>
        <color theme="1"/>
        <rFont val="Calibri"/>
        <family val="2"/>
        <scheme val="minor"/>
      </rPr>
      <t>Budget Paper No 1</t>
    </r>
    <r>
      <rPr>
        <sz val="10"/>
        <color theme="1"/>
        <rFont val="Calibri"/>
        <family val="2"/>
        <scheme val="minor"/>
      </rPr>
      <t xml:space="preserve">. Yaren (8 years: FY2016–FY2023); Government of Vanuatu, Ministry of Finance and Economic Management. </t>
    </r>
    <r>
      <rPr>
        <i/>
        <sz val="10"/>
        <color theme="1"/>
        <rFont val="Calibri"/>
        <family val="2"/>
        <scheme val="minor"/>
      </rPr>
      <t>Budget</t>
    </r>
    <r>
      <rPr>
        <sz val="10"/>
        <color theme="1"/>
        <rFont val="Calibri"/>
        <family val="2"/>
        <scheme val="minor"/>
      </rPr>
      <t xml:space="preserve">. Port Vila (8 years: 2015–2022). </t>
    </r>
  </si>
  <si>
    <t>FY2015</t>
  </si>
  <si>
    <t>FY2016</t>
  </si>
  <si>
    <t>FY2017</t>
  </si>
  <si>
    <t>FY2018</t>
  </si>
  <si>
    <t>FY2019</t>
  </si>
  <si>
    <t>FY2020</t>
  </si>
  <si>
    <t>FY2021</t>
  </si>
  <si>
    <t>FY2023p</t>
  </si>
  <si>
    <t>FY2024p</t>
  </si>
  <si>
    <t>Tax: RPC-related</t>
  </si>
  <si>
    <t>Nontax: RPC-related</t>
  </si>
  <si>
    <t>Tax: External trade</t>
  </si>
  <si>
    <t>Nontax: Fishing license</t>
  </si>
  <si>
    <t xml:space="preserve">Tax and nontax: Others </t>
  </si>
  <si>
    <t xml:space="preserve"> Total ( % of GDP)</t>
  </si>
  <si>
    <r>
      <t xml:space="preserve">Sources: ADB estimates; Government of Nauru, Ministry of Finance. </t>
    </r>
    <r>
      <rPr>
        <i/>
        <sz val="10"/>
        <color theme="1"/>
        <rFont val="Calibri"/>
        <family val="2"/>
        <scheme val="minor"/>
      </rPr>
      <t>Budget Paper No 1</t>
    </r>
    <r>
      <rPr>
        <sz val="10"/>
        <color theme="1"/>
        <rFont val="Calibri"/>
        <family val="2"/>
        <scheme val="minor"/>
      </rPr>
      <t>. Yaren (8 years: FY2016–FY2023).</t>
    </r>
  </si>
  <si>
    <t>Tax: Personal</t>
  </si>
  <si>
    <t>Tax: Company and property</t>
  </si>
  <si>
    <t>Tax: Goods &amp; services</t>
  </si>
  <si>
    <t xml:space="preserve">Tax: Log export </t>
  </si>
  <si>
    <t>Tax: Others</t>
  </si>
  <si>
    <t>Nontax</t>
  </si>
  <si>
    <t>Total (% of GDP)</t>
  </si>
  <si>
    <t>Source: ADB estimates; Central Bank of Solomon Islands. Quarterly Review. Honiara (8 years: 2015–2022).</t>
  </si>
  <si>
    <t>Tax: Value added</t>
  </si>
  <si>
    <t>Taxes</t>
  </si>
  <si>
    <t xml:space="preserve">Sources: ADB estimates; Government of Vanuatu, Ministry of Finance and Economic Management. Budget. Port Vila (8 years: 2015–2022). Port Vila. </t>
  </si>
  <si>
    <t>Tax: Excise and external trade</t>
  </si>
  <si>
    <t>Nontax: HCP</t>
  </si>
  <si>
    <t>Nontax: Others</t>
  </si>
  <si>
    <t>Personal income tax</t>
  </si>
  <si>
    <t>PIT: Salaries and wages</t>
  </si>
  <si>
    <t>PIT:Business and investment income</t>
  </si>
  <si>
    <t>Corporate income tax</t>
  </si>
  <si>
    <t>Total</t>
  </si>
  <si>
    <t>Q1</t>
  </si>
  <si>
    <t>Q2</t>
  </si>
  <si>
    <t>Q3</t>
  </si>
  <si>
    <t>Q4</t>
  </si>
  <si>
    <t>NAU: Headline</t>
  </si>
  <si>
    <t>SOL: Headline</t>
  </si>
  <si>
    <t>SOL: Transport</t>
  </si>
  <si>
    <t>VAN: Headline</t>
  </si>
  <si>
    <t>VAN: Transport</t>
  </si>
  <si>
    <t>VAN: Food</t>
  </si>
  <si>
    <t>NAU = Nauru, Q = quarter, SOL = Solomon Islands, VAN = Vanuatu.</t>
  </si>
  <si>
    <t>Sources: Central Bank of Solomon Islands. 2023. Quarterly Review June 2023.  Honiara; Government of Nauru, Ministry of Finance. 2023. Budget Paper No 1. Yaren; Government of Vanuatu, Bureau of Statistics. Statistics Update: Consumer Price Index June Quarter 2023 Highlights. Port Vila (September).</t>
  </si>
  <si>
    <t>FY2017 Audit</t>
  </si>
  <si>
    <t>FY2018 Audit</t>
  </si>
  <si>
    <t>FY2019 Audit</t>
  </si>
  <si>
    <t>FY2020 Audit</t>
  </si>
  <si>
    <t>FY2021 Estimate</t>
  </si>
  <si>
    <t>Domestic Revenue</t>
  </si>
  <si>
    <t>Tax revenue</t>
  </si>
  <si>
    <t>Non-tax revenue</t>
  </si>
  <si>
    <t xml:space="preserve">  Fishing license fees</t>
  </si>
  <si>
    <t xml:space="preserve">  Other</t>
  </si>
  <si>
    <t>External Grants</t>
  </si>
  <si>
    <t>Compact Sector Grants</t>
  </si>
  <si>
    <t>Supplemental Education</t>
  </si>
  <si>
    <t>Federal &amp; Other</t>
  </si>
  <si>
    <t>Capital Grants</t>
  </si>
  <si>
    <t>Total Revenue</t>
  </si>
  <si>
    <t>Note: The fiscal year of the Government of the Federated States of Micronesia ends on 30 September.</t>
  </si>
  <si>
    <t>Source: Government of the Federated States of Micronesia. 2022. FSM Economic and Fiscal Update 2022.</t>
  </si>
  <si>
    <t>FSM Trust Fund</t>
  </si>
  <si>
    <t>FSM Compact Trust Fund</t>
  </si>
  <si>
    <t>FSM = Federated States of Micronesia</t>
  </si>
  <si>
    <t>Item</t>
  </si>
  <si>
    <t>Revenue</t>
  </si>
  <si>
    <t>Expenditure</t>
  </si>
  <si>
    <t>Wages &amp; salaries</t>
  </si>
  <si>
    <t>Other goods and services</t>
  </si>
  <si>
    <t>Interest, subsidies, &amp; grants</t>
  </si>
  <si>
    <t>Capital expenditure</t>
  </si>
  <si>
    <t>Overall fiscal balance</t>
  </si>
  <si>
    <t>FY2010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</si>
  <si>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</si>
  <si>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</si>
  <si>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</si>
  <si>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</si>
  <si>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</si>
  <si>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</si>
  <si>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</si>
  <si>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</si>
  <si>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</si>
  <si>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</si>
  <si>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</si>
  <si>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Fiscal balance</t>
  </si>
  <si>
    <t>Without fishing license fees</t>
  </si>
  <si>
    <t>FY = fiscal year, GDP = gross domestic product.</t>
  </si>
  <si>
    <t>Note: The fiscal year of the Government of the Marshall Islands ends on 30 September.</t>
  </si>
  <si>
    <t>Source: ADB estimates based on Graduate School USA. 2022. Fiscal Year 2021 Economic Statistics (Preliminary).  https://pitiviti.org/storage/dm/2022/10/rmi-econstat-tabs-fy21-prelim-pub1-20221030020126302.xlsx</t>
  </si>
  <si>
    <t>US Compact grants</t>
  </si>
  <si>
    <t>current</t>
  </si>
  <si>
    <t>capital</t>
  </si>
  <si>
    <t>Fishing license fees</t>
  </si>
  <si>
    <t>Other receipts</t>
  </si>
  <si>
    <t>Total revenue</t>
  </si>
  <si>
    <t xml:space="preserve">   Tax revenue</t>
  </si>
  <si>
    <t xml:space="preserve">   Grants</t>
  </si>
  <si>
    <t xml:space="preserve">   Other revenue</t>
  </si>
  <si>
    <t>FY = fiscal year, p = preliminary.</t>
  </si>
  <si>
    <t>Note: The fiscal year of the Government of Palau ends on 30 September.</t>
  </si>
  <si>
    <t>Source: Government of Palau. 2023. Republic of Palau Economic and Fiscal Update FY2023.</t>
  </si>
  <si>
    <t>Total expenditure</t>
  </si>
  <si>
    <t xml:space="preserve">Source: Government of Palau. 2023. Republic of Palau Economic and Fiscal Update FY2023. </t>
  </si>
  <si>
    <r>
      <t>Note: The fiscal year of the Government of Nauru</t>
    </r>
    <r>
      <rPr>
        <sz val="8"/>
        <color theme="1"/>
        <rFont val="Calibri"/>
        <family val="2"/>
        <scheme val="minor"/>
      </rPr>
      <t> </t>
    </r>
    <r>
      <rPr>
        <sz val="10"/>
        <color theme="1"/>
        <rFont val="Calibri"/>
        <family val="2"/>
        <scheme val="minor"/>
      </rPr>
      <t xml:space="preserve">ends on 30 June. </t>
    </r>
  </si>
  <si>
    <t>Figure 1: Cook Islands Revenue Composition by Source</t>
  </si>
  <si>
    <t>(NZ$ millions)</t>
  </si>
  <si>
    <t>Taxation</t>
  </si>
  <si>
    <t>ODA grants</t>
  </si>
  <si>
    <t>Core sector support</t>
  </si>
  <si>
    <t>General budget support</t>
  </si>
  <si>
    <t>Other revenue</t>
  </si>
  <si>
    <t>Source: Government of the Cook Islands. National Budget Estimates, 6 years (FY2019–FY2024).</t>
  </si>
  <si>
    <t>Figure 2: Cook Islands Revenue Composition by Tax Types</t>
  </si>
  <si>
    <t>(% of GDP)</t>
  </si>
  <si>
    <t xml:space="preserve">Income </t>
  </si>
  <si>
    <t>Company</t>
  </si>
  <si>
    <t>Value-added</t>
  </si>
  <si>
    <t>Other</t>
  </si>
  <si>
    <t>FY = fiscal year.</t>
  </si>
  <si>
    <t>Figure 10: Cross-Country Tax Revenue Comparisons</t>
  </si>
  <si>
    <t>FY = fiscal year, NZ$ = New Zealand dollar, ODA = official development assistance, p = projection.</t>
  </si>
  <si>
    <t>Note: The fiscal year of the Government of the Cook Islands ends on 30 June.</t>
  </si>
  <si>
    <t>FY = fiscal year, GDP = gross domestic product, p = projection.</t>
  </si>
  <si>
    <t>($ million)</t>
  </si>
  <si>
    <t>Source: ADB estimates.</t>
  </si>
  <si>
    <t>Without US Compact grants</t>
  </si>
  <si>
    <t>( ) = negative, FY = fiscal year, GDP = gross domestic product.</t>
  </si>
  <si>
    <t>FY = fiscal year, GDP = gross domestic product, US = United States.</t>
  </si>
  <si>
    <t>( ) = negative, FY = fiscal year, GDP = gross domestic product, US = United States.</t>
  </si>
  <si>
    <t>( ) = negative, FY = fiscal year, p = preliminary.</t>
  </si>
  <si>
    <t>OECD average</t>
  </si>
  <si>
    <t>Asia and the Pacific average</t>
  </si>
  <si>
    <t>GDP = gross domestic product, OECD = Organisation for Economic Co-operation and Development, p = projection.</t>
  </si>
  <si>
    <t>Note: The fiscal year of the Government of Fiji ends on 31 July (starting 2016) and 30 June for the Government of the Cook Islands and the Government of Samoa.</t>
  </si>
  <si>
    <t>Figure 11: Contribution of Domestic Revenue to Fiji’s Overall Government Revenue</t>
  </si>
  <si>
    <t>(% of total revenue)</t>
  </si>
  <si>
    <t>Direct taxes</t>
  </si>
  <si>
    <t>FY = fiscal year, p = projection, VAT = value-added tax.</t>
  </si>
  <si>
    <t>Note: The fiscal year of the Government of Fiji ends on 31 July.</t>
  </si>
  <si>
    <t>Figure 12: Cross-country Value-Added Tax Collection Performance</t>
  </si>
  <si>
    <t>Note: The fiscal year of the Government of Fiji ends on 31 July (starting 2016) and 30 June for the Government of Samoa.</t>
  </si>
  <si>
    <t>( ) = negative, GDP = gross domestic product, p = projection.</t>
  </si>
  <si>
    <t>Sources: ADB. 2023. Asian Development Outlook September 2023. Manila; Government of Kiribati. Recurrent Budget. Tarawa (11 years: 2012–2022); and Government of Tuvalu. National Budget. Funafuti. (11 years: 2012–2022).</t>
  </si>
  <si>
    <t>GDP = gross domestic product, p = projection.</t>
  </si>
  <si>
    <t>Note: Fishing revenues include fishing license fees, transshipment fees, and other fisheries-related revenue.</t>
  </si>
  <si>
    <t>Sources: ADB. Asian Development Outlook database (accessed 13 November 2023); Government of Kiribati. Recurrent Budget. Tarawa. (5 years: 2019–2023).</t>
  </si>
  <si>
    <t>Figure 15: Tuvalu Revenue Composition</t>
  </si>
  <si>
    <t>Sources: ADB. Asian Development Outlook database (accessed 13 November 2023); Government of Tuvalu. National Budget. Funafuti. (11 years: 2012–2022).</t>
  </si>
  <si>
    <t>Figure 16: Fiscal Balances of Nauru, Solomon Islands, and Vanuatu</t>
  </si>
  <si>
    <t>( ) = negative, GDP = gross domestic product, p = projection, rhs = right-hand scale.</t>
  </si>
  <si>
    <t>Note: The fiscal year of the Government of Nauru ends on 30 June.</t>
  </si>
  <si>
    <t>(A$ million)</t>
  </si>
  <si>
    <t>A$ = Australian dollar, FY = fiscal year, GDP = gross domestic product, p = projection, RPC = Regional Processing Centre.</t>
  </si>
  <si>
    <t>Figure 3: Federated States of Micronesia Revenue</t>
  </si>
  <si>
    <t>Figure 4: Net assets of the FSM Compact Trust Fund and FSM Trust Fund</t>
  </si>
  <si>
    <t>Figure 5: Government of the Federated States of Micronesia Fiscal Balance</t>
  </si>
  <si>
    <t>Figure 6: Marshall Islands Fiscal Balance</t>
  </si>
  <si>
    <t>Figure 7: Marshall Islands Revenue Performance</t>
  </si>
  <si>
    <t>Figure 8: Palau Revenues</t>
  </si>
  <si>
    <t>Figure 9: Palau Fiscal Balance</t>
  </si>
  <si>
    <t>Figure 13: Fiscal Balance of Kiribati and Tuvalu</t>
  </si>
  <si>
    <t>Figure 14: Kiribati Revenue Composition</t>
  </si>
  <si>
    <t>Figure 17: Nauru Domestic Revenue</t>
  </si>
  <si>
    <t>(SI$ million)</t>
  </si>
  <si>
    <t>GDP = gross domestic product, p = projection, SI$ = Solomon Islands dollars.</t>
  </si>
  <si>
    <t>Figure 18: Solomon Islands Domestic Revenue</t>
  </si>
  <si>
    <t>Figure 19: Vanuatu Domestic Revenue</t>
  </si>
  <si>
    <t>Vt billion</t>
  </si>
  <si>
    <t>HCP = honorary citizenship program, GDP = gross domestic product, Vt = Vanuatu vatu.</t>
  </si>
  <si>
    <t>Figure 20: Projected Additional Revenues from New Taxes in Vanuatu</t>
  </si>
  <si>
    <t>(Vt billion)</t>
  </si>
  <si>
    <t>GDP = gross domestic product, PIT = personal income tax, Vt = Vanuatu vatu.</t>
  </si>
  <si>
    <r>
      <t xml:space="preserve">Source: Government of Vanuatu. 2017. </t>
    </r>
    <r>
      <rPr>
        <i/>
        <sz val="11"/>
        <color theme="1"/>
        <rFont val="Calibri"/>
        <family val="2"/>
        <scheme val="minor"/>
      </rPr>
      <t xml:space="preserve">Vanuatu Revenue Review: Final Report on the Case for Revenue Reform and Modernisation. </t>
    </r>
    <r>
      <rPr>
        <sz val="11"/>
        <color theme="1"/>
        <rFont val="Calibri"/>
        <family val="2"/>
        <scheme val="minor"/>
      </rPr>
      <t>Port Vila.</t>
    </r>
  </si>
  <si>
    <t>Figure 21: Headline and Transport Inflation in Nauru, Solomon Islands, and Vanuatu</t>
  </si>
  <si>
    <t>(%)</t>
  </si>
  <si>
    <t>Figure 22: Demand-Side Contribution to Growth in Samoa</t>
  </si>
  <si>
    <t>(Percentage point)</t>
  </si>
  <si>
    <t>FY2014</t>
  </si>
  <si>
    <t>GDP growth</t>
  </si>
  <si>
    <t>Consumption</t>
  </si>
  <si>
    <t>Export</t>
  </si>
  <si>
    <t>Import</t>
  </si>
  <si>
    <t>Note:The fiscal year of the Government of Samoa ends on 30 June.</t>
  </si>
  <si>
    <t>Source: Government of Samoa, Samoa Bureau of Statistics. Apia.</t>
  </si>
  <si>
    <t>Figure 23: Samoa Central Government Revenue, by Source</t>
  </si>
  <si>
    <t>Taxes on goods and services</t>
  </si>
  <si>
    <t>Other taxes</t>
  </si>
  <si>
    <t>Note: The fiscal year of the Government of Samoa ends on 30 June.</t>
  </si>
  <si>
    <t>Sources: Government of Samoa, Samoa Bureau of Statistics and Ministry of Finance. Apia.</t>
  </si>
  <si>
    <t>Figure 24: Samoa Central Government Expenditure, by Item</t>
  </si>
  <si>
    <t>Compensation of employees</t>
  </si>
  <si>
    <t>Use of goods and services</t>
  </si>
  <si>
    <t>Grants and subsidies</t>
  </si>
  <si>
    <t>Sources: Government of Samoa, Samoa Bureau of Statistics and Ministry of
Finance. Apia.</t>
  </si>
  <si>
    <t>Figure 25: Samoa Fiscal Balance</t>
  </si>
  <si>
    <t>Grant revenue</t>
  </si>
  <si>
    <t>Fiscal balance (excluding grants)</t>
  </si>
  <si>
    <t>Figure 26: Tonga Central Government Revenue, by Source</t>
  </si>
  <si>
    <t>FY2012</t>
  </si>
  <si>
    <t>Tax on goods and services</t>
  </si>
  <si>
    <t>FY2023e</t>
  </si>
  <si>
    <t>FY2011</t>
  </si>
  <si>
    <t>FY2013</t>
  </si>
  <si>
    <t>e = estimate, FY = fiscal year, GDP = gross domestic product.</t>
  </si>
  <si>
    <t>Note: The fiscal year of the Government of Tonga ends on 30 June.</t>
  </si>
  <si>
    <t>Sources: ADB estimates; United Nations University World Institute for Development Economics Research. 2023. Government Revenue Dataset (accessed October 2023); Government of Tonga, Ministry of Finance 2023. Budget Statement. Nuku’alofa; Government of Tonga, Statistics Department. 2023. Government Finance Statistics. Nuku’alofa; and International Monetary Fund. 2023. World Economic Outlook. Washington, DC (October).</t>
  </si>
  <si>
    <t>Figure 27: Tonga Central Government Expenditure, by Item</t>
  </si>
  <si>
    <t>Sources: ADB estimates; Government of Tonga, Ministry of Finance. 2023. Budget Statement. Nuku’alofa; Government of Tonga, Statistics Department. 2023. Government Finance Statistics. Nuku’alofa; and International Monetary Fund. 2023. World Economic Outlook. Washington, DC (October).</t>
  </si>
  <si>
    <t>Figure 28: Tonga Budget Balance and Debt</t>
  </si>
  <si>
    <t>Overall budget balance (rhs)</t>
  </si>
  <si>
    <t>Export-Import Bank of China</t>
  </si>
  <si>
    <t>Asian Development Bank</t>
  </si>
  <si>
    <t>( ) = negative, e = estimate, FY = fiscal year, GDP = gross domestic product, rhs = right-hand scale.</t>
  </si>
  <si>
    <t>Sources: ADB estimates; Government of Tonga, Ministry of Finance. 2023. Budget Statement. Nuku’alofa; National Reserve Bank of Tonga. 2023. Quarterly Bulletin. Nuku’alofa; and International Monetary Fund. 2023. World Economic Outlook. Washington, DC (October).</t>
  </si>
  <si>
    <t>Figure 29: Tonga Current Account Balance, by Components</t>
  </si>
  <si>
    <t>Merchandise trade</t>
  </si>
  <si>
    <t>Services trade</t>
  </si>
  <si>
    <t>Primary income</t>
  </si>
  <si>
    <t>Secondary income</t>
  </si>
  <si>
    <t>Current account balance (rhs)</t>
  </si>
  <si>
    <t>Source: International Monetary Fund and CEIC Data Company (accessed November 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</si>
</sst>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0.0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0.0_);\(0.0\)"/>
    <numFmt numFmtId="170" formatCode="0.00_);\(0.00\)"/>
    <numFmt numFmtId="171" formatCode="#,##0.0_);\(#,##0.0\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C2825"/>
      <name val="Calibri"/>
      <family val="2"/>
      <scheme val="minor"/>
    </font>
    <font>
      <sz val="11"/>
      <name val="Arial"/>
      <family val="2"/>
    </font>
    <font>
      <b/>
      <sz val="10"/>
      <color theme="1" tint="0.249977111117893"/>
      <name val="Arial"/>
      <family val="2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</cellStyleXfs>
  <cellXfs count="34">
    <xf numFmtId="0" fontId="0" fillId="0" borderId="0" xfId="0"/>
    <xf numFmtId="0" fontId="1" fillId="0" borderId="0" xfId="0" applyFont="1"/>
    <xf numFmtId="165" fontId="0" fillId="0" borderId="0" xfId="0" applyNumberFormat="1"/>
    <xf numFmtId="1" fontId="0" fillId="0" borderId="0" xfId="0" applyNumberFormat="1"/>
    <xf numFmtId="165" fontId="1" fillId="0" borderId="0" xfId="0" applyNumberFormat="1" applyFont="1"/>
    <xf numFmtId="165" fontId="4" fillId="0" borderId="0" xfId="0" applyNumberFormat="1" applyFont="1"/>
    <xf numFmtId="0" fontId="5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166" fontId="0" fillId="0" borderId="0" xfId="5" applyNumberFormat="1" applyFont="1"/>
    <xf numFmtId="167" fontId="0" fillId="0" borderId="0" xfId="3" applyNumberFormat="1" applyFont="1"/>
    <xf numFmtId="168" fontId="0" fillId="0" borderId="0" xfId="3" applyNumberFormat="1" applyFont="1"/>
    <xf numFmtId="0" fontId="13" fillId="0" borderId="0" xfId="0" applyFont="1"/>
    <xf numFmtId="0" fontId="1" fillId="0" borderId="0" xfId="0" applyFont="1" applyAlignment="1">
      <alignment horizontal="center"/>
    </xf>
    <xf numFmtId="169" fontId="13" fillId="0" borderId="0" xfId="0" applyNumberFormat="1" applyFont="1"/>
    <xf numFmtId="169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0" fontId="0" fillId="0" borderId="0" xfId="0" applyNumberFormat="1"/>
    <xf numFmtId="170" fontId="0" fillId="0" borderId="0" xfId="3" applyNumberFormat="1" applyFont="1" applyFill="1"/>
    <xf numFmtId="0" fontId="8" fillId="0" borderId="0" xfId="0" applyFont="1" applyAlignment="1">
      <alignment vertical="center"/>
    </xf>
    <xf numFmtId="0" fontId="11" fillId="0" borderId="0" xfId="4" applyFont="1" applyAlignment="1">
      <alignment horizontal="right"/>
    </xf>
    <xf numFmtId="0" fontId="10" fillId="0" borderId="0" xfId="0" applyFont="1" applyAlignment="1">
      <alignment horizontal="left" indent="2"/>
    </xf>
    <xf numFmtId="167" fontId="0" fillId="0" borderId="0" xfId="3" applyNumberFormat="1" applyFont="1" applyFill="1"/>
    <xf numFmtId="0" fontId="11" fillId="0" borderId="1" xfId="0" applyFont="1" applyBorder="1" applyAlignment="1">
      <alignment horizontal="left" indent="1"/>
    </xf>
    <xf numFmtId="168" fontId="0" fillId="0" borderId="0" xfId="3" applyNumberFormat="1" applyFont="1" applyFill="1"/>
    <xf numFmtId="167" fontId="0" fillId="0" borderId="0" xfId="0" applyNumberFormat="1"/>
    <xf numFmtId="0" fontId="11" fillId="0" borderId="0" xfId="4" applyFont="1" applyAlignment="1">
      <alignment horizontal="center"/>
    </xf>
    <xf numFmtId="168" fontId="0" fillId="0" borderId="0" xfId="3" applyNumberFormat="1" applyFont="1" applyFill="1" applyBorder="1"/>
    <xf numFmtId="0" fontId="15" fillId="0" borderId="0" xfId="7" applyFont="1" applyAlignment="1">
      <alignment horizontal="center"/>
    </xf>
    <xf numFmtId="171" fontId="0" fillId="0" borderId="0" xfId="0" applyNumberFormat="1"/>
    <xf numFmtId="0" fontId="15" fillId="0" borderId="0" xfId="7" applyFont="1" applyAlignment="1">
      <alignment horizontal="center"/>
    </xf>
    <xf numFmtId="0" fontId="0" fillId="0" borderId="0" xfId="0" applyAlignment="1"/>
  </cellXfs>
  <cellStyles count="8">
    <cellStyle name="Comma 2" xfId="3" xr:uid="{39815642-A904-4965-B764-27F94138ADB1}"/>
    <cellStyle name="Hyperlink 2" xfId="6" xr:uid="{C509F9DD-8F81-46D2-9F42-423F8C379367}"/>
    <cellStyle name="Normal" xfId="0" builtinId="0"/>
    <cellStyle name="Normal 2" xfId="4" xr:uid="{1C0AC2C5-1784-402C-954F-7BF3DC8AA16C}"/>
    <cellStyle name="Normal 25" xfId="2" xr:uid="{2A60EF9F-3CA1-4923-BB03-BF8CDB0281D1}"/>
    <cellStyle name="Normal 3" xfId="7" xr:uid="{823DD1AF-DFC7-4716-81D1-68386551E126}"/>
    <cellStyle name="Normal 4" xfId="1" xr:uid="{0A37E334-51BA-47B0-8FAE-B3B4CC4B21E5}"/>
    <cellStyle name="Percent 2" xfId="5" xr:uid="{F42AC36D-9980-44CC-A2B6-B1323D16A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% of GDP</a:t>
            </a:r>
          </a:p>
        </c:rich>
      </c:tx>
      <c:layout>
        <c:manualLayout>
          <c:xMode val="edge"/>
          <c:yMode val="edge"/>
          <c:x val="1.3888888888888888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'Fig. 3'!$B$4:$F$4</c:f>
              <c:strCache>
                <c:ptCount val="5"/>
                <c:pt idx="0">
                  <c:v>FY2017 Audit</c:v>
                </c:pt>
                <c:pt idx="1">
                  <c:v>FY2018 Audit</c:v>
                </c:pt>
                <c:pt idx="2">
                  <c:v>FY2019 Audit</c:v>
                </c:pt>
                <c:pt idx="3">
                  <c:v>FY2020 Audit</c:v>
                </c:pt>
                <c:pt idx="4">
                  <c:v>FY2021 Estimate</c:v>
                </c:pt>
              </c:strCache>
            </c:strRef>
          </c:cat>
          <c:val>
            <c:numRef>
              <c:f>'NPE_FSM_Figure X1'!#REF!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'NPE_FSM_Figure X1'!#REF!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0B4-46AF-9DE3-7234C7DB8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601783"/>
        <c:axId val="444617263"/>
      </c:lineChart>
      <c:catAx>
        <c:axId val="444601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617263"/>
        <c:crosses val="autoZero"/>
        <c:auto val="1"/>
        <c:lblAlgn val="ctr"/>
        <c:lblOffset val="100"/>
        <c:noMultiLvlLbl val="0"/>
      </c:catAx>
      <c:valAx>
        <c:axId val="44461726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601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424655</xdr:colOff>
      <xdr:row>15</xdr:row>
      <xdr:rowOff>164305</xdr:rowOff>
    </xdr:from>
    <xdr:to>
      <xdr:col>15</xdr:col>
      <xdr:colOff>107155</xdr:colOff>
      <xdr:row>16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C279AEED-6C8E-46C1-A3C9-BF3DD61D0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5.144\Budget_Backup\a_Wk\ROP_2014\SUT\ROP_SUT2013f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DP_FORECASTING\Forecast_Rounds\GDP_forecast_Update1617_Dec2016%20-%20201516%20GDP\201112\Henry%20doc\GFS\Aggregate%20Template_Final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BL7_6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grp_eco_pard/Shared%20Documents/ADO/Datasheets/KIR_ado.xlsx" TargetMode="External"/><Relationship Id="rId1" Type="http://schemas.openxmlformats.org/officeDocument/2006/relationships/externalLinkPath" Target="/teams/grp_eco_pard/Shared%20Documents/ADO/Datasheets/KIR_ado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grp_eco_pard/Shared%20Documents/ADO/Datasheets/TUV_ado.xlsx" TargetMode="External"/><Relationship Id="rId1" Type="http://schemas.openxmlformats.org/officeDocument/2006/relationships/externalLinkPath" Target="/teams/grp_eco_pard/Shared%20Documents/ADO/Datasheets/TUV_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ins\WINDOWS\TEMP\GeoBop0900_BseLin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\US\GEO\MON\GEOINT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WBOP9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statistics\STATISTICS\Consumer%20Price%20Index\JUNE%2019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%20SUT\2011%20SUT%20Balancing%20Version%20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alau/Stats/SAM/RoP_SAM_FY1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COD/Main/CDCA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DP_FORECASTING\Forecast_Rounds\GDP_forecast_Update1617_Dec2016%20-%20201516%20GDP\DOCUME~1\VAHA'I~1.TO\LOCALS~1\Temp\Ministry%20by%20Item%20Revenue%202004_05-S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RAMID"/>
      <sheetName val="GRAPH3"/>
      <sheetName val="GRAPH2"/>
      <sheetName val="GRAPH1"/>
      <sheetName val="Cuadro 25"/>
      <sheetName val="Mens BM vs Op"/>
      <sheetName val="manipulation"/>
      <sheetName val="Gfs"/>
      <sheetName val="Fis_Str"/>
      <sheetName val="SDP_scen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ks"/>
      <sheetName val="TrackDataIn"/>
      <sheetName val="Cntl"/>
      <sheetName val="Assump"/>
      <sheetName val="Cl"/>
      <sheetName val="CPI"/>
      <sheetName val="Coicop"/>
      <sheetName val="GFS"/>
      <sheetName val="Inv"/>
      <sheetName val="InGDP"/>
      <sheetName val="3.1a"/>
      <sheetName val="3.1b"/>
      <sheetName val="3.2a"/>
      <sheetName val="3.2b"/>
      <sheetName val="3.3a"/>
      <sheetName val="4"/>
      <sheetName val="FISIM"/>
      <sheetName val="BOP"/>
      <sheetName val="InExp"/>
      <sheetName val="InImpDir"/>
      <sheetName val="InImpG"/>
      <sheetName val="wkMargin"/>
      <sheetName val="wkImp&amp;Margin"/>
      <sheetName val="InBGRT"/>
      <sheetName val="InBGRTax"/>
      <sheetName val="wkBGRT"/>
      <sheetName val="TourExp"/>
      <sheetName val="TourEmbShip"/>
      <sheetName val="wkUse"/>
      <sheetName val="wkUse2"/>
      <sheetName val="_"/>
      <sheetName val="Supply"/>
      <sheetName val="II"/>
      <sheetName val="Use&amp;II"/>
      <sheetName val="ProdBal"/>
      <sheetName val="GDP(E)"/>
      <sheetName val=" "/>
      <sheetName val="InForms"/>
      <sheetName val="wkFuel"/>
    </sheetNames>
    <sheetDataSet>
      <sheetData sheetId="0" refreshError="1"/>
      <sheetData sheetId="1" refreshError="1"/>
      <sheetData sheetId="2">
        <row r="2">
          <cell r="A2" t="str">
            <v>FY2012</v>
          </cell>
        </row>
      </sheetData>
      <sheetData sheetId="3">
        <row r="4">
          <cell r="C4">
            <v>7.4999999999999997E-2</v>
          </cell>
        </row>
      </sheetData>
      <sheetData sheetId="4" refreshError="1"/>
      <sheetData sheetId="5" refreshError="1"/>
      <sheetData sheetId="6" refreshError="1"/>
      <sheetData sheetId="7">
        <row r="3">
          <cell r="E3">
            <v>1136665</v>
          </cell>
        </row>
      </sheetData>
      <sheetData sheetId="8" refreshError="1"/>
      <sheetData sheetId="9">
        <row r="18">
          <cell r="V18">
            <v>3775.4477270092029</v>
          </cell>
        </row>
      </sheetData>
      <sheetData sheetId="10" refreshError="1"/>
      <sheetData sheetId="11" refreshError="1"/>
      <sheetData sheetId="12">
        <row r="23">
          <cell r="E23">
            <v>319.21199999999999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1">
          <cell r="K11">
            <v>203234.14999999997</v>
          </cell>
        </row>
      </sheetData>
      <sheetData sheetId="24" refreshError="1"/>
      <sheetData sheetId="25" refreshError="1"/>
      <sheetData sheetId="26"/>
      <sheetData sheetId="27" refreshError="1"/>
      <sheetData sheetId="28">
        <row r="30">
          <cell r="BE30">
            <v>0.95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orted exp"/>
      <sheetName val="sorted Revenue"/>
      <sheetName val="govt exp"/>
      <sheetName val="Sheet18"/>
      <sheetName val="Main"/>
      <sheetName val="Revolving Fund GFS"/>
      <sheetName val="Grants GFS"/>
      <sheetName val="Government only"/>
      <sheetName val="Revenue"/>
      <sheetName val="tbl_Item_Code"/>
      <sheetName val="mc_Totals"/>
      <sheetName val="mc_Narration"/>
      <sheetName val="tbl_Location"/>
      <sheetName val="tbl_Funding_Sour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7_6"/>
    </sheetNames>
    <sheetDataSet>
      <sheetData sheetId="0" refreshError="1">
        <row r="1">
          <cell r="A1" t="str">
            <v>Table 7.6  COPRA PRODUCTION,  AVERAGE PRODUCER PRICE AND TOTAL PRODUCER INCOME: 1960- 2001</v>
          </cell>
        </row>
        <row r="3">
          <cell r="B3" t="str">
            <v xml:space="preserve"> Copra</v>
          </cell>
          <cell r="C3" t="str">
            <v xml:space="preserve">  Average</v>
          </cell>
          <cell r="E3" t="str">
            <v>Total</v>
          </cell>
        </row>
        <row r="4">
          <cell r="A4" t="str">
            <v xml:space="preserve"> Year</v>
          </cell>
          <cell r="B4" t="str">
            <v xml:space="preserve"> production</v>
          </cell>
          <cell r="C4" t="str">
            <v>producer price</v>
          </cell>
          <cell r="E4" t="str">
            <v>producer income</v>
          </cell>
        </row>
        <row r="5">
          <cell r="B5" t="str">
            <v>(short tons)</v>
          </cell>
          <cell r="C5" t="str">
            <v>per ton ($)</v>
          </cell>
          <cell r="E5" t="str">
            <v>($'000)</v>
          </cell>
        </row>
        <row r="6">
          <cell r="A6">
            <v>1951</v>
          </cell>
          <cell r="B6">
            <v>4980</v>
          </cell>
          <cell r="C6">
            <v>84</v>
          </cell>
          <cell r="E6">
            <v>418.32</v>
          </cell>
        </row>
        <row r="7">
          <cell r="A7">
            <v>1952</v>
          </cell>
          <cell r="B7">
            <v>4565</v>
          </cell>
          <cell r="C7">
            <v>94</v>
          </cell>
          <cell r="E7">
            <v>429.11</v>
          </cell>
        </row>
        <row r="8">
          <cell r="A8">
            <v>1953</v>
          </cell>
          <cell r="B8">
            <v>4580</v>
          </cell>
          <cell r="C8">
            <v>78</v>
          </cell>
          <cell r="E8">
            <v>357.24</v>
          </cell>
        </row>
        <row r="9">
          <cell r="A9">
            <v>1954</v>
          </cell>
          <cell r="B9">
            <v>3896</v>
          </cell>
          <cell r="C9">
            <v>102</v>
          </cell>
          <cell r="E9">
            <v>397.392</v>
          </cell>
        </row>
        <row r="10">
          <cell r="A10">
            <v>1955</v>
          </cell>
          <cell r="B10">
            <v>4434</v>
          </cell>
          <cell r="C10">
            <v>128</v>
          </cell>
          <cell r="E10">
            <v>567.55200000000002</v>
          </cell>
        </row>
        <row r="11">
          <cell r="A11">
            <v>1956</v>
          </cell>
          <cell r="B11">
            <v>5480</v>
          </cell>
          <cell r="C11">
            <v>102</v>
          </cell>
          <cell r="E11">
            <v>558.96</v>
          </cell>
        </row>
        <row r="12">
          <cell r="A12">
            <v>1957</v>
          </cell>
          <cell r="B12">
            <v>6034</v>
          </cell>
          <cell r="C12">
            <v>108</v>
          </cell>
          <cell r="E12">
            <v>651.67200000000003</v>
          </cell>
        </row>
        <row r="13">
          <cell r="A13">
            <v>1958</v>
          </cell>
          <cell r="B13">
            <v>5701</v>
          </cell>
          <cell r="C13">
            <v>106</v>
          </cell>
          <cell r="E13">
            <v>604.30600000000004</v>
          </cell>
        </row>
        <row r="14">
          <cell r="A14">
            <v>1959</v>
          </cell>
          <cell r="B14">
            <v>3700</v>
          </cell>
          <cell r="C14">
            <v>102</v>
          </cell>
          <cell r="E14">
            <v>377.4</v>
          </cell>
        </row>
        <row r="15">
          <cell r="A15">
            <v>1960</v>
          </cell>
          <cell r="B15">
            <v>4436</v>
          </cell>
          <cell r="C15">
            <v>148</v>
          </cell>
          <cell r="E15">
            <v>656.52800000000002</v>
          </cell>
        </row>
        <row r="16">
          <cell r="A16">
            <v>1961</v>
          </cell>
          <cell r="B16">
            <v>6060</v>
          </cell>
          <cell r="C16">
            <v>126</v>
          </cell>
          <cell r="E16">
            <v>763.56</v>
          </cell>
        </row>
        <row r="17">
          <cell r="A17">
            <v>1962</v>
          </cell>
          <cell r="B17">
            <v>4521</v>
          </cell>
          <cell r="C17">
            <v>142</v>
          </cell>
          <cell r="E17">
            <v>641.98199999999997</v>
          </cell>
        </row>
        <row r="18">
          <cell r="A18">
            <v>1963</v>
          </cell>
          <cell r="B18">
            <v>4975</v>
          </cell>
          <cell r="C18">
            <v>154</v>
          </cell>
          <cell r="E18">
            <v>766.15</v>
          </cell>
        </row>
        <row r="19">
          <cell r="A19">
            <v>1964</v>
          </cell>
          <cell r="B19">
            <v>5742</v>
          </cell>
          <cell r="C19">
            <v>166</v>
          </cell>
          <cell r="E19">
            <v>953.17200000000003</v>
          </cell>
        </row>
        <row r="20">
          <cell r="A20">
            <v>1965</v>
          </cell>
          <cell r="B20">
            <v>5807</v>
          </cell>
          <cell r="C20">
            <v>184</v>
          </cell>
          <cell r="E20">
            <v>1068.4880000000001</v>
          </cell>
        </row>
        <row r="21">
          <cell r="A21">
            <v>1966</v>
          </cell>
          <cell r="B21">
            <v>5554</v>
          </cell>
          <cell r="C21">
            <v>182</v>
          </cell>
          <cell r="E21">
            <v>1010.828</v>
          </cell>
        </row>
        <row r="22">
          <cell r="A22">
            <v>1967</v>
          </cell>
          <cell r="B22">
            <v>6272</v>
          </cell>
          <cell r="C22">
            <v>132</v>
          </cell>
          <cell r="E22">
            <v>827.904</v>
          </cell>
        </row>
        <row r="23">
          <cell r="A23">
            <v>1968</v>
          </cell>
          <cell r="B23">
            <v>6311</v>
          </cell>
          <cell r="C23">
            <v>194</v>
          </cell>
          <cell r="E23">
            <v>1224.3340000000001</v>
          </cell>
        </row>
        <row r="24">
          <cell r="A24">
            <v>1969</v>
          </cell>
          <cell r="B24">
            <v>6401</v>
          </cell>
          <cell r="C24">
            <v>156</v>
          </cell>
          <cell r="E24">
            <v>998.55600000000004</v>
          </cell>
        </row>
        <row r="25">
          <cell r="A25">
            <v>1970</v>
          </cell>
          <cell r="B25">
            <v>7348</v>
          </cell>
          <cell r="C25">
            <v>170</v>
          </cell>
          <cell r="E25">
            <v>1249.1600000000001</v>
          </cell>
        </row>
        <row r="26">
          <cell r="A26">
            <v>1971</v>
          </cell>
          <cell r="B26">
            <v>5344</v>
          </cell>
          <cell r="C26">
            <v>154</v>
          </cell>
          <cell r="E26">
            <v>822.976</v>
          </cell>
        </row>
        <row r="27">
          <cell r="A27">
            <v>1972</v>
          </cell>
          <cell r="B27">
            <v>5715</v>
          </cell>
          <cell r="C27">
            <v>122</v>
          </cell>
          <cell r="E27">
            <v>697.23</v>
          </cell>
        </row>
        <row r="28">
          <cell r="A28">
            <v>1973</v>
          </cell>
          <cell r="B28">
            <v>4574</v>
          </cell>
          <cell r="C28">
            <v>110</v>
          </cell>
          <cell r="E28">
            <v>503.14</v>
          </cell>
        </row>
        <row r="29">
          <cell r="A29">
            <v>1974</v>
          </cell>
          <cell r="B29">
            <v>6336</v>
          </cell>
          <cell r="C29">
            <v>356</v>
          </cell>
          <cell r="E29">
            <v>2255.616</v>
          </cell>
        </row>
        <row r="30">
          <cell r="A30">
            <v>1975</v>
          </cell>
          <cell r="B30">
            <v>6482</v>
          </cell>
          <cell r="C30">
            <v>270</v>
          </cell>
          <cell r="E30">
            <v>1750.14</v>
          </cell>
        </row>
        <row r="31">
          <cell r="A31">
            <v>1976</v>
          </cell>
          <cell r="B31">
            <v>5685</v>
          </cell>
          <cell r="C31">
            <v>160</v>
          </cell>
          <cell r="E31">
            <v>909.6</v>
          </cell>
        </row>
        <row r="32">
          <cell r="A32">
            <v>1977</v>
          </cell>
          <cell r="B32">
            <v>6075</v>
          </cell>
          <cell r="C32" t="str">
            <v>-</v>
          </cell>
          <cell r="E32" t="str">
            <v>-</v>
          </cell>
        </row>
        <row r="33">
          <cell r="A33">
            <v>1978</v>
          </cell>
          <cell r="B33">
            <v>5876</v>
          </cell>
          <cell r="C33">
            <v>182</v>
          </cell>
          <cell r="E33">
            <v>1069.432</v>
          </cell>
        </row>
        <row r="34">
          <cell r="A34">
            <v>1979</v>
          </cell>
          <cell r="B34">
            <v>6488</v>
          </cell>
          <cell r="C34">
            <v>416</v>
          </cell>
          <cell r="E34">
            <v>2699.0079999999998</v>
          </cell>
        </row>
        <row r="35">
          <cell r="A35">
            <v>1980</v>
          </cell>
          <cell r="B35">
            <v>6257</v>
          </cell>
          <cell r="C35">
            <v>223</v>
          </cell>
          <cell r="E35">
            <v>1395.3109999999999</v>
          </cell>
        </row>
        <row r="36">
          <cell r="A36">
            <v>1981</v>
          </cell>
          <cell r="B36">
            <v>5760</v>
          </cell>
          <cell r="C36">
            <v>171</v>
          </cell>
          <cell r="E36">
            <v>984.96</v>
          </cell>
        </row>
        <row r="37">
          <cell r="A37">
            <v>1982</v>
          </cell>
          <cell r="B37">
            <v>5773</v>
          </cell>
          <cell r="C37">
            <v>136</v>
          </cell>
          <cell r="E37">
            <v>785.12800000000004</v>
          </cell>
        </row>
        <row r="38">
          <cell r="A38">
            <v>1983</v>
          </cell>
          <cell r="B38">
            <v>6491</v>
          </cell>
          <cell r="C38">
            <v>174</v>
          </cell>
          <cell r="E38">
            <v>1129.434</v>
          </cell>
        </row>
        <row r="39">
          <cell r="A39">
            <v>1984</v>
          </cell>
          <cell r="B39">
            <v>4483</v>
          </cell>
          <cell r="C39">
            <v>316</v>
          </cell>
          <cell r="E39">
            <v>1416.6279999999999</v>
          </cell>
        </row>
        <row r="40">
          <cell r="A40">
            <v>1985</v>
          </cell>
          <cell r="B40">
            <v>4301</v>
          </cell>
          <cell r="C40">
            <v>208</v>
          </cell>
          <cell r="E40">
            <v>894.60799999999995</v>
          </cell>
        </row>
        <row r="41">
          <cell r="A41">
            <v>1986</v>
          </cell>
          <cell r="B41">
            <v>6815</v>
          </cell>
          <cell r="C41">
            <v>120</v>
          </cell>
          <cell r="E41">
            <v>817.8</v>
          </cell>
        </row>
        <row r="42">
          <cell r="A42">
            <v>1987</v>
          </cell>
          <cell r="B42">
            <v>5405</v>
          </cell>
          <cell r="C42">
            <v>200</v>
          </cell>
          <cell r="E42">
            <v>1081</v>
          </cell>
        </row>
        <row r="43">
          <cell r="A43">
            <v>1988</v>
          </cell>
          <cell r="B43">
            <v>5475</v>
          </cell>
          <cell r="C43">
            <v>220</v>
          </cell>
          <cell r="E43">
            <v>1204.5</v>
          </cell>
        </row>
        <row r="44">
          <cell r="A44">
            <v>1989</v>
          </cell>
          <cell r="B44">
            <v>5805</v>
          </cell>
          <cell r="C44">
            <v>220</v>
          </cell>
          <cell r="E44">
            <v>1277.0999999999999</v>
          </cell>
        </row>
        <row r="45">
          <cell r="A45">
            <v>1990</v>
          </cell>
          <cell r="B45">
            <v>5159</v>
          </cell>
          <cell r="C45">
            <v>187</v>
          </cell>
          <cell r="E45">
            <v>964.73299999999995</v>
          </cell>
        </row>
        <row r="46">
          <cell r="A46">
            <v>1991</v>
          </cell>
          <cell r="B46">
            <v>4213</v>
          </cell>
          <cell r="C46">
            <v>155</v>
          </cell>
          <cell r="E46">
            <v>653.01499999999999</v>
          </cell>
        </row>
        <row r="47">
          <cell r="A47">
            <v>1992</v>
          </cell>
          <cell r="B47">
            <v>5861</v>
          </cell>
          <cell r="C47">
            <v>449</v>
          </cell>
          <cell r="E47">
            <v>2631.5889999999999</v>
          </cell>
        </row>
        <row r="48">
          <cell r="A48">
            <v>1993</v>
          </cell>
          <cell r="B48">
            <v>4627</v>
          </cell>
          <cell r="C48">
            <v>470</v>
          </cell>
          <cell r="E48">
            <v>2174.69</v>
          </cell>
        </row>
        <row r="49">
          <cell r="A49">
            <v>1994</v>
          </cell>
          <cell r="B49">
            <v>4972</v>
          </cell>
          <cell r="C49">
            <v>423</v>
          </cell>
          <cell r="E49">
            <v>2103.1559999999999</v>
          </cell>
        </row>
        <row r="50">
          <cell r="A50">
            <v>1995</v>
          </cell>
          <cell r="B50">
            <v>7201</v>
          </cell>
          <cell r="C50">
            <v>433</v>
          </cell>
          <cell r="E50">
            <v>3118.0329999999999</v>
          </cell>
        </row>
        <row r="51">
          <cell r="A51">
            <v>1996</v>
          </cell>
          <cell r="B51">
            <v>6464</v>
          </cell>
          <cell r="C51">
            <v>420</v>
          </cell>
          <cell r="E51">
            <v>2714.88</v>
          </cell>
        </row>
        <row r="52">
          <cell r="A52">
            <v>1997</v>
          </cell>
          <cell r="B52">
            <v>6031</v>
          </cell>
          <cell r="C52">
            <v>357</v>
          </cell>
          <cell r="E52">
            <v>2153.067</v>
          </cell>
        </row>
        <row r="53">
          <cell r="A53">
            <v>1998</v>
          </cell>
          <cell r="B53">
            <v>4273</v>
          </cell>
          <cell r="C53">
            <v>180</v>
          </cell>
          <cell r="E53">
            <v>769.14</v>
          </cell>
        </row>
        <row r="54">
          <cell r="A54">
            <v>1999</v>
          </cell>
          <cell r="B54">
            <v>3348</v>
          </cell>
          <cell r="C54">
            <v>246</v>
          </cell>
          <cell r="E54">
            <v>827</v>
          </cell>
        </row>
        <row r="55">
          <cell r="A55">
            <v>2000</v>
          </cell>
          <cell r="B55">
            <v>4273</v>
          </cell>
          <cell r="C55">
            <v>277</v>
          </cell>
          <cell r="E55">
            <v>1183.6210000000001</v>
          </cell>
        </row>
        <row r="56">
          <cell r="A56">
            <v>2001</v>
          </cell>
          <cell r="B56">
            <v>5063</v>
          </cell>
          <cell r="C56">
            <v>187</v>
          </cell>
          <cell r="E56">
            <v>946.78099999999995</v>
          </cell>
        </row>
        <row r="58">
          <cell r="A58" t="str">
            <v>Source:  Tobolar  Processing Plant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e8XLe5wnTEmXYOuHjfe9VIuCeJqKWilMknm59-YH1UqzQcS3_y2ZRr2j0UfoG42V" itemId="012E3VHVBLB33EQFNEW5DYH4AHZDDYGAMU">
      <xxl21:absoluteUrl r:id="rId2"/>
    </xxl21:alternateUrls>
    <sheetNames>
      <sheetName val="StatApps"/>
      <sheetName val="Fishing revenues"/>
      <sheetName val="ADOdatabase"/>
    </sheetNames>
    <sheetDataSet>
      <sheetData sheetId="0">
        <row r="17">
          <cell r="AA17">
            <v>3.4399017643190954</v>
          </cell>
          <cell r="AB17">
            <v>9.3116856070154448</v>
          </cell>
          <cell r="AC17">
            <v>24.579307776869502</v>
          </cell>
          <cell r="AD17">
            <v>49.292737642989856</v>
          </cell>
          <cell r="AE17">
            <v>3.3733698770174536</v>
          </cell>
          <cell r="AF17">
            <v>11.729630751878904</v>
          </cell>
          <cell r="AG17">
            <v>26.239247350017365</v>
          </cell>
          <cell r="AH17">
            <v>16.250273101137083</v>
          </cell>
          <cell r="AI17">
            <v>4.7669663094032764</v>
          </cell>
          <cell r="AJ17">
            <v>-10.972513006377964</v>
          </cell>
          <cell r="AK17">
            <v>-2.779151639408473</v>
          </cell>
          <cell r="AL17">
            <v>-2.4206862716311477</v>
          </cell>
          <cell r="AM17">
            <v>2.0567944416014656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e8XLe5wnTEmXYOuHjfe9VIuCeJqKWilMknm59-YH1UqzQcS3_y2ZRr2j0UfoG42V" itemId="012E3VHVDIFTWV3OHS3NHI7KRVYMLCS4VX">
      <xxl21:absoluteUrl r:id="rId2"/>
    </xxl21:alternateUrls>
    <sheetNames>
      <sheetName val="ADOdatabase"/>
      <sheetName val="StatApps"/>
      <sheetName val="Sheet1"/>
    </sheetNames>
    <sheetDataSet>
      <sheetData sheetId="0"/>
      <sheetData sheetId="1">
        <row r="17">
          <cell r="AA17">
            <v>0.65251075137767078</v>
          </cell>
          <cell r="AB17">
            <v>23.044597195307389</v>
          </cell>
          <cell r="AC17">
            <v>28.641556130487423</v>
          </cell>
          <cell r="AD17">
            <v>24.675764439908253</v>
          </cell>
          <cell r="AE17">
            <v>18.182029377136104</v>
          </cell>
          <cell r="AF17">
            <v>7.5584404352907901</v>
          </cell>
          <cell r="AG17">
            <v>12.488418087887474</v>
          </cell>
          <cell r="AH17">
            <v>-17.026573076280869</v>
          </cell>
          <cell r="AI17">
            <v>9.0786127247579724</v>
          </cell>
          <cell r="AJ17">
            <v>-1.2737255880701379</v>
          </cell>
          <cell r="AK17">
            <v>-2.4685221366508809</v>
          </cell>
          <cell r="AL17">
            <v>-9.2135085227486062</v>
          </cell>
          <cell r="AM17">
            <v>-11.891888681728123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ERAGIN"/>
      <sheetName val="Calculating"/>
      <sheetName val="Table 1.2"/>
      <sheetName val="Table 2(a)"/>
      <sheetName val="Table 3"/>
      <sheetName val="Graph"/>
      <sheetName val="Revise"/>
      <sheetName val="Sheet3"/>
      <sheetName val="Sheet4"/>
    </sheetNames>
    <sheetDataSet>
      <sheetData sheetId="0" refreshError="1">
        <row r="3">
          <cell r="B3" t="str">
            <v>Item</v>
          </cell>
          <cell r="C3" t="str">
            <v>Ngatipa</v>
          </cell>
          <cell r="D3" t="str">
            <v>Vanwil</v>
          </cell>
          <cell r="E3" t="str">
            <v>CITC</v>
          </cell>
          <cell r="F3" t="str">
            <v xml:space="preserve"> Food</v>
          </cell>
          <cell r="G3" t="str">
            <v>MeatCo</v>
          </cell>
          <cell r="H3" t="str">
            <v>Triad</v>
          </cell>
          <cell r="I3" t="str">
            <v>South</v>
          </cell>
          <cell r="J3" t="str">
            <v>JPI</v>
          </cell>
          <cell r="K3" t="str">
            <v>Odds</v>
          </cell>
          <cell r="L3" t="str">
            <v>P &amp; M</v>
          </cell>
          <cell r="M3" t="str">
            <v>Kirsty</v>
          </cell>
          <cell r="O3" t="str">
            <v>Nelly</v>
          </cell>
          <cell r="P3" t="str">
            <v>Beco</v>
          </cell>
          <cell r="R3" t="str">
            <v>Metuas</v>
          </cell>
          <cell r="S3" t="str">
            <v>Steel</v>
          </cell>
          <cell r="T3" t="str">
            <v>Pacific</v>
          </cell>
          <cell r="U3" t="str">
            <v>Motor</v>
          </cell>
          <cell r="V3" t="str">
            <v>Bond</v>
          </cell>
          <cell r="W3" t="str">
            <v>Pacific</v>
          </cell>
          <cell r="X3" t="str">
            <v>Maus</v>
          </cell>
          <cell r="Y3" t="str">
            <v>Tepes</v>
          </cell>
          <cell r="Z3" t="str">
            <v>Black</v>
          </cell>
          <cell r="AA3" t="str">
            <v>Beco</v>
          </cell>
          <cell r="AB3" t="str">
            <v>JPI</v>
          </cell>
          <cell r="AC3" t="str">
            <v>Taio</v>
          </cell>
          <cell r="AD3" t="str">
            <v>Mat</v>
          </cell>
          <cell r="AE3" t="str">
            <v>Turang</v>
          </cell>
          <cell r="AF3" t="str">
            <v>EMB</v>
          </cell>
          <cell r="AG3" t="str">
            <v>Wigmore</v>
          </cell>
          <cell r="AH3" t="str">
            <v>T &amp; T</v>
          </cell>
          <cell r="AI3" t="str">
            <v>Palace</v>
          </cell>
          <cell r="AP3" t="str">
            <v>Misc</v>
          </cell>
          <cell r="AQ3" t="str">
            <v>No.of</v>
          </cell>
          <cell r="AR3" t="str">
            <v>Total</v>
          </cell>
          <cell r="AS3" t="str">
            <v>Average</v>
          </cell>
          <cell r="AT3" t="str">
            <v>Min</v>
          </cell>
          <cell r="AU3" t="str">
            <v>Max</v>
          </cell>
        </row>
        <row r="4">
          <cell r="B4" t="str">
            <v>No.</v>
          </cell>
          <cell r="C4" t="str">
            <v>Dairy</v>
          </cell>
          <cell r="F4" t="str">
            <v>Land</v>
          </cell>
          <cell r="I4" t="str">
            <v>Seas</v>
          </cell>
          <cell r="J4" t="str">
            <v>Avarua</v>
          </cell>
          <cell r="K4" t="str">
            <v>&amp; Ends</v>
          </cell>
          <cell r="N4" t="str">
            <v>Mango</v>
          </cell>
          <cell r="S4" t="str">
            <v>Indust</v>
          </cell>
          <cell r="T4" t="str">
            <v>Motor</v>
          </cell>
          <cell r="U4" t="str">
            <v>Centre</v>
          </cell>
          <cell r="W4" t="str">
            <v>Supply</v>
          </cell>
          <cell r="Y4" t="str">
            <v>Store</v>
          </cell>
          <cell r="Z4" t="str">
            <v>Rock</v>
          </cell>
          <cell r="AA4" t="str">
            <v>Arorangi</v>
          </cell>
          <cell r="AB4" t="str">
            <v>Store</v>
          </cell>
          <cell r="AC4" t="str">
            <v>Aro</v>
          </cell>
          <cell r="AD4" t="str">
            <v>Villag</v>
          </cell>
          <cell r="AE4" t="str">
            <v>Trader</v>
          </cell>
          <cell r="AF4" t="str">
            <v>Store</v>
          </cell>
          <cell r="AH4" t="str">
            <v>Dairy</v>
          </cell>
          <cell r="AQ4" t="str">
            <v>Stores</v>
          </cell>
          <cell r="AS4" t="str">
            <v>Prices</v>
          </cell>
          <cell r="AT4" t="str">
            <v>Prices</v>
          </cell>
          <cell r="AU4" t="str">
            <v>Prices</v>
          </cell>
        </row>
        <row r="6">
          <cell r="B6">
            <v>100</v>
          </cell>
          <cell r="C6">
            <v>0.8</v>
          </cell>
          <cell r="O6">
            <v>1.5</v>
          </cell>
          <cell r="X6">
            <v>0.8</v>
          </cell>
          <cell r="Y6">
            <v>1</v>
          </cell>
          <cell r="Z6">
            <v>1</v>
          </cell>
          <cell r="AD6">
            <v>1</v>
          </cell>
          <cell r="AE6">
            <v>0.6</v>
          </cell>
          <cell r="AF6">
            <v>0.8</v>
          </cell>
          <cell r="AG6">
            <v>0.8</v>
          </cell>
          <cell r="AQ6">
            <v>9</v>
          </cell>
          <cell r="AR6">
            <v>8.2999999999999989</v>
          </cell>
          <cell r="AS6">
            <v>0.92</v>
          </cell>
          <cell r="AT6">
            <v>0.6</v>
          </cell>
          <cell r="AU6">
            <v>1.5</v>
          </cell>
        </row>
        <row r="7">
          <cell r="B7">
            <v>101</v>
          </cell>
          <cell r="F7">
            <v>0.2</v>
          </cell>
          <cell r="G7">
            <v>0.2</v>
          </cell>
          <cell r="L7">
            <v>0.2</v>
          </cell>
          <cell r="O7">
            <v>0.1</v>
          </cell>
          <cell r="Y7">
            <v>0.2</v>
          </cell>
          <cell r="Z7">
            <v>0.1</v>
          </cell>
          <cell r="AC7">
            <v>0.2</v>
          </cell>
          <cell r="AD7">
            <v>0.15</v>
          </cell>
          <cell r="AE7">
            <v>0.1</v>
          </cell>
          <cell r="AF7">
            <v>0.2</v>
          </cell>
          <cell r="AG7">
            <v>0.15</v>
          </cell>
          <cell r="AQ7">
            <v>11</v>
          </cell>
          <cell r="AR7">
            <v>1.8</v>
          </cell>
          <cell r="AS7">
            <v>0.16363636363636364</v>
          </cell>
          <cell r="AT7">
            <v>0.1</v>
          </cell>
          <cell r="AU7">
            <v>0.2</v>
          </cell>
        </row>
        <row r="8">
          <cell r="B8">
            <v>102</v>
          </cell>
          <cell r="C8">
            <v>0.125</v>
          </cell>
          <cell r="F8">
            <v>0.3</v>
          </cell>
          <cell r="O8">
            <v>0.4</v>
          </cell>
          <cell r="AH8">
            <v>0.2</v>
          </cell>
          <cell r="AQ8">
            <v>4</v>
          </cell>
          <cell r="AR8">
            <v>1.0249999999999999</v>
          </cell>
          <cell r="AS8">
            <v>0.25624999999999998</v>
          </cell>
          <cell r="AT8">
            <v>0.125</v>
          </cell>
          <cell r="AU8">
            <v>0.4</v>
          </cell>
        </row>
        <row r="9">
          <cell r="B9">
            <v>105</v>
          </cell>
          <cell r="O9">
            <v>1</v>
          </cell>
          <cell r="AQ9">
            <v>1</v>
          </cell>
          <cell r="AR9">
            <v>1</v>
          </cell>
          <cell r="AS9">
            <v>1</v>
          </cell>
          <cell r="AT9">
            <v>1</v>
          </cell>
          <cell r="AU9">
            <v>1</v>
          </cell>
        </row>
        <row r="10">
          <cell r="B10">
            <v>106</v>
          </cell>
          <cell r="C10">
            <v>2</v>
          </cell>
          <cell r="O10">
            <v>2</v>
          </cell>
          <cell r="AD10">
            <v>2</v>
          </cell>
          <cell r="AF10">
            <v>2</v>
          </cell>
          <cell r="AQ10">
            <v>4</v>
          </cell>
          <cell r="AR10">
            <v>8</v>
          </cell>
          <cell r="AS10">
            <v>2</v>
          </cell>
          <cell r="AT10">
            <v>2</v>
          </cell>
          <cell r="AU10">
            <v>2</v>
          </cell>
        </row>
        <row r="11">
          <cell r="B11">
            <v>107</v>
          </cell>
          <cell r="C11">
            <v>0.5</v>
          </cell>
          <cell r="F11">
            <v>0.5</v>
          </cell>
          <cell r="L11">
            <v>0.3</v>
          </cell>
          <cell r="O11">
            <v>0.5</v>
          </cell>
          <cell r="X11">
            <v>0.3</v>
          </cell>
          <cell r="Y11">
            <v>0.4</v>
          </cell>
          <cell r="AD11">
            <v>0.5</v>
          </cell>
          <cell r="AE11">
            <v>0.5</v>
          </cell>
          <cell r="AF11">
            <v>0.5</v>
          </cell>
          <cell r="AG11">
            <v>0.5</v>
          </cell>
          <cell r="AH11">
            <v>0.5</v>
          </cell>
          <cell r="AQ11">
            <v>11</v>
          </cell>
          <cell r="AR11">
            <v>5</v>
          </cell>
          <cell r="AS11">
            <v>0.45454545454545453</v>
          </cell>
          <cell r="AT11">
            <v>0.3</v>
          </cell>
          <cell r="AU11">
            <v>0.5</v>
          </cell>
        </row>
        <row r="12">
          <cell r="B12">
            <v>110</v>
          </cell>
          <cell r="O12">
            <v>3.5</v>
          </cell>
          <cell r="AQ12">
            <v>1</v>
          </cell>
          <cell r="AR12">
            <v>3.5</v>
          </cell>
          <cell r="AS12">
            <v>3.5</v>
          </cell>
          <cell r="AT12">
            <v>3.5</v>
          </cell>
          <cell r="AU12">
            <v>3.5</v>
          </cell>
        </row>
        <row r="13">
          <cell r="B13">
            <v>970</v>
          </cell>
          <cell r="F13">
            <v>1</v>
          </cell>
          <cell r="O13">
            <v>1</v>
          </cell>
          <cell r="Z13">
            <v>1.5</v>
          </cell>
          <cell r="AD13">
            <v>1</v>
          </cell>
          <cell r="AE13">
            <v>1.2</v>
          </cell>
          <cell r="AG13">
            <v>1.2</v>
          </cell>
          <cell r="AQ13">
            <v>6</v>
          </cell>
          <cell r="AR13">
            <v>6.9</v>
          </cell>
          <cell r="AS13">
            <v>1.1500000000000001</v>
          </cell>
          <cell r="AT13">
            <v>1</v>
          </cell>
          <cell r="AU13">
            <v>1.5</v>
          </cell>
        </row>
        <row r="14">
          <cell r="B14" t="str">
            <v>FRUIT</v>
          </cell>
        </row>
        <row r="15">
          <cell r="B15">
            <v>112</v>
          </cell>
          <cell r="C15">
            <v>1.8</v>
          </cell>
          <cell r="F15">
            <v>2.8</v>
          </cell>
          <cell r="G15">
            <v>1.2</v>
          </cell>
          <cell r="L15">
            <v>1.79</v>
          </cell>
          <cell r="O15">
            <v>2.5</v>
          </cell>
          <cell r="X15">
            <v>1.6</v>
          </cell>
          <cell r="Y15">
            <v>2</v>
          </cell>
          <cell r="Z15">
            <v>2.8</v>
          </cell>
          <cell r="AC15">
            <v>1.5</v>
          </cell>
          <cell r="AD15">
            <v>2.5</v>
          </cell>
          <cell r="AE15">
            <v>1.76</v>
          </cell>
          <cell r="AF15">
            <v>1.3</v>
          </cell>
          <cell r="AH15">
            <v>2</v>
          </cell>
          <cell r="AQ15">
            <v>13</v>
          </cell>
          <cell r="AR15">
            <v>25.55</v>
          </cell>
          <cell r="AS15">
            <v>1.9653846153846155</v>
          </cell>
          <cell r="AT15">
            <v>1.2</v>
          </cell>
          <cell r="AU15">
            <v>2.8</v>
          </cell>
        </row>
        <row r="16">
          <cell r="B16">
            <v>113</v>
          </cell>
          <cell r="C16">
            <v>1.8</v>
          </cell>
          <cell r="F16">
            <v>1.5</v>
          </cell>
          <cell r="G16">
            <v>1.1000000000000001</v>
          </cell>
          <cell r="L16">
            <v>1.79</v>
          </cell>
          <cell r="O16">
            <v>2.5</v>
          </cell>
          <cell r="X16">
            <v>1.6</v>
          </cell>
          <cell r="Y16">
            <v>2</v>
          </cell>
          <cell r="Z16">
            <v>2.8</v>
          </cell>
          <cell r="AC16">
            <v>1.5</v>
          </cell>
          <cell r="AD16">
            <v>2.5</v>
          </cell>
          <cell r="AE16">
            <v>1.76</v>
          </cell>
          <cell r="AF16">
            <v>1.3</v>
          </cell>
          <cell r="AH16">
            <v>2</v>
          </cell>
          <cell r="AQ16">
            <v>13</v>
          </cell>
          <cell r="AR16">
            <v>24.150000000000002</v>
          </cell>
          <cell r="AS16">
            <v>1.8576923076923078</v>
          </cell>
          <cell r="AT16">
            <v>1.1000000000000001</v>
          </cell>
          <cell r="AU16">
            <v>2.8</v>
          </cell>
        </row>
        <row r="17">
          <cell r="B17">
            <v>114</v>
          </cell>
          <cell r="C17">
            <v>2.8</v>
          </cell>
          <cell r="F17">
            <v>2.6</v>
          </cell>
          <cell r="O17">
            <v>3</v>
          </cell>
          <cell r="X17">
            <v>2.5</v>
          </cell>
          <cell r="AC17">
            <v>2.5</v>
          </cell>
          <cell r="AD17">
            <v>3.5</v>
          </cell>
          <cell r="AE17">
            <v>2.64</v>
          </cell>
          <cell r="AG17">
            <v>2.6</v>
          </cell>
          <cell r="AQ17">
            <v>8</v>
          </cell>
          <cell r="AR17">
            <v>22.14</v>
          </cell>
          <cell r="AS17">
            <v>2.7675000000000001</v>
          </cell>
          <cell r="AT17">
            <v>2.5</v>
          </cell>
          <cell r="AU17">
            <v>3.5</v>
          </cell>
        </row>
        <row r="18">
          <cell r="B18">
            <v>116</v>
          </cell>
          <cell r="C18">
            <v>2</v>
          </cell>
          <cell r="F18">
            <v>2.5</v>
          </cell>
          <cell r="L18">
            <v>1.76</v>
          </cell>
          <cell r="O18">
            <v>2.6</v>
          </cell>
          <cell r="AE18">
            <v>2.64</v>
          </cell>
          <cell r="AQ18">
            <v>5</v>
          </cell>
          <cell r="AR18">
            <v>11.5</v>
          </cell>
          <cell r="AS18">
            <v>2.2999999999999998</v>
          </cell>
          <cell r="AT18">
            <v>1.76</v>
          </cell>
          <cell r="AU18">
            <v>2.64</v>
          </cell>
        </row>
        <row r="19">
          <cell r="B19">
            <v>117</v>
          </cell>
          <cell r="F19">
            <v>5.49</v>
          </cell>
          <cell r="L19">
            <v>3</v>
          </cell>
          <cell r="O19">
            <v>2</v>
          </cell>
          <cell r="Y19">
            <v>3</v>
          </cell>
          <cell r="AE19">
            <v>2.15</v>
          </cell>
          <cell r="AQ19">
            <v>5</v>
          </cell>
          <cell r="AR19">
            <v>15.64</v>
          </cell>
          <cell r="AS19">
            <v>3.1280000000000001</v>
          </cell>
          <cell r="AT19">
            <v>2</v>
          </cell>
          <cell r="AU19">
            <v>5.49</v>
          </cell>
        </row>
        <row r="20">
          <cell r="B20">
            <v>120</v>
          </cell>
          <cell r="C20">
            <v>3</v>
          </cell>
          <cell r="F20">
            <v>13.05</v>
          </cell>
          <cell r="G20">
            <v>11</v>
          </cell>
          <cell r="L20">
            <v>3.31</v>
          </cell>
          <cell r="O20">
            <v>3.5</v>
          </cell>
          <cell r="X20">
            <v>3</v>
          </cell>
          <cell r="Y20">
            <v>3.5</v>
          </cell>
          <cell r="Z20">
            <v>3.5</v>
          </cell>
          <cell r="AD20">
            <v>3.5</v>
          </cell>
          <cell r="AE20">
            <v>3.31</v>
          </cell>
          <cell r="AF20">
            <v>3.5</v>
          </cell>
          <cell r="AG20">
            <v>3</v>
          </cell>
          <cell r="AH20">
            <v>3.5</v>
          </cell>
          <cell r="AQ20">
            <v>13</v>
          </cell>
          <cell r="AR20">
            <v>60.67</v>
          </cell>
          <cell r="AS20">
            <v>4.6669230769230774</v>
          </cell>
          <cell r="AT20">
            <v>3</v>
          </cell>
          <cell r="AU20">
            <v>13.05</v>
          </cell>
        </row>
        <row r="21">
          <cell r="B21" t="str">
            <v>VEGES</v>
          </cell>
        </row>
        <row r="22">
          <cell r="B22">
            <v>123</v>
          </cell>
          <cell r="C22">
            <v>1.8</v>
          </cell>
          <cell r="F22">
            <v>1.6</v>
          </cell>
          <cell r="G22">
            <v>1.45</v>
          </cell>
          <cell r="X22">
            <v>1.75</v>
          </cell>
          <cell r="Z22">
            <v>1.85</v>
          </cell>
          <cell r="AC22">
            <v>1.9</v>
          </cell>
          <cell r="AD22">
            <v>1.7</v>
          </cell>
          <cell r="AE22">
            <v>3</v>
          </cell>
          <cell r="AF22">
            <v>1.75</v>
          </cell>
          <cell r="AG22">
            <v>1.6</v>
          </cell>
          <cell r="AH22">
            <v>2</v>
          </cell>
          <cell r="AQ22">
            <v>11</v>
          </cell>
          <cell r="AR22">
            <v>20.400000000000002</v>
          </cell>
          <cell r="AS22">
            <v>1.8545454545454547</v>
          </cell>
          <cell r="AT22">
            <v>1.45</v>
          </cell>
          <cell r="AU22">
            <v>3</v>
          </cell>
        </row>
        <row r="23">
          <cell r="B23">
            <v>124</v>
          </cell>
          <cell r="C23">
            <v>1.5</v>
          </cell>
          <cell r="F23">
            <v>1.4</v>
          </cell>
          <cell r="G23">
            <v>1.3</v>
          </cell>
          <cell r="X23">
            <v>1.6</v>
          </cell>
          <cell r="Y23">
            <v>1.6</v>
          </cell>
          <cell r="Z23">
            <v>1.65</v>
          </cell>
          <cell r="AC23">
            <v>1.7</v>
          </cell>
          <cell r="AD23">
            <v>1.7</v>
          </cell>
          <cell r="AE23">
            <v>1.6</v>
          </cell>
          <cell r="AF23">
            <v>1.6</v>
          </cell>
          <cell r="AG23">
            <v>1.5</v>
          </cell>
          <cell r="AH23">
            <v>2</v>
          </cell>
          <cell r="AQ23">
            <v>12</v>
          </cell>
          <cell r="AR23">
            <v>19.149999999999999</v>
          </cell>
          <cell r="AS23">
            <v>1.5958333333333332</v>
          </cell>
          <cell r="AT23">
            <v>1.3</v>
          </cell>
          <cell r="AU23">
            <v>2</v>
          </cell>
        </row>
        <row r="24">
          <cell r="B24">
            <v>125</v>
          </cell>
          <cell r="C24">
            <v>2.2999999999999998</v>
          </cell>
          <cell r="F24">
            <v>1.95</v>
          </cell>
          <cell r="G24">
            <v>1.95</v>
          </cell>
          <cell r="L24">
            <v>3</v>
          </cell>
          <cell r="X24">
            <v>2.8</v>
          </cell>
          <cell r="Y24">
            <v>2.5</v>
          </cell>
          <cell r="Z24">
            <v>3.75</v>
          </cell>
          <cell r="AC24">
            <v>2.5</v>
          </cell>
          <cell r="AD24">
            <v>2.2999999999999998</v>
          </cell>
          <cell r="AE24">
            <v>2.7</v>
          </cell>
          <cell r="AF24">
            <v>2.2999999999999998</v>
          </cell>
          <cell r="AG24">
            <v>2</v>
          </cell>
          <cell r="AH24">
            <v>2.5</v>
          </cell>
          <cell r="AQ24">
            <v>13</v>
          </cell>
          <cell r="AR24">
            <v>32.549999999999997</v>
          </cell>
          <cell r="AS24">
            <v>2.5038461538461538</v>
          </cell>
          <cell r="AT24">
            <v>1.95</v>
          </cell>
          <cell r="AU24">
            <v>3.75</v>
          </cell>
        </row>
        <row r="25">
          <cell r="B25">
            <v>126</v>
          </cell>
          <cell r="C25">
            <v>2</v>
          </cell>
          <cell r="F25">
            <v>2.65</v>
          </cell>
          <cell r="L25">
            <v>3.4</v>
          </cell>
          <cell r="X25">
            <v>3.8</v>
          </cell>
          <cell r="Y25">
            <v>2.1</v>
          </cell>
          <cell r="Z25">
            <v>3.75</v>
          </cell>
          <cell r="AD25">
            <v>3.9</v>
          </cell>
          <cell r="AF25">
            <v>2.95</v>
          </cell>
          <cell r="AG25">
            <v>1.8</v>
          </cell>
          <cell r="AQ25">
            <v>9</v>
          </cell>
          <cell r="AR25">
            <v>26.35</v>
          </cell>
          <cell r="AS25">
            <v>2.927777777777778</v>
          </cell>
          <cell r="AT25">
            <v>1.8</v>
          </cell>
          <cell r="AU25">
            <v>3.9</v>
          </cell>
        </row>
        <row r="26">
          <cell r="B26" t="str">
            <v>TIN VEG</v>
          </cell>
        </row>
        <row r="27">
          <cell r="B27">
            <v>128</v>
          </cell>
          <cell r="C27">
            <v>5</v>
          </cell>
          <cell r="F27">
            <v>5</v>
          </cell>
          <cell r="G27">
            <v>6</v>
          </cell>
          <cell r="L27">
            <v>6</v>
          </cell>
          <cell r="X27">
            <v>6.8</v>
          </cell>
          <cell r="Y27">
            <v>7.25</v>
          </cell>
          <cell r="Z27">
            <v>7.5</v>
          </cell>
          <cell r="AC27">
            <v>7.25</v>
          </cell>
          <cell r="AD27">
            <v>6.65</v>
          </cell>
          <cell r="AE27">
            <v>7.74</v>
          </cell>
          <cell r="AF27">
            <v>7</v>
          </cell>
          <cell r="AG27">
            <v>6</v>
          </cell>
          <cell r="AH27">
            <v>6.25</v>
          </cell>
          <cell r="AQ27">
            <v>13</v>
          </cell>
          <cell r="AR27">
            <v>84.44</v>
          </cell>
          <cell r="AS27">
            <v>6.4953846153846149</v>
          </cell>
          <cell r="AT27">
            <v>5</v>
          </cell>
          <cell r="AU27">
            <v>7.74</v>
          </cell>
        </row>
        <row r="28">
          <cell r="B28">
            <v>129</v>
          </cell>
          <cell r="F28">
            <v>15.15</v>
          </cell>
          <cell r="G28">
            <v>12.5</v>
          </cell>
          <cell r="AQ28">
            <v>2</v>
          </cell>
          <cell r="AR28">
            <v>27.65</v>
          </cell>
          <cell r="AS28">
            <v>13.824999999999999</v>
          </cell>
          <cell r="AT28">
            <v>12.5</v>
          </cell>
          <cell r="AU28">
            <v>15.15</v>
          </cell>
        </row>
        <row r="29">
          <cell r="B29">
            <v>133</v>
          </cell>
          <cell r="C29">
            <v>16.2</v>
          </cell>
          <cell r="F29">
            <v>13.9</v>
          </cell>
          <cell r="G29">
            <v>11.9</v>
          </cell>
          <cell r="L29">
            <v>16.8</v>
          </cell>
          <cell r="AC29">
            <v>16</v>
          </cell>
          <cell r="AD29">
            <v>14.5</v>
          </cell>
          <cell r="AG29">
            <v>14.19</v>
          </cell>
          <cell r="AQ29">
            <v>7</v>
          </cell>
          <cell r="AR29">
            <v>103.49</v>
          </cell>
          <cell r="AS29">
            <v>14.784285714285714</v>
          </cell>
          <cell r="AT29">
            <v>11.9</v>
          </cell>
          <cell r="AU29">
            <v>16.8</v>
          </cell>
        </row>
        <row r="30">
          <cell r="B30">
            <v>134</v>
          </cell>
          <cell r="C30">
            <v>4.5999999999999996</v>
          </cell>
          <cell r="F30">
            <v>4.1500000000000004</v>
          </cell>
          <cell r="G30">
            <v>3.3</v>
          </cell>
          <cell r="X30">
            <v>4.8</v>
          </cell>
          <cell r="Y30">
            <v>4.8</v>
          </cell>
          <cell r="Z30">
            <v>5.25</v>
          </cell>
          <cell r="AD30">
            <v>4.5</v>
          </cell>
          <cell r="AE30">
            <v>4.95</v>
          </cell>
          <cell r="AF30">
            <v>3.5</v>
          </cell>
          <cell r="AG30">
            <v>4.5</v>
          </cell>
          <cell r="AH30">
            <v>4.5</v>
          </cell>
          <cell r="AQ30">
            <v>11</v>
          </cell>
          <cell r="AR30">
            <v>48.85</v>
          </cell>
          <cell r="AS30">
            <v>4.4409090909090914</v>
          </cell>
          <cell r="AT30">
            <v>3.3</v>
          </cell>
          <cell r="AU30">
            <v>5.25</v>
          </cell>
        </row>
        <row r="31">
          <cell r="B31">
            <v>135</v>
          </cell>
          <cell r="C31">
            <v>9.4</v>
          </cell>
          <cell r="F31">
            <v>10.6</v>
          </cell>
          <cell r="G31">
            <v>13.9</v>
          </cell>
          <cell r="X31">
            <v>10</v>
          </cell>
          <cell r="Y31">
            <v>11</v>
          </cell>
          <cell r="Z31">
            <v>10</v>
          </cell>
          <cell r="AC31">
            <v>9</v>
          </cell>
          <cell r="AE31">
            <v>11.05</v>
          </cell>
          <cell r="AF31">
            <v>9.5</v>
          </cell>
          <cell r="AG31">
            <v>8.5</v>
          </cell>
          <cell r="AQ31">
            <v>10</v>
          </cell>
          <cell r="AR31">
            <v>102.95</v>
          </cell>
          <cell r="AS31">
            <v>10.295</v>
          </cell>
          <cell r="AT31">
            <v>8.5</v>
          </cell>
          <cell r="AU31">
            <v>13.9</v>
          </cell>
        </row>
        <row r="32">
          <cell r="B32">
            <v>136</v>
          </cell>
          <cell r="C32">
            <v>8.5</v>
          </cell>
          <cell r="F32">
            <v>6.75</v>
          </cell>
          <cell r="G32">
            <v>6.95</v>
          </cell>
          <cell r="L32">
            <v>7.95</v>
          </cell>
          <cell r="X32">
            <v>8</v>
          </cell>
          <cell r="Y32">
            <v>8</v>
          </cell>
          <cell r="Z32">
            <v>7.9</v>
          </cell>
          <cell r="AD32">
            <v>8.6</v>
          </cell>
          <cell r="AE32">
            <v>6.5</v>
          </cell>
          <cell r="AF32">
            <v>8.3000000000000007</v>
          </cell>
          <cell r="AG32">
            <v>7.8</v>
          </cell>
          <cell r="AH32">
            <v>8</v>
          </cell>
          <cell r="AQ32">
            <v>12</v>
          </cell>
          <cell r="AR32">
            <v>93.25</v>
          </cell>
          <cell r="AS32">
            <v>7.770833333333333</v>
          </cell>
          <cell r="AT32">
            <v>6.5</v>
          </cell>
          <cell r="AU32">
            <v>8.6</v>
          </cell>
        </row>
        <row r="33">
          <cell r="B33" t="str">
            <v>MEAT</v>
          </cell>
        </row>
        <row r="34">
          <cell r="B34">
            <v>138</v>
          </cell>
          <cell r="C34">
            <v>3.75</v>
          </cell>
          <cell r="F34">
            <v>3.5</v>
          </cell>
          <cell r="G34">
            <v>3.5</v>
          </cell>
          <cell r="L34">
            <v>3.6</v>
          </cell>
          <cell r="X34">
            <v>4</v>
          </cell>
          <cell r="Y34">
            <v>3.75</v>
          </cell>
          <cell r="Z34">
            <v>3.75</v>
          </cell>
          <cell r="AC34">
            <v>3.6</v>
          </cell>
          <cell r="AD34">
            <v>3.75</v>
          </cell>
          <cell r="AF34">
            <v>3.3</v>
          </cell>
          <cell r="AG34">
            <v>3.5</v>
          </cell>
          <cell r="AH34">
            <v>3.8</v>
          </cell>
          <cell r="AQ34">
            <v>12</v>
          </cell>
          <cell r="AR34">
            <v>43.8</v>
          </cell>
          <cell r="AS34">
            <v>3.65</v>
          </cell>
          <cell r="AT34">
            <v>3.3</v>
          </cell>
          <cell r="AU34">
            <v>4</v>
          </cell>
        </row>
        <row r="35">
          <cell r="B35">
            <v>139</v>
          </cell>
          <cell r="C35">
            <v>2.9</v>
          </cell>
          <cell r="F35">
            <v>2.9</v>
          </cell>
          <cell r="G35">
            <v>2.75</v>
          </cell>
          <cell r="L35">
            <v>2.9</v>
          </cell>
          <cell r="X35">
            <v>3</v>
          </cell>
          <cell r="Y35">
            <v>2.95</v>
          </cell>
          <cell r="Z35">
            <v>2.95</v>
          </cell>
          <cell r="AC35">
            <v>2.8</v>
          </cell>
          <cell r="AD35">
            <v>3.1</v>
          </cell>
          <cell r="AE35">
            <v>3</v>
          </cell>
          <cell r="AF35">
            <v>3.3</v>
          </cell>
          <cell r="AG35">
            <v>2.9</v>
          </cell>
          <cell r="AH35">
            <v>2.9</v>
          </cell>
          <cell r="AQ35">
            <v>13</v>
          </cell>
          <cell r="AR35">
            <v>38.35</v>
          </cell>
          <cell r="AS35">
            <v>2.95</v>
          </cell>
          <cell r="AT35">
            <v>2.75</v>
          </cell>
          <cell r="AU35">
            <v>3.3</v>
          </cell>
        </row>
        <row r="36">
          <cell r="B36" t="str">
            <v>TIN MEAT</v>
          </cell>
        </row>
        <row r="37">
          <cell r="B37">
            <v>141</v>
          </cell>
          <cell r="G37">
            <v>10</v>
          </cell>
          <cell r="AG37">
            <v>12</v>
          </cell>
          <cell r="AQ37">
            <v>2</v>
          </cell>
          <cell r="AR37">
            <v>22</v>
          </cell>
          <cell r="AS37">
            <v>11</v>
          </cell>
          <cell r="AT37">
            <v>10</v>
          </cell>
          <cell r="AU37">
            <v>12</v>
          </cell>
        </row>
        <row r="38">
          <cell r="B38">
            <v>142</v>
          </cell>
          <cell r="AP38">
            <v>1.1100000000000001</v>
          </cell>
          <cell r="AQ38">
            <v>1</v>
          </cell>
          <cell r="AR38">
            <v>1.1100000000000001</v>
          </cell>
          <cell r="AS38">
            <v>1.1100000000000001</v>
          </cell>
          <cell r="AT38">
            <v>1.1100000000000001</v>
          </cell>
          <cell r="AU38">
            <v>1.1100000000000001</v>
          </cell>
        </row>
        <row r="39">
          <cell r="B39" t="str">
            <v>FISH</v>
          </cell>
        </row>
        <row r="40">
          <cell r="B40">
            <v>145</v>
          </cell>
          <cell r="C40">
            <v>2.7</v>
          </cell>
          <cell r="F40">
            <v>2.2000000000000002</v>
          </cell>
          <cell r="G40">
            <v>2.2000000000000002</v>
          </cell>
          <cell r="L40">
            <v>2</v>
          </cell>
          <cell r="X40">
            <v>2.65</v>
          </cell>
          <cell r="Y40">
            <v>2.7</v>
          </cell>
          <cell r="Z40">
            <v>2.65</v>
          </cell>
          <cell r="AD40">
            <v>2.65</v>
          </cell>
          <cell r="AE40">
            <v>2.4</v>
          </cell>
          <cell r="AF40">
            <v>2.65</v>
          </cell>
          <cell r="AG40">
            <v>2.6</v>
          </cell>
          <cell r="AH40">
            <v>2.4500000000000002</v>
          </cell>
          <cell r="AQ40">
            <v>12</v>
          </cell>
          <cell r="AR40">
            <v>29.849999999999998</v>
          </cell>
          <cell r="AS40">
            <v>2.4874999999999998</v>
          </cell>
          <cell r="AT40">
            <v>2</v>
          </cell>
          <cell r="AU40">
            <v>2.7</v>
          </cell>
        </row>
        <row r="41">
          <cell r="B41">
            <v>971</v>
          </cell>
          <cell r="C41">
            <v>1.65</v>
          </cell>
          <cell r="F41">
            <v>1.8</v>
          </cell>
          <cell r="G41">
            <v>1.5</v>
          </cell>
          <cell r="L41">
            <v>1.8</v>
          </cell>
          <cell r="X41">
            <v>1.7</v>
          </cell>
          <cell r="Y41">
            <v>1.8</v>
          </cell>
          <cell r="Z41">
            <v>2</v>
          </cell>
          <cell r="AC41">
            <v>1.6</v>
          </cell>
          <cell r="AD41">
            <v>2.2000000000000002</v>
          </cell>
          <cell r="AE41">
            <v>1.6</v>
          </cell>
          <cell r="AF41">
            <v>1.8</v>
          </cell>
          <cell r="AG41">
            <v>1.9</v>
          </cell>
          <cell r="AH41">
            <v>1.5</v>
          </cell>
          <cell r="AQ41">
            <v>13</v>
          </cell>
          <cell r="AR41">
            <v>22.85</v>
          </cell>
          <cell r="AS41">
            <v>1.7576923076923079</v>
          </cell>
          <cell r="AT41">
            <v>1.5</v>
          </cell>
          <cell r="AU41">
            <v>2.2000000000000002</v>
          </cell>
        </row>
        <row r="42">
          <cell r="B42">
            <v>972</v>
          </cell>
          <cell r="C42">
            <v>3.2</v>
          </cell>
          <cell r="F42">
            <v>3.4</v>
          </cell>
          <cell r="L42">
            <v>2.9</v>
          </cell>
          <cell r="X42">
            <v>3.2</v>
          </cell>
          <cell r="Y42">
            <v>3.4</v>
          </cell>
          <cell r="Z42">
            <v>3.2</v>
          </cell>
          <cell r="AC42">
            <v>3.4</v>
          </cell>
          <cell r="AD42">
            <v>3.4</v>
          </cell>
          <cell r="AE42">
            <v>3.4</v>
          </cell>
          <cell r="AF42">
            <v>3.25</v>
          </cell>
          <cell r="AG42">
            <v>3.2</v>
          </cell>
          <cell r="AH42">
            <v>3.2</v>
          </cell>
          <cell r="AQ42">
            <v>12</v>
          </cell>
          <cell r="AR42">
            <v>39.15</v>
          </cell>
          <cell r="AS42">
            <v>3.2624999999999997</v>
          </cell>
          <cell r="AT42">
            <v>2.9</v>
          </cell>
          <cell r="AU42">
            <v>3.4</v>
          </cell>
        </row>
        <row r="43">
          <cell r="B43" t="str">
            <v>TIN FISH</v>
          </cell>
        </row>
        <row r="44">
          <cell r="B44">
            <v>148</v>
          </cell>
          <cell r="C44">
            <v>1</v>
          </cell>
          <cell r="F44">
            <v>1</v>
          </cell>
          <cell r="L44">
            <v>1</v>
          </cell>
          <cell r="Y44">
            <v>1</v>
          </cell>
          <cell r="Z44">
            <v>1</v>
          </cell>
          <cell r="AC44">
            <v>1</v>
          </cell>
          <cell r="AD44">
            <v>1</v>
          </cell>
          <cell r="AE44">
            <v>1</v>
          </cell>
          <cell r="AF44">
            <v>1</v>
          </cell>
          <cell r="AG44">
            <v>1</v>
          </cell>
          <cell r="AH44">
            <v>1</v>
          </cell>
          <cell r="AQ44">
            <v>11</v>
          </cell>
          <cell r="AR44">
            <v>11</v>
          </cell>
          <cell r="AS44">
            <v>1</v>
          </cell>
          <cell r="AT44">
            <v>1</v>
          </cell>
          <cell r="AU44">
            <v>1</v>
          </cell>
        </row>
        <row r="45">
          <cell r="B45">
            <v>973</v>
          </cell>
          <cell r="C45">
            <v>2.15</v>
          </cell>
          <cell r="F45">
            <v>2.2000000000000002</v>
          </cell>
          <cell r="G45">
            <v>2.2000000000000002</v>
          </cell>
          <cell r="L45">
            <v>2.2000000000000002</v>
          </cell>
          <cell r="X45">
            <v>2.2000000000000002</v>
          </cell>
          <cell r="Y45">
            <v>2.15</v>
          </cell>
          <cell r="Z45">
            <v>2.2000000000000002</v>
          </cell>
          <cell r="AC45">
            <v>2.2000000000000002</v>
          </cell>
          <cell r="AD45">
            <v>2.2000000000000002</v>
          </cell>
          <cell r="AE45">
            <v>2.2000000000000002</v>
          </cell>
          <cell r="AF45">
            <v>2.15</v>
          </cell>
          <cell r="AG45">
            <v>2.15</v>
          </cell>
          <cell r="AH45">
            <v>2.2000000000000002</v>
          </cell>
          <cell r="AQ45">
            <v>13</v>
          </cell>
          <cell r="AR45">
            <v>28.399999999999995</v>
          </cell>
          <cell r="AS45">
            <v>2.1846153846153844</v>
          </cell>
          <cell r="AT45">
            <v>2.15</v>
          </cell>
          <cell r="AU45">
            <v>2.2000000000000002</v>
          </cell>
        </row>
        <row r="46">
          <cell r="B46">
            <v>149</v>
          </cell>
          <cell r="C46">
            <v>2.1</v>
          </cell>
          <cell r="F46">
            <v>2.2000000000000002</v>
          </cell>
          <cell r="G46">
            <v>1.95</v>
          </cell>
          <cell r="L46">
            <v>2.1</v>
          </cell>
          <cell r="X46">
            <v>2.2999999999999998</v>
          </cell>
          <cell r="Z46">
            <v>2.2000000000000002</v>
          </cell>
          <cell r="AC46">
            <v>2.2000000000000002</v>
          </cell>
          <cell r="AD46">
            <v>1.95</v>
          </cell>
          <cell r="AE46">
            <v>2.4</v>
          </cell>
          <cell r="AF46">
            <v>2.75</v>
          </cell>
          <cell r="AG46">
            <v>2.1</v>
          </cell>
          <cell r="AH46">
            <v>2.5</v>
          </cell>
          <cell r="AQ46">
            <v>12</v>
          </cell>
          <cell r="AR46">
            <v>26.75</v>
          </cell>
          <cell r="AS46">
            <v>2.2291666666666665</v>
          </cell>
          <cell r="AT46">
            <v>1.95</v>
          </cell>
          <cell r="AU46">
            <v>2.75</v>
          </cell>
        </row>
        <row r="47">
          <cell r="B47">
            <v>150</v>
          </cell>
          <cell r="C47">
            <v>2.6</v>
          </cell>
          <cell r="F47">
            <v>2.35</v>
          </cell>
          <cell r="L47">
            <v>2.75</v>
          </cell>
          <cell r="X47">
            <v>3</v>
          </cell>
          <cell r="Z47">
            <v>3</v>
          </cell>
          <cell r="AC47">
            <v>3</v>
          </cell>
          <cell r="AD47">
            <v>2.6</v>
          </cell>
          <cell r="AE47">
            <v>3</v>
          </cell>
          <cell r="AF47">
            <v>2.6</v>
          </cell>
          <cell r="AG47">
            <v>2.1</v>
          </cell>
          <cell r="AH47">
            <v>2.2000000000000002</v>
          </cell>
          <cell r="AQ47">
            <v>11</v>
          </cell>
          <cell r="AR47">
            <v>29.200000000000003</v>
          </cell>
          <cell r="AS47">
            <v>2.6545454545454548</v>
          </cell>
          <cell r="AT47">
            <v>2.1</v>
          </cell>
          <cell r="AU47">
            <v>3</v>
          </cell>
        </row>
        <row r="48">
          <cell r="B48">
            <v>151</v>
          </cell>
          <cell r="C48">
            <v>2.8</v>
          </cell>
          <cell r="F48">
            <v>2</v>
          </cell>
          <cell r="L48">
            <v>2.8</v>
          </cell>
          <cell r="X48">
            <v>2.5</v>
          </cell>
          <cell r="Z48">
            <v>2.8</v>
          </cell>
          <cell r="AC48">
            <v>2.5</v>
          </cell>
          <cell r="AD48">
            <v>2.35</v>
          </cell>
          <cell r="AE48">
            <v>2.7</v>
          </cell>
          <cell r="AF48">
            <v>2.4</v>
          </cell>
          <cell r="AG48">
            <v>2.4</v>
          </cell>
          <cell r="AH48">
            <v>2.9</v>
          </cell>
          <cell r="AQ48">
            <v>11</v>
          </cell>
          <cell r="AR48">
            <v>28.149999999999995</v>
          </cell>
          <cell r="AS48">
            <v>2.5590909090909086</v>
          </cell>
          <cell r="AT48">
            <v>2</v>
          </cell>
          <cell r="AU48">
            <v>2.9</v>
          </cell>
        </row>
        <row r="49">
          <cell r="B49">
            <v>152</v>
          </cell>
          <cell r="C49">
            <v>0.3</v>
          </cell>
          <cell r="F49">
            <v>0.35</v>
          </cell>
          <cell r="L49">
            <v>0.3</v>
          </cell>
          <cell r="X49">
            <v>0.3</v>
          </cell>
          <cell r="Y49">
            <v>0.35</v>
          </cell>
          <cell r="Z49">
            <v>0.3</v>
          </cell>
          <cell r="AD49">
            <v>0.3</v>
          </cell>
          <cell r="AE49">
            <v>0.3</v>
          </cell>
          <cell r="AF49">
            <v>0.3</v>
          </cell>
          <cell r="AG49">
            <v>0.3</v>
          </cell>
          <cell r="AH49">
            <v>0.35</v>
          </cell>
          <cell r="AQ49">
            <v>11</v>
          </cell>
          <cell r="AR49">
            <v>3.4499999999999997</v>
          </cell>
          <cell r="AS49">
            <v>0.3136363636363636</v>
          </cell>
          <cell r="AT49">
            <v>0.3</v>
          </cell>
          <cell r="AU49">
            <v>0.35</v>
          </cell>
        </row>
        <row r="50">
          <cell r="B50">
            <v>153</v>
          </cell>
          <cell r="C50">
            <v>4</v>
          </cell>
          <cell r="Y50">
            <v>6</v>
          </cell>
          <cell r="AD50">
            <v>6</v>
          </cell>
          <cell r="AE50">
            <v>6.5</v>
          </cell>
          <cell r="AF50">
            <v>6</v>
          </cell>
          <cell r="AQ50">
            <v>5</v>
          </cell>
          <cell r="AR50">
            <v>28.5</v>
          </cell>
          <cell r="AS50">
            <v>5.7</v>
          </cell>
          <cell r="AT50">
            <v>4</v>
          </cell>
          <cell r="AU50">
            <v>6.5</v>
          </cell>
        </row>
        <row r="51">
          <cell r="B51">
            <v>155</v>
          </cell>
          <cell r="C51">
            <v>2.25</v>
          </cell>
          <cell r="F51">
            <v>2.1</v>
          </cell>
          <cell r="G51">
            <v>2.15</v>
          </cell>
          <cell r="L51">
            <v>2.25</v>
          </cell>
          <cell r="X51">
            <v>2.5</v>
          </cell>
          <cell r="Y51">
            <v>2.6</v>
          </cell>
          <cell r="Z51">
            <v>2.4</v>
          </cell>
          <cell r="AC51">
            <v>2.5</v>
          </cell>
          <cell r="AD51">
            <v>2.2999999999999998</v>
          </cell>
          <cell r="AE51">
            <v>2.4500000000000002</v>
          </cell>
          <cell r="AF51">
            <v>2.6</v>
          </cell>
          <cell r="AG51">
            <v>2.2000000000000002</v>
          </cell>
          <cell r="AH51">
            <v>2.4</v>
          </cell>
          <cell r="AQ51">
            <v>13</v>
          </cell>
          <cell r="AR51">
            <v>30.7</v>
          </cell>
          <cell r="AS51">
            <v>2.3615384615384616</v>
          </cell>
          <cell r="AT51">
            <v>2.1</v>
          </cell>
          <cell r="AU51">
            <v>2.6</v>
          </cell>
        </row>
        <row r="52">
          <cell r="B52">
            <v>157</v>
          </cell>
          <cell r="C52">
            <v>0.75</v>
          </cell>
          <cell r="F52">
            <v>0.7</v>
          </cell>
          <cell r="G52">
            <v>0.75</v>
          </cell>
          <cell r="L52">
            <v>0.8</v>
          </cell>
          <cell r="X52">
            <v>1</v>
          </cell>
          <cell r="Y52">
            <v>0.8</v>
          </cell>
          <cell r="Z52">
            <v>0.8</v>
          </cell>
          <cell r="AC52">
            <v>0.7</v>
          </cell>
          <cell r="AD52">
            <v>0.8</v>
          </cell>
          <cell r="AE52">
            <v>0.8</v>
          </cell>
          <cell r="AF52">
            <v>0.95</v>
          </cell>
          <cell r="AG52">
            <v>0.75</v>
          </cell>
          <cell r="AH52">
            <v>1</v>
          </cell>
          <cell r="AQ52">
            <v>13</v>
          </cell>
          <cell r="AR52">
            <v>10.6</v>
          </cell>
          <cell r="AS52">
            <v>0.81538461538461537</v>
          </cell>
          <cell r="AT52">
            <v>0.7</v>
          </cell>
          <cell r="AU52">
            <v>1</v>
          </cell>
        </row>
        <row r="53">
          <cell r="B53">
            <v>158</v>
          </cell>
          <cell r="C53">
            <v>3.5</v>
          </cell>
          <cell r="F53">
            <v>3.7</v>
          </cell>
          <cell r="X53">
            <v>2.5</v>
          </cell>
          <cell r="Y53">
            <v>3.5</v>
          </cell>
          <cell r="Z53">
            <v>4.95</v>
          </cell>
          <cell r="AC53">
            <v>3.2</v>
          </cell>
          <cell r="AD53">
            <v>3.4</v>
          </cell>
          <cell r="AE53">
            <v>3.7</v>
          </cell>
          <cell r="AF53">
            <v>3.45</v>
          </cell>
          <cell r="AG53">
            <v>2.9</v>
          </cell>
          <cell r="AH53">
            <v>3.6</v>
          </cell>
          <cell r="AQ53">
            <v>11</v>
          </cell>
          <cell r="AR53">
            <v>38.4</v>
          </cell>
          <cell r="AS53">
            <v>3.4909090909090907</v>
          </cell>
          <cell r="AT53">
            <v>2.5</v>
          </cell>
          <cell r="AU53">
            <v>4.95</v>
          </cell>
        </row>
        <row r="54">
          <cell r="B54">
            <v>159</v>
          </cell>
          <cell r="C54">
            <v>0.9</v>
          </cell>
          <cell r="F54">
            <v>0.6</v>
          </cell>
          <cell r="G54">
            <v>0.55000000000000004</v>
          </cell>
          <cell r="L54">
            <v>0.8</v>
          </cell>
          <cell r="X54">
            <v>1</v>
          </cell>
          <cell r="Y54">
            <v>0.9</v>
          </cell>
          <cell r="Z54">
            <v>1</v>
          </cell>
          <cell r="AC54">
            <v>0.8</v>
          </cell>
          <cell r="AD54">
            <v>1</v>
          </cell>
          <cell r="AE54">
            <v>1</v>
          </cell>
          <cell r="AF54">
            <v>0.8</v>
          </cell>
          <cell r="AG54">
            <v>0.75</v>
          </cell>
          <cell r="AH54">
            <v>1</v>
          </cell>
          <cell r="AQ54">
            <v>13</v>
          </cell>
          <cell r="AR54">
            <v>11.100000000000001</v>
          </cell>
          <cell r="AS54">
            <v>0.85384615384615392</v>
          </cell>
          <cell r="AT54">
            <v>0.55000000000000004</v>
          </cell>
          <cell r="AU54">
            <v>1</v>
          </cell>
        </row>
        <row r="55">
          <cell r="B55">
            <v>160</v>
          </cell>
          <cell r="C55">
            <v>2.8</v>
          </cell>
          <cell r="F55">
            <v>2.7</v>
          </cell>
          <cell r="G55">
            <v>2.4</v>
          </cell>
          <cell r="L55">
            <v>2.6</v>
          </cell>
          <cell r="X55">
            <v>3</v>
          </cell>
          <cell r="Y55">
            <v>2.9</v>
          </cell>
          <cell r="Z55">
            <v>3.2</v>
          </cell>
          <cell r="AC55">
            <v>2.9</v>
          </cell>
          <cell r="AD55">
            <v>2.8</v>
          </cell>
          <cell r="AE55">
            <v>2.9</v>
          </cell>
          <cell r="AF55">
            <v>2.95</v>
          </cell>
          <cell r="AG55">
            <v>2.7</v>
          </cell>
          <cell r="AH55">
            <v>2.75</v>
          </cell>
          <cell r="AQ55">
            <v>13</v>
          </cell>
          <cell r="AR55">
            <v>36.599999999999994</v>
          </cell>
          <cell r="AS55">
            <v>2.8153846153846152</v>
          </cell>
          <cell r="AT55">
            <v>2.4</v>
          </cell>
          <cell r="AU55">
            <v>3.2</v>
          </cell>
        </row>
        <row r="56">
          <cell r="B56" t="str">
            <v>CEREAL</v>
          </cell>
        </row>
        <row r="57">
          <cell r="B57">
            <v>161</v>
          </cell>
          <cell r="C57">
            <v>1.4</v>
          </cell>
          <cell r="L57">
            <v>1.2</v>
          </cell>
          <cell r="X57">
            <v>1.3</v>
          </cell>
          <cell r="Y57">
            <v>1.2</v>
          </cell>
          <cell r="Z57">
            <v>1.5</v>
          </cell>
          <cell r="AD57">
            <v>1.3</v>
          </cell>
          <cell r="AE57">
            <v>1.4</v>
          </cell>
          <cell r="AF57">
            <v>1.3</v>
          </cell>
          <cell r="AG57">
            <v>1.2</v>
          </cell>
          <cell r="AH57">
            <v>1.4</v>
          </cell>
          <cell r="AQ57">
            <v>10</v>
          </cell>
          <cell r="AR57">
            <v>13.2</v>
          </cell>
          <cell r="AS57">
            <v>1.3199999999999998</v>
          </cell>
          <cell r="AT57">
            <v>1.2</v>
          </cell>
          <cell r="AU57">
            <v>1.5</v>
          </cell>
        </row>
        <row r="58">
          <cell r="B58">
            <v>162</v>
          </cell>
          <cell r="C58">
            <v>0.3</v>
          </cell>
          <cell r="F58">
            <v>0.35</v>
          </cell>
          <cell r="X58">
            <v>0.25</v>
          </cell>
          <cell r="Z58">
            <v>0.3</v>
          </cell>
          <cell r="AC58">
            <v>0.3</v>
          </cell>
          <cell r="AD58">
            <v>0.2</v>
          </cell>
          <cell r="AF58">
            <v>0.25</v>
          </cell>
          <cell r="AQ58">
            <v>7</v>
          </cell>
          <cell r="AR58">
            <v>1.95</v>
          </cell>
          <cell r="AS58">
            <v>0.27857142857142858</v>
          </cell>
          <cell r="AT58">
            <v>0.2</v>
          </cell>
          <cell r="AU58">
            <v>0.35</v>
          </cell>
        </row>
        <row r="59">
          <cell r="B59">
            <v>163</v>
          </cell>
          <cell r="C59">
            <v>0.5</v>
          </cell>
          <cell r="F59">
            <v>0.5</v>
          </cell>
          <cell r="L59">
            <v>0.5</v>
          </cell>
          <cell r="X59">
            <v>0.5</v>
          </cell>
          <cell r="Y59">
            <v>0.5</v>
          </cell>
          <cell r="Z59">
            <v>0.5</v>
          </cell>
          <cell r="AC59">
            <v>0.5</v>
          </cell>
          <cell r="AD59">
            <v>0.5</v>
          </cell>
          <cell r="AE59">
            <v>0.5</v>
          </cell>
          <cell r="AF59">
            <v>0.5</v>
          </cell>
          <cell r="AG59">
            <v>0.5</v>
          </cell>
          <cell r="AH59">
            <v>0.5</v>
          </cell>
          <cell r="AQ59">
            <v>12</v>
          </cell>
          <cell r="AR59">
            <v>6</v>
          </cell>
          <cell r="AS59">
            <v>0.5</v>
          </cell>
          <cell r="AT59">
            <v>0.5</v>
          </cell>
          <cell r="AU59">
            <v>0.5</v>
          </cell>
        </row>
        <row r="60">
          <cell r="B60">
            <v>164</v>
          </cell>
          <cell r="C60">
            <v>1.4</v>
          </cell>
          <cell r="F60">
            <v>1.3</v>
          </cell>
          <cell r="L60">
            <v>1.5</v>
          </cell>
          <cell r="X60">
            <v>1.5</v>
          </cell>
          <cell r="Y60">
            <v>1.5</v>
          </cell>
          <cell r="Z60">
            <v>1.5</v>
          </cell>
          <cell r="AC60">
            <v>1.5</v>
          </cell>
          <cell r="AD60">
            <v>1.5</v>
          </cell>
          <cell r="AE60">
            <v>1.5</v>
          </cell>
          <cell r="AF60">
            <v>1.45</v>
          </cell>
          <cell r="AG60">
            <v>1.4</v>
          </cell>
          <cell r="AH60">
            <v>1.6</v>
          </cell>
          <cell r="AQ60">
            <v>12</v>
          </cell>
          <cell r="AR60">
            <v>17.649999999999999</v>
          </cell>
          <cell r="AS60">
            <v>1.4708333333333332</v>
          </cell>
          <cell r="AT60">
            <v>1.3</v>
          </cell>
          <cell r="AU60">
            <v>1.6</v>
          </cell>
        </row>
        <row r="61">
          <cell r="B61">
            <v>974</v>
          </cell>
          <cell r="C61">
            <v>0.9</v>
          </cell>
          <cell r="F61">
            <v>0.6</v>
          </cell>
          <cell r="L61">
            <v>0.8</v>
          </cell>
          <cell r="X61">
            <v>1</v>
          </cell>
          <cell r="Z61">
            <v>0.9</v>
          </cell>
          <cell r="AC61">
            <v>0.8</v>
          </cell>
          <cell r="AD61">
            <v>0.7</v>
          </cell>
          <cell r="AE61">
            <v>1</v>
          </cell>
          <cell r="AF61">
            <v>0.7</v>
          </cell>
          <cell r="AH61">
            <v>1</v>
          </cell>
          <cell r="AQ61">
            <v>10</v>
          </cell>
          <cell r="AR61">
            <v>8.4</v>
          </cell>
          <cell r="AS61">
            <v>0.84000000000000008</v>
          </cell>
          <cell r="AT61">
            <v>0.6</v>
          </cell>
          <cell r="AU61">
            <v>1</v>
          </cell>
        </row>
        <row r="62">
          <cell r="B62">
            <v>975</v>
          </cell>
          <cell r="C62">
            <v>1.2</v>
          </cell>
          <cell r="F62">
            <v>1.3</v>
          </cell>
          <cell r="X62">
            <v>1.4</v>
          </cell>
          <cell r="Y62">
            <v>1.5</v>
          </cell>
          <cell r="Z62">
            <v>1.5</v>
          </cell>
          <cell r="AD62">
            <v>1</v>
          </cell>
          <cell r="AF62">
            <v>1.5</v>
          </cell>
          <cell r="AH62">
            <v>1.5</v>
          </cell>
          <cell r="AQ62">
            <v>8</v>
          </cell>
          <cell r="AR62">
            <v>10.9</v>
          </cell>
          <cell r="AS62">
            <v>1.3625</v>
          </cell>
          <cell r="AT62">
            <v>1</v>
          </cell>
          <cell r="AU62">
            <v>1.5</v>
          </cell>
        </row>
        <row r="63">
          <cell r="B63">
            <v>992</v>
          </cell>
          <cell r="C63">
            <v>8.3000000000000007</v>
          </cell>
          <cell r="F63">
            <v>7.5</v>
          </cell>
          <cell r="G63">
            <v>7.15</v>
          </cell>
          <cell r="L63">
            <v>7</v>
          </cell>
          <cell r="X63">
            <v>7</v>
          </cell>
          <cell r="Y63">
            <v>8.6</v>
          </cell>
          <cell r="Z63">
            <v>8</v>
          </cell>
          <cell r="AC63">
            <v>7.5</v>
          </cell>
          <cell r="AD63">
            <v>8</v>
          </cell>
          <cell r="AE63">
            <v>8.5</v>
          </cell>
          <cell r="AF63">
            <v>8</v>
          </cell>
          <cell r="AG63">
            <v>7.6</v>
          </cell>
          <cell r="AH63">
            <v>8</v>
          </cell>
          <cell r="AQ63">
            <v>13</v>
          </cell>
          <cell r="AR63">
            <v>101.15</v>
          </cell>
          <cell r="AS63">
            <v>7.7807692307692315</v>
          </cell>
          <cell r="AT63">
            <v>7</v>
          </cell>
          <cell r="AU63">
            <v>8.6</v>
          </cell>
        </row>
        <row r="64">
          <cell r="B64">
            <v>990</v>
          </cell>
          <cell r="C64">
            <v>0.8</v>
          </cell>
          <cell r="F64">
            <v>0.75</v>
          </cell>
          <cell r="L64">
            <v>0.9</v>
          </cell>
          <cell r="X64">
            <v>0.75</v>
          </cell>
          <cell r="Y64">
            <v>0.8</v>
          </cell>
          <cell r="Z64">
            <v>0.8</v>
          </cell>
          <cell r="AC64">
            <v>0.7</v>
          </cell>
          <cell r="AD64">
            <v>0.7</v>
          </cell>
          <cell r="AE64">
            <v>1</v>
          </cell>
          <cell r="AF64">
            <v>0.8</v>
          </cell>
          <cell r="AG64">
            <v>0.7</v>
          </cell>
          <cell r="AH64">
            <v>1</v>
          </cell>
          <cell r="AQ64">
            <v>12</v>
          </cell>
          <cell r="AR64">
            <v>9.6999999999999993</v>
          </cell>
          <cell r="AS64">
            <v>0.80833333333333324</v>
          </cell>
          <cell r="AT64">
            <v>0.7</v>
          </cell>
          <cell r="AU64">
            <v>1</v>
          </cell>
        </row>
        <row r="65">
          <cell r="B65" t="str">
            <v>DRINKS</v>
          </cell>
        </row>
        <row r="66">
          <cell r="B66">
            <v>166</v>
          </cell>
          <cell r="C66">
            <v>2.1</v>
          </cell>
          <cell r="F66">
            <v>1.85</v>
          </cell>
          <cell r="L66">
            <v>2.4</v>
          </cell>
          <cell r="X66">
            <v>1.85</v>
          </cell>
          <cell r="Y66">
            <v>3</v>
          </cell>
          <cell r="Z66">
            <v>2.65</v>
          </cell>
          <cell r="AC66">
            <v>3.1</v>
          </cell>
          <cell r="AD66">
            <v>1.7</v>
          </cell>
          <cell r="AE66">
            <v>2.5</v>
          </cell>
          <cell r="AF66">
            <v>2.1</v>
          </cell>
          <cell r="AG66">
            <v>2.7</v>
          </cell>
          <cell r="AH66">
            <v>2.6</v>
          </cell>
          <cell r="AQ66">
            <v>12</v>
          </cell>
          <cell r="AR66">
            <v>28.55</v>
          </cell>
          <cell r="AS66">
            <v>2.3791666666666669</v>
          </cell>
          <cell r="AT66">
            <v>1.7</v>
          </cell>
          <cell r="AU66">
            <v>3.1</v>
          </cell>
        </row>
        <row r="67">
          <cell r="B67">
            <v>167</v>
          </cell>
          <cell r="C67">
            <v>7.8</v>
          </cell>
          <cell r="F67">
            <v>6.8</v>
          </cell>
          <cell r="G67">
            <v>7.55</v>
          </cell>
          <cell r="L67">
            <v>7.85</v>
          </cell>
          <cell r="X67">
            <v>8.3000000000000007</v>
          </cell>
          <cell r="Y67">
            <v>8.8000000000000007</v>
          </cell>
          <cell r="Z67">
            <v>8.4</v>
          </cell>
          <cell r="AC67">
            <v>8.3000000000000007</v>
          </cell>
          <cell r="AD67">
            <v>8.6999999999999993</v>
          </cell>
          <cell r="AE67">
            <v>8.3000000000000007</v>
          </cell>
          <cell r="AF67">
            <v>9.6</v>
          </cell>
          <cell r="AG67">
            <v>8</v>
          </cell>
          <cell r="AH67">
            <v>8</v>
          </cell>
          <cell r="AQ67">
            <v>13</v>
          </cell>
          <cell r="AR67">
            <v>106.39999999999999</v>
          </cell>
          <cell r="AS67">
            <v>8.184615384615384</v>
          </cell>
          <cell r="AT67">
            <v>6.8</v>
          </cell>
          <cell r="AU67">
            <v>9.6</v>
          </cell>
        </row>
        <row r="68">
          <cell r="B68">
            <v>168</v>
          </cell>
          <cell r="C68">
            <v>3.7</v>
          </cell>
          <cell r="AQ68">
            <v>1</v>
          </cell>
          <cell r="AR68">
            <v>3.7</v>
          </cell>
          <cell r="AS68">
            <v>3.7</v>
          </cell>
          <cell r="AT68">
            <v>3.7</v>
          </cell>
          <cell r="AU68">
            <v>3.7</v>
          </cell>
        </row>
        <row r="69">
          <cell r="B69">
            <v>169</v>
          </cell>
          <cell r="C69">
            <v>2.1</v>
          </cell>
          <cell r="F69">
            <v>1.8</v>
          </cell>
          <cell r="L69">
            <v>2.6</v>
          </cell>
          <cell r="X69">
            <v>2.2000000000000002</v>
          </cell>
          <cell r="Y69">
            <v>2.6</v>
          </cell>
          <cell r="Z69">
            <v>2.5</v>
          </cell>
          <cell r="AC69">
            <v>2.2999999999999998</v>
          </cell>
          <cell r="AD69">
            <v>2</v>
          </cell>
          <cell r="AE69">
            <v>2.4</v>
          </cell>
          <cell r="AF69">
            <v>2.2000000000000002</v>
          </cell>
          <cell r="AG69">
            <v>1.9</v>
          </cell>
          <cell r="AQ69">
            <v>11</v>
          </cell>
          <cell r="AR69">
            <v>24.599999999999994</v>
          </cell>
          <cell r="AS69">
            <v>2.2363636363636359</v>
          </cell>
          <cell r="AT69">
            <v>1.8</v>
          </cell>
          <cell r="AU69">
            <v>2.6</v>
          </cell>
        </row>
        <row r="70">
          <cell r="B70">
            <v>976</v>
          </cell>
          <cell r="C70">
            <v>1.9</v>
          </cell>
          <cell r="F70">
            <v>1.75</v>
          </cell>
          <cell r="G70">
            <v>1.55</v>
          </cell>
          <cell r="L70">
            <v>1.5</v>
          </cell>
          <cell r="X70">
            <v>1.8</v>
          </cell>
          <cell r="Y70">
            <v>1.95</v>
          </cell>
          <cell r="Z70">
            <v>1.8</v>
          </cell>
          <cell r="AC70">
            <v>1.9</v>
          </cell>
          <cell r="AD70">
            <v>1.8</v>
          </cell>
          <cell r="AF70">
            <v>1.6</v>
          </cell>
          <cell r="AG70">
            <v>1.8</v>
          </cell>
          <cell r="AQ70">
            <v>11</v>
          </cell>
          <cell r="AR70">
            <v>19.350000000000001</v>
          </cell>
          <cell r="AS70">
            <v>1.7590909090909093</v>
          </cell>
          <cell r="AT70">
            <v>1.5</v>
          </cell>
          <cell r="AU70">
            <v>1.95</v>
          </cell>
        </row>
        <row r="71">
          <cell r="B71">
            <v>977</v>
          </cell>
          <cell r="F71">
            <v>3.5</v>
          </cell>
          <cell r="X71">
            <v>3</v>
          </cell>
          <cell r="AG71">
            <v>2.5</v>
          </cell>
          <cell r="AQ71">
            <v>3</v>
          </cell>
          <cell r="AR71">
            <v>9</v>
          </cell>
          <cell r="AS71">
            <v>3</v>
          </cell>
          <cell r="AT71">
            <v>2.5</v>
          </cell>
          <cell r="AU71">
            <v>3.5</v>
          </cell>
        </row>
        <row r="72">
          <cell r="B72" t="str">
            <v>MILK</v>
          </cell>
        </row>
        <row r="73">
          <cell r="B73">
            <v>171</v>
          </cell>
          <cell r="C73">
            <v>3</v>
          </cell>
          <cell r="F73">
            <v>2.4500000000000002</v>
          </cell>
          <cell r="G73">
            <v>2.5499999999999998</v>
          </cell>
          <cell r="L73">
            <v>3</v>
          </cell>
          <cell r="X73">
            <v>3</v>
          </cell>
          <cell r="Y73">
            <v>3.4</v>
          </cell>
          <cell r="Z73">
            <v>3.4</v>
          </cell>
          <cell r="AC73">
            <v>3.3</v>
          </cell>
          <cell r="AD73">
            <v>3</v>
          </cell>
          <cell r="AE73">
            <v>3.4</v>
          </cell>
          <cell r="AF73">
            <v>3</v>
          </cell>
          <cell r="AG73">
            <v>2.9</v>
          </cell>
          <cell r="AH73">
            <v>3.2</v>
          </cell>
          <cell r="AQ73">
            <v>13</v>
          </cell>
          <cell r="AR73">
            <v>39.6</v>
          </cell>
          <cell r="AS73">
            <v>3.0461538461538464</v>
          </cell>
          <cell r="AT73">
            <v>2.4500000000000002</v>
          </cell>
          <cell r="AU73">
            <v>3.4</v>
          </cell>
        </row>
        <row r="74">
          <cell r="B74">
            <v>172</v>
          </cell>
          <cell r="C74">
            <v>3.3</v>
          </cell>
          <cell r="F74">
            <v>2.8</v>
          </cell>
          <cell r="G74">
            <v>2.9</v>
          </cell>
          <cell r="X74">
            <v>3.3</v>
          </cell>
          <cell r="Y74">
            <v>3.65</v>
          </cell>
          <cell r="Z74">
            <v>3.6</v>
          </cell>
          <cell r="AC74">
            <v>2.8</v>
          </cell>
          <cell r="AD74">
            <v>3.5</v>
          </cell>
          <cell r="AE74">
            <v>3.9</v>
          </cell>
          <cell r="AF74">
            <v>3.5</v>
          </cell>
          <cell r="AG74">
            <v>3.3</v>
          </cell>
          <cell r="AH74">
            <v>2.9</v>
          </cell>
          <cell r="AQ74">
            <v>12</v>
          </cell>
          <cell r="AR74">
            <v>39.449999999999996</v>
          </cell>
          <cell r="AS74">
            <v>3.2874999999999996</v>
          </cell>
          <cell r="AT74">
            <v>2.8</v>
          </cell>
          <cell r="AU74">
            <v>3.9</v>
          </cell>
        </row>
        <row r="75">
          <cell r="B75">
            <v>173</v>
          </cell>
          <cell r="C75">
            <v>4.8</v>
          </cell>
          <cell r="F75">
            <v>4.8</v>
          </cell>
          <cell r="G75">
            <v>4.8</v>
          </cell>
          <cell r="L75">
            <v>5</v>
          </cell>
          <cell r="X75">
            <v>5</v>
          </cell>
          <cell r="Y75">
            <v>5.3</v>
          </cell>
          <cell r="Z75">
            <v>5.4</v>
          </cell>
          <cell r="AC75">
            <v>4.8</v>
          </cell>
          <cell r="AD75">
            <v>5.2</v>
          </cell>
          <cell r="AE75">
            <v>5</v>
          </cell>
          <cell r="AF75">
            <v>5.2</v>
          </cell>
          <cell r="AG75">
            <v>4.8</v>
          </cell>
          <cell r="AH75">
            <v>4.3</v>
          </cell>
          <cell r="AQ75">
            <v>13</v>
          </cell>
          <cell r="AR75">
            <v>64.400000000000006</v>
          </cell>
          <cell r="AS75">
            <v>4.953846153846154</v>
          </cell>
          <cell r="AT75">
            <v>4.3</v>
          </cell>
          <cell r="AU75">
            <v>5.4</v>
          </cell>
        </row>
        <row r="76">
          <cell r="B76">
            <v>174</v>
          </cell>
          <cell r="C76">
            <v>2.9</v>
          </cell>
          <cell r="F76">
            <v>1.7</v>
          </cell>
          <cell r="G76">
            <v>2.4</v>
          </cell>
          <cell r="L76">
            <v>2.5</v>
          </cell>
          <cell r="X76">
            <v>3</v>
          </cell>
          <cell r="Z76">
            <v>3.1</v>
          </cell>
          <cell r="AC76">
            <v>2</v>
          </cell>
          <cell r="AD76">
            <v>2.8</v>
          </cell>
          <cell r="AE76">
            <v>2.8</v>
          </cell>
          <cell r="AF76">
            <v>2.8</v>
          </cell>
          <cell r="AG76">
            <v>2.6</v>
          </cell>
          <cell r="AH76">
            <v>3</v>
          </cell>
          <cell r="AQ76">
            <v>12</v>
          </cell>
          <cell r="AR76">
            <v>31.600000000000005</v>
          </cell>
          <cell r="AS76">
            <v>2.6333333333333337</v>
          </cell>
          <cell r="AT76">
            <v>1.7</v>
          </cell>
          <cell r="AU76">
            <v>3.1</v>
          </cell>
        </row>
        <row r="77">
          <cell r="B77">
            <v>175</v>
          </cell>
          <cell r="C77">
            <v>3.3</v>
          </cell>
          <cell r="F77">
            <v>3.15</v>
          </cell>
          <cell r="G77">
            <v>2.65</v>
          </cell>
          <cell r="L77">
            <v>2.7</v>
          </cell>
          <cell r="X77">
            <v>3.3</v>
          </cell>
          <cell r="Y77">
            <v>3.55</v>
          </cell>
          <cell r="Z77">
            <v>2.95</v>
          </cell>
          <cell r="AC77">
            <v>3.5</v>
          </cell>
          <cell r="AD77">
            <v>3.05</v>
          </cell>
          <cell r="AE77">
            <v>3.25</v>
          </cell>
          <cell r="AF77">
            <v>3.25</v>
          </cell>
          <cell r="AG77">
            <v>2.85</v>
          </cell>
          <cell r="AH77">
            <v>3.5</v>
          </cell>
          <cell r="AQ77">
            <v>13</v>
          </cell>
          <cell r="AR77">
            <v>41.000000000000007</v>
          </cell>
          <cell r="AS77">
            <v>3.1538461538461542</v>
          </cell>
          <cell r="AT77">
            <v>2.65</v>
          </cell>
          <cell r="AU77">
            <v>3.55</v>
          </cell>
        </row>
        <row r="78">
          <cell r="B78">
            <v>176</v>
          </cell>
          <cell r="C78">
            <v>1.8</v>
          </cell>
          <cell r="F78">
            <v>2.75</v>
          </cell>
          <cell r="G78">
            <v>1.5</v>
          </cell>
          <cell r="L78">
            <v>1.9</v>
          </cell>
          <cell r="Y78">
            <v>1.8</v>
          </cell>
          <cell r="AD78">
            <v>1.8</v>
          </cell>
          <cell r="AE78">
            <v>1.8</v>
          </cell>
          <cell r="AQ78">
            <v>7</v>
          </cell>
          <cell r="AR78">
            <v>13.350000000000001</v>
          </cell>
          <cell r="AS78">
            <v>1.9071428571428573</v>
          </cell>
          <cell r="AT78">
            <v>1.5</v>
          </cell>
          <cell r="AU78">
            <v>2.75</v>
          </cell>
        </row>
        <row r="79">
          <cell r="B79" t="str">
            <v>DAIRY</v>
          </cell>
        </row>
        <row r="80">
          <cell r="B80">
            <v>178</v>
          </cell>
          <cell r="C80">
            <v>2.7</v>
          </cell>
          <cell r="E80">
            <v>2.2999999999999998</v>
          </cell>
          <cell r="F80">
            <v>2.6</v>
          </cell>
          <cell r="G80">
            <v>2.2999999999999998</v>
          </cell>
          <cell r="L80">
            <v>2.6</v>
          </cell>
          <cell r="X80">
            <v>2.8</v>
          </cell>
          <cell r="Y80">
            <v>2.95</v>
          </cell>
          <cell r="Z80">
            <v>2.5</v>
          </cell>
          <cell r="AC80">
            <v>2.5</v>
          </cell>
          <cell r="AD80">
            <v>2.65</v>
          </cell>
          <cell r="AE80">
            <v>2.7</v>
          </cell>
          <cell r="AF80">
            <v>2.7</v>
          </cell>
          <cell r="AG80">
            <v>2.5</v>
          </cell>
          <cell r="AH80">
            <v>2.9</v>
          </cell>
          <cell r="AQ80">
            <v>14</v>
          </cell>
          <cell r="AR80">
            <v>36.699999999999996</v>
          </cell>
          <cell r="AS80">
            <v>2.621428571428571</v>
          </cell>
          <cell r="AT80">
            <v>2.2999999999999998</v>
          </cell>
          <cell r="AU80">
            <v>2.95</v>
          </cell>
        </row>
        <row r="81">
          <cell r="B81">
            <v>179</v>
          </cell>
          <cell r="C81">
            <v>2</v>
          </cell>
          <cell r="E81">
            <v>2.0499999999999998</v>
          </cell>
          <cell r="F81">
            <v>1.7</v>
          </cell>
          <cell r="G81">
            <v>2.15</v>
          </cell>
          <cell r="L81">
            <v>1.8</v>
          </cell>
          <cell r="X81">
            <v>2.2999999999999998</v>
          </cell>
          <cell r="Y81">
            <v>2.6</v>
          </cell>
          <cell r="Z81">
            <v>2.85</v>
          </cell>
          <cell r="AC81">
            <v>2.7</v>
          </cell>
          <cell r="AD81">
            <v>2.2000000000000002</v>
          </cell>
          <cell r="AE81">
            <v>2.8</v>
          </cell>
          <cell r="AF81">
            <v>2.2999999999999998</v>
          </cell>
          <cell r="AG81">
            <v>2.2000000000000002</v>
          </cell>
          <cell r="AH81">
            <v>2.7</v>
          </cell>
          <cell r="AQ81">
            <v>14</v>
          </cell>
          <cell r="AR81">
            <v>32.35</v>
          </cell>
          <cell r="AS81">
            <v>2.3107142857142859</v>
          </cell>
          <cell r="AT81">
            <v>1.7</v>
          </cell>
          <cell r="AU81">
            <v>2.85</v>
          </cell>
        </row>
        <row r="82">
          <cell r="B82">
            <v>180</v>
          </cell>
          <cell r="C82">
            <v>2.4</v>
          </cell>
          <cell r="E82">
            <v>2.1</v>
          </cell>
          <cell r="F82">
            <v>2.1</v>
          </cell>
          <cell r="L82">
            <v>2.2000000000000002</v>
          </cell>
          <cell r="X82">
            <v>2.5</v>
          </cell>
          <cell r="Y82">
            <v>2.2999999999999998</v>
          </cell>
          <cell r="Z82">
            <v>2.75</v>
          </cell>
          <cell r="AC82">
            <v>2.5</v>
          </cell>
          <cell r="AD82">
            <v>2.9</v>
          </cell>
          <cell r="AE82">
            <v>3.15</v>
          </cell>
          <cell r="AF82">
            <v>2.35</v>
          </cell>
          <cell r="AG82">
            <v>2.2999999999999998</v>
          </cell>
          <cell r="AH82">
            <v>2.8</v>
          </cell>
          <cell r="AQ82">
            <v>13</v>
          </cell>
          <cell r="AR82">
            <v>32.35</v>
          </cell>
          <cell r="AS82">
            <v>2.4884615384615385</v>
          </cell>
          <cell r="AT82">
            <v>2.1</v>
          </cell>
          <cell r="AU82">
            <v>3.15</v>
          </cell>
        </row>
        <row r="83">
          <cell r="B83">
            <v>181</v>
          </cell>
          <cell r="C83">
            <v>1.3</v>
          </cell>
          <cell r="E83">
            <v>1.2</v>
          </cell>
          <cell r="F83">
            <v>1.3</v>
          </cell>
          <cell r="G83">
            <v>1.25</v>
          </cell>
          <cell r="L83">
            <v>1.3</v>
          </cell>
          <cell r="X83">
            <v>1.3</v>
          </cell>
          <cell r="Y83">
            <v>1.5</v>
          </cell>
          <cell r="Z83">
            <v>1.4</v>
          </cell>
          <cell r="AC83">
            <v>1.6</v>
          </cell>
          <cell r="AD83">
            <v>1.35</v>
          </cell>
          <cell r="AE83">
            <v>1.3</v>
          </cell>
          <cell r="AF83">
            <v>1.5</v>
          </cell>
          <cell r="AG83">
            <v>1.25</v>
          </cell>
          <cell r="AH83">
            <v>1.7</v>
          </cell>
          <cell r="AQ83">
            <v>14</v>
          </cell>
          <cell r="AR83">
            <v>19.249999999999996</v>
          </cell>
          <cell r="AS83">
            <v>1.3749999999999998</v>
          </cell>
          <cell r="AT83">
            <v>1.2</v>
          </cell>
          <cell r="AU83">
            <v>1.7</v>
          </cell>
        </row>
        <row r="84">
          <cell r="B84">
            <v>183</v>
          </cell>
          <cell r="C84">
            <v>1.4</v>
          </cell>
          <cell r="E84">
            <v>1.2</v>
          </cell>
          <cell r="F84">
            <v>1.25</v>
          </cell>
          <cell r="G84">
            <v>1.25</v>
          </cell>
          <cell r="L84">
            <v>1.5</v>
          </cell>
          <cell r="X84">
            <v>1.5</v>
          </cell>
          <cell r="Y84">
            <v>1.6</v>
          </cell>
          <cell r="AC84">
            <v>1.5</v>
          </cell>
          <cell r="AD84">
            <v>1.4</v>
          </cell>
          <cell r="AE84">
            <v>1.5</v>
          </cell>
          <cell r="AF84">
            <v>1.3</v>
          </cell>
          <cell r="AG84">
            <v>1.4</v>
          </cell>
          <cell r="AH84">
            <v>1.5</v>
          </cell>
          <cell r="AQ84">
            <v>13</v>
          </cell>
          <cell r="AR84">
            <v>18.3</v>
          </cell>
          <cell r="AS84">
            <v>1.4076923076923078</v>
          </cell>
          <cell r="AT84">
            <v>1.2</v>
          </cell>
          <cell r="AU84">
            <v>1.6</v>
          </cell>
        </row>
        <row r="85">
          <cell r="B85">
            <v>185</v>
          </cell>
          <cell r="C85">
            <v>1.5</v>
          </cell>
          <cell r="E85">
            <v>1.35</v>
          </cell>
          <cell r="F85">
            <v>1.45</v>
          </cell>
          <cell r="G85">
            <v>1.2</v>
          </cell>
          <cell r="L85">
            <v>1.4</v>
          </cell>
          <cell r="X85">
            <v>1.5</v>
          </cell>
          <cell r="Y85">
            <v>1.65</v>
          </cell>
          <cell r="Z85">
            <v>1.5</v>
          </cell>
          <cell r="AC85">
            <v>1.8</v>
          </cell>
          <cell r="AD85">
            <v>1.7</v>
          </cell>
          <cell r="AE85">
            <v>1.45</v>
          </cell>
          <cell r="AG85">
            <v>1.4</v>
          </cell>
          <cell r="AH85">
            <v>1.5</v>
          </cell>
          <cell r="AQ85">
            <v>13</v>
          </cell>
          <cell r="AR85">
            <v>19.399999999999999</v>
          </cell>
          <cell r="AS85">
            <v>1.4923076923076921</v>
          </cell>
          <cell r="AT85">
            <v>1.2</v>
          </cell>
          <cell r="AU85">
            <v>1.8</v>
          </cell>
        </row>
        <row r="86">
          <cell r="B86">
            <v>186</v>
          </cell>
          <cell r="C86">
            <v>2.5</v>
          </cell>
          <cell r="E86">
            <v>3.4</v>
          </cell>
          <cell r="F86">
            <v>4.6500000000000004</v>
          </cell>
          <cell r="X86">
            <v>4.5999999999999996</v>
          </cell>
          <cell r="AD86">
            <v>2.4</v>
          </cell>
          <cell r="AF86">
            <v>4.5</v>
          </cell>
          <cell r="AG86">
            <v>4.3499999999999996</v>
          </cell>
          <cell r="AH86">
            <v>3.8</v>
          </cell>
          <cell r="AQ86">
            <v>8</v>
          </cell>
          <cell r="AR86">
            <v>30.2</v>
          </cell>
          <cell r="AS86">
            <v>3.7749999999999999</v>
          </cell>
          <cell r="AT86">
            <v>2.4</v>
          </cell>
          <cell r="AU86">
            <v>4.6500000000000004</v>
          </cell>
        </row>
        <row r="87">
          <cell r="B87">
            <v>187</v>
          </cell>
          <cell r="C87">
            <v>5</v>
          </cell>
          <cell r="E87">
            <v>3.95</v>
          </cell>
          <cell r="L87">
            <v>4.7</v>
          </cell>
          <cell r="X87">
            <v>5</v>
          </cell>
          <cell r="Y87">
            <v>5.0999999999999996</v>
          </cell>
          <cell r="Z87">
            <v>5.0999999999999996</v>
          </cell>
          <cell r="AC87">
            <v>4.9000000000000004</v>
          </cell>
          <cell r="AD87">
            <v>4.8</v>
          </cell>
          <cell r="AE87">
            <v>4.4000000000000004</v>
          </cell>
          <cell r="AG87">
            <v>5</v>
          </cell>
          <cell r="AH87">
            <v>4.2</v>
          </cell>
          <cell r="AI87" t="str">
            <v xml:space="preserve"> </v>
          </cell>
          <cell r="AQ87">
            <v>12</v>
          </cell>
          <cell r="AR87">
            <v>52.15</v>
          </cell>
          <cell r="AS87">
            <v>4.3458333333333332</v>
          </cell>
          <cell r="AT87">
            <v>0</v>
          </cell>
          <cell r="AU87">
            <v>5.0999999999999996</v>
          </cell>
        </row>
        <row r="88">
          <cell r="B88">
            <v>188</v>
          </cell>
          <cell r="C88">
            <v>4.4000000000000004</v>
          </cell>
          <cell r="E88">
            <v>3.9</v>
          </cell>
          <cell r="F88">
            <v>4.2</v>
          </cell>
          <cell r="G88">
            <v>3.9</v>
          </cell>
          <cell r="L88">
            <v>4.2</v>
          </cell>
          <cell r="X88">
            <v>4.4000000000000004</v>
          </cell>
          <cell r="Y88">
            <v>4.0999999999999996</v>
          </cell>
          <cell r="Z88">
            <v>4.2</v>
          </cell>
          <cell r="AC88">
            <v>4.2</v>
          </cell>
          <cell r="AD88">
            <v>4.5999999999999996</v>
          </cell>
          <cell r="AE88">
            <v>4.5</v>
          </cell>
          <cell r="AF88">
            <v>4.9000000000000004</v>
          </cell>
          <cell r="AG88">
            <v>4.2</v>
          </cell>
          <cell r="AH88">
            <v>4.3</v>
          </cell>
          <cell r="AQ88">
            <v>14</v>
          </cell>
          <cell r="AR88">
            <v>60.000000000000007</v>
          </cell>
          <cell r="AS88">
            <v>4.2857142857142865</v>
          </cell>
          <cell r="AT88">
            <v>3.9</v>
          </cell>
          <cell r="AU88">
            <v>4.9000000000000004</v>
          </cell>
        </row>
        <row r="89">
          <cell r="B89">
            <v>189</v>
          </cell>
          <cell r="C89">
            <v>1.2</v>
          </cell>
          <cell r="E89">
            <v>0.95</v>
          </cell>
          <cell r="G89">
            <v>1.1000000000000001</v>
          </cell>
          <cell r="L89">
            <v>1.3</v>
          </cell>
          <cell r="AD89">
            <v>1.1000000000000001</v>
          </cell>
          <cell r="AG89">
            <v>1</v>
          </cell>
          <cell r="AQ89">
            <v>6</v>
          </cell>
          <cell r="AR89">
            <v>6.65</v>
          </cell>
          <cell r="AS89">
            <v>1.1083333333333334</v>
          </cell>
          <cell r="AT89">
            <v>0.95</v>
          </cell>
          <cell r="AU89">
            <v>1.3</v>
          </cell>
        </row>
        <row r="90">
          <cell r="B90">
            <v>978</v>
          </cell>
          <cell r="C90">
            <v>3.4</v>
          </cell>
          <cell r="E90">
            <v>3</v>
          </cell>
          <cell r="F90">
            <v>2.9</v>
          </cell>
          <cell r="G90">
            <v>2.85</v>
          </cell>
          <cell r="L90">
            <v>2.9</v>
          </cell>
          <cell r="X90">
            <v>3.5</v>
          </cell>
          <cell r="Z90">
            <v>3.5</v>
          </cell>
          <cell r="AC90">
            <v>3.2</v>
          </cell>
          <cell r="AD90">
            <v>3.4</v>
          </cell>
          <cell r="AE90">
            <v>3.3</v>
          </cell>
          <cell r="AF90">
            <v>3.4</v>
          </cell>
          <cell r="AG90">
            <v>2.95</v>
          </cell>
          <cell r="AH90">
            <v>3</v>
          </cell>
          <cell r="AQ90">
            <v>13</v>
          </cell>
          <cell r="AR90">
            <v>41.300000000000004</v>
          </cell>
          <cell r="AS90">
            <v>3.1769230769230772</v>
          </cell>
          <cell r="AT90">
            <v>2.85</v>
          </cell>
          <cell r="AU90">
            <v>3.5</v>
          </cell>
        </row>
        <row r="91">
          <cell r="B91">
            <v>979</v>
          </cell>
          <cell r="C91">
            <v>1.35</v>
          </cell>
          <cell r="E91">
            <v>1.3</v>
          </cell>
          <cell r="F91">
            <v>1.35</v>
          </cell>
          <cell r="G91">
            <v>1</v>
          </cell>
          <cell r="L91">
            <v>1.3</v>
          </cell>
          <cell r="X91">
            <v>1.65</v>
          </cell>
          <cell r="Y91">
            <v>1.5</v>
          </cell>
          <cell r="AC91">
            <v>1.5</v>
          </cell>
          <cell r="AD91">
            <v>1.5</v>
          </cell>
          <cell r="AE91">
            <v>1.4</v>
          </cell>
          <cell r="AF91">
            <v>1.4</v>
          </cell>
          <cell r="AG91">
            <v>1.3</v>
          </cell>
          <cell r="AQ91">
            <v>12</v>
          </cell>
          <cell r="AR91">
            <v>16.55</v>
          </cell>
          <cell r="AS91">
            <v>1.3791666666666667</v>
          </cell>
          <cell r="AT91">
            <v>1</v>
          </cell>
          <cell r="AU91">
            <v>1.65</v>
          </cell>
        </row>
        <row r="92">
          <cell r="B92">
            <v>980</v>
          </cell>
          <cell r="C92">
            <v>5.7</v>
          </cell>
          <cell r="F92">
            <v>4.2</v>
          </cell>
          <cell r="G92">
            <v>2.4</v>
          </cell>
          <cell r="L92">
            <v>5</v>
          </cell>
          <cell r="X92">
            <v>3.2</v>
          </cell>
          <cell r="Y92">
            <v>3.5</v>
          </cell>
          <cell r="Z92">
            <v>6.7</v>
          </cell>
          <cell r="AD92">
            <v>4.2</v>
          </cell>
          <cell r="AE92">
            <v>3.65</v>
          </cell>
          <cell r="AF92">
            <v>3.75</v>
          </cell>
          <cell r="AG92">
            <v>3.7</v>
          </cell>
          <cell r="AH92">
            <v>6.5</v>
          </cell>
          <cell r="AQ92">
            <v>12</v>
          </cell>
          <cell r="AR92">
            <v>52.5</v>
          </cell>
          <cell r="AS92">
            <v>4.375</v>
          </cell>
          <cell r="AT92">
            <v>2.4</v>
          </cell>
          <cell r="AU92">
            <v>6.7</v>
          </cell>
        </row>
        <row r="93">
          <cell r="B93">
            <v>981</v>
          </cell>
          <cell r="C93">
            <v>2.7</v>
          </cell>
          <cell r="E93">
            <v>2.15</v>
          </cell>
          <cell r="F93">
            <v>2.2999999999999998</v>
          </cell>
          <cell r="G93">
            <v>2.4</v>
          </cell>
          <cell r="X93">
            <v>3</v>
          </cell>
          <cell r="Y93">
            <v>3</v>
          </cell>
          <cell r="Z93">
            <v>3</v>
          </cell>
          <cell r="AC93">
            <v>2.7</v>
          </cell>
          <cell r="AD93">
            <v>2.8</v>
          </cell>
          <cell r="AE93">
            <v>2.85</v>
          </cell>
          <cell r="AF93">
            <v>2.8</v>
          </cell>
          <cell r="AG93">
            <v>2.8</v>
          </cell>
          <cell r="AH93">
            <v>3</v>
          </cell>
          <cell r="AQ93">
            <v>13</v>
          </cell>
          <cell r="AR93">
            <v>35.5</v>
          </cell>
          <cell r="AS93">
            <v>2.7307692307692308</v>
          </cell>
          <cell r="AT93">
            <v>2.15</v>
          </cell>
          <cell r="AU93">
            <v>3</v>
          </cell>
        </row>
        <row r="94">
          <cell r="B94" t="str">
            <v>OTHERS</v>
          </cell>
        </row>
        <row r="95">
          <cell r="B95">
            <v>191</v>
          </cell>
          <cell r="C95">
            <v>3</v>
          </cell>
          <cell r="F95">
            <v>2.2000000000000002</v>
          </cell>
          <cell r="X95">
            <v>2</v>
          </cell>
          <cell r="Z95">
            <v>2</v>
          </cell>
          <cell r="AI95">
            <v>2.5</v>
          </cell>
          <cell r="AQ95">
            <v>5</v>
          </cell>
          <cell r="AR95">
            <v>11.7</v>
          </cell>
          <cell r="AS95">
            <v>2.34</v>
          </cell>
          <cell r="AT95">
            <v>2</v>
          </cell>
          <cell r="AU95">
            <v>3</v>
          </cell>
        </row>
        <row r="96">
          <cell r="B96">
            <v>192</v>
          </cell>
          <cell r="C96">
            <v>3</v>
          </cell>
          <cell r="F96">
            <v>3</v>
          </cell>
          <cell r="R96">
            <v>3</v>
          </cell>
          <cell r="X96">
            <v>2.5</v>
          </cell>
          <cell r="Y96">
            <v>2.5</v>
          </cell>
          <cell r="Z96">
            <v>2.5</v>
          </cell>
          <cell r="AD96">
            <v>3</v>
          </cell>
          <cell r="AG96">
            <v>3</v>
          </cell>
          <cell r="AQ96">
            <v>8</v>
          </cell>
          <cell r="AR96">
            <v>22.5</v>
          </cell>
          <cell r="AS96">
            <v>2.8125</v>
          </cell>
          <cell r="AT96">
            <v>2.5</v>
          </cell>
          <cell r="AU96">
            <v>3</v>
          </cell>
        </row>
        <row r="97">
          <cell r="B97">
            <v>193</v>
          </cell>
          <cell r="C97">
            <v>1.25</v>
          </cell>
          <cell r="F97">
            <v>2.5</v>
          </cell>
          <cell r="R97">
            <v>2</v>
          </cell>
          <cell r="X97">
            <v>2</v>
          </cell>
          <cell r="Z97">
            <v>1.5</v>
          </cell>
          <cell r="AD97">
            <v>2.5</v>
          </cell>
          <cell r="AG97">
            <v>2.5</v>
          </cell>
          <cell r="AI97">
            <v>2</v>
          </cell>
          <cell r="AQ97">
            <v>8</v>
          </cell>
          <cell r="AR97">
            <v>16.25</v>
          </cell>
          <cell r="AS97">
            <v>2.03125</v>
          </cell>
          <cell r="AT97">
            <v>1.25</v>
          </cell>
          <cell r="AU97">
            <v>2.5</v>
          </cell>
        </row>
        <row r="98">
          <cell r="B98">
            <v>195</v>
          </cell>
          <cell r="C98">
            <v>4.7</v>
          </cell>
          <cell r="F98">
            <v>4.8499999999999996</v>
          </cell>
          <cell r="X98">
            <v>4.2</v>
          </cell>
          <cell r="Z98">
            <v>4.3</v>
          </cell>
          <cell r="AD98">
            <v>4.5999999999999996</v>
          </cell>
          <cell r="AI98">
            <v>5</v>
          </cell>
          <cell r="AQ98">
            <v>6</v>
          </cell>
          <cell r="AR98">
            <v>27.65</v>
          </cell>
          <cell r="AS98">
            <v>4.6083333333333334</v>
          </cell>
          <cell r="AT98">
            <v>4.2</v>
          </cell>
          <cell r="AU98">
            <v>5</v>
          </cell>
        </row>
        <row r="99">
          <cell r="B99" t="str">
            <v>TAKEAWAY</v>
          </cell>
        </row>
        <row r="100">
          <cell r="B100">
            <v>194</v>
          </cell>
          <cell r="F100">
            <v>6.5</v>
          </cell>
          <cell r="R100">
            <v>10.5</v>
          </cell>
          <cell r="AG100">
            <v>5</v>
          </cell>
          <cell r="AI100">
            <v>5</v>
          </cell>
          <cell r="AQ100">
            <v>4</v>
          </cell>
          <cell r="AR100">
            <v>27</v>
          </cell>
          <cell r="AS100">
            <v>6.75</v>
          </cell>
          <cell r="AT100">
            <v>5</v>
          </cell>
          <cell r="AU100">
            <v>10.5</v>
          </cell>
        </row>
        <row r="101">
          <cell r="B101">
            <v>196</v>
          </cell>
          <cell r="R101">
            <v>12.5</v>
          </cell>
          <cell r="AQ101">
            <v>1</v>
          </cell>
          <cell r="AR101">
            <v>12.5</v>
          </cell>
          <cell r="AS101">
            <v>12.5</v>
          </cell>
          <cell r="AT101">
            <v>12.5</v>
          </cell>
          <cell r="AU101">
            <v>12.5</v>
          </cell>
        </row>
        <row r="102">
          <cell r="B102" t="str">
            <v>EAT IN</v>
          </cell>
          <cell r="BE102">
            <v>1</v>
          </cell>
          <cell r="BF102">
            <v>75</v>
          </cell>
          <cell r="BG102">
            <v>2.8204607504681962E-2</v>
          </cell>
          <cell r="BH102" t="e">
            <v>#DIV/0!</v>
          </cell>
        </row>
        <row r="104">
          <cell r="B104">
            <v>201</v>
          </cell>
          <cell r="AP104">
            <v>110.04266666666666</v>
          </cell>
          <cell r="AQ104">
            <v>1</v>
          </cell>
          <cell r="AR104">
            <v>110.04266666666666</v>
          </cell>
          <cell r="AS104">
            <v>110.04266666666666</v>
          </cell>
          <cell r="AT104">
            <v>110.04266666666666</v>
          </cell>
          <cell r="AU104">
            <v>110.04266666666666</v>
          </cell>
        </row>
        <row r="105">
          <cell r="B105">
            <v>203</v>
          </cell>
          <cell r="AP105">
            <v>782.44869915808238</v>
          </cell>
          <cell r="AQ105">
            <v>1</v>
          </cell>
          <cell r="AR105">
            <v>782.44869915808238</v>
          </cell>
          <cell r="AS105">
            <v>782.44869915808238</v>
          </cell>
          <cell r="AT105">
            <v>782.44869915808238</v>
          </cell>
          <cell r="AU105">
            <v>782.44869915808238</v>
          </cell>
        </row>
        <row r="106">
          <cell r="B106" t="str">
            <v>RENTAL</v>
          </cell>
          <cell r="BG106" t="e">
            <v>#REF!</v>
          </cell>
        </row>
        <row r="107">
          <cell r="B107">
            <v>211</v>
          </cell>
          <cell r="AP107">
            <v>294.44</v>
          </cell>
          <cell r="AQ107">
            <v>1</v>
          </cell>
          <cell r="AR107">
            <v>294.44</v>
          </cell>
          <cell r="AS107">
            <v>294.44</v>
          </cell>
          <cell r="AT107">
            <v>294.44</v>
          </cell>
          <cell r="AU107">
            <v>294.44</v>
          </cell>
          <cell r="BG107" t="e">
            <v>#REF!</v>
          </cell>
        </row>
        <row r="108">
          <cell r="B108">
            <v>212</v>
          </cell>
          <cell r="AP108">
            <v>105.55</v>
          </cell>
          <cell r="AQ108">
            <v>1</v>
          </cell>
          <cell r="AR108">
            <v>105.55</v>
          </cell>
          <cell r="AS108">
            <v>105.55</v>
          </cell>
          <cell r="AT108">
            <v>105.55</v>
          </cell>
          <cell r="AU108">
            <v>105.55</v>
          </cell>
          <cell r="BG108" t="e">
            <v>#REF!</v>
          </cell>
        </row>
        <row r="109">
          <cell r="B109" t="str">
            <v>INSURANCE</v>
          </cell>
          <cell r="BG109" t="e">
            <v>#REF!</v>
          </cell>
        </row>
        <row r="110">
          <cell r="B110">
            <v>221</v>
          </cell>
          <cell r="P110">
            <v>895</v>
          </cell>
          <cell r="AA110">
            <v>1350</v>
          </cell>
          <cell r="AG110">
            <v>980</v>
          </cell>
          <cell r="AQ110">
            <v>3</v>
          </cell>
          <cell r="AR110">
            <v>3225</v>
          </cell>
          <cell r="AS110">
            <v>1075</v>
          </cell>
          <cell r="AT110">
            <v>895</v>
          </cell>
          <cell r="AU110">
            <v>1350</v>
          </cell>
          <cell r="BG110" t="e">
            <v>#REF!</v>
          </cell>
        </row>
        <row r="111">
          <cell r="B111">
            <v>229</v>
          </cell>
          <cell r="E111">
            <v>55</v>
          </cell>
          <cell r="H111">
            <v>30.5</v>
          </cell>
          <cell r="P111">
            <v>34.799999999999997</v>
          </cell>
          <cell r="AA111">
            <v>34.799999999999997</v>
          </cell>
          <cell r="AG111">
            <v>40</v>
          </cell>
          <cell r="AQ111">
            <v>5</v>
          </cell>
          <cell r="AR111">
            <v>195.1</v>
          </cell>
          <cell r="AS111">
            <v>39.019999999999996</v>
          </cell>
          <cell r="AT111">
            <v>30.5</v>
          </cell>
          <cell r="AU111">
            <v>55</v>
          </cell>
          <cell r="BG111" t="e">
            <v>#REF!</v>
          </cell>
        </row>
        <row r="112">
          <cell r="B112">
            <v>231</v>
          </cell>
          <cell r="E112">
            <v>15</v>
          </cell>
          <cell r="H112">
            <v>11.9</v>
          </cell>
          <cell r="S112">
            <v>15</v>
          </cell>
          <cell r="AQ112">
            <v>3</v>
          </cell>
          <cell r="AR112">
            <v>41.9</v>
          </cell>
          <cell r="AS112">
            <v>13.966666666666667</v>
          </cell>
          <cell r="AT112">
            <v>11.9</v>
          </cell>
          <cell r="AU112">
            <v>15</v>
          </cell>
          <cell r="BG112" t="e">
            <v>#REF!</v>
          </cell>
        </row>
        <row r="113">
          <cell r="B113">
            <v>982</v>
          </cell>
          <cell r="E113">
            <v>4.5999999999999996</v>
          </cell>
          <cell r="H113">
            <v>4.7</v>
          </cell>
          <cell r="S113">
            <v>4.9800000000000004</v>
          </cell>
          <cell r="AQ113">
            <v>3</v>
          </cell>
          <cell r="AR113">
            <v>14.280000000000001</v>
          </cell>
          <cell r="AS113">
            <v>4.7600000000000007</v>
          </cell>
          <cell r="AT113">
            <v>4.5999999999999996</v>
          </cell>
          <cell r="AU113">
            <v>4.9800000000000004</v>
          </cell>
          <cell r="BG113" t="e">
            <v>#REF!</v>
          </cell>
        </row>
        <row r="114">
          <cell r="B114">
            <v>983</v>
          </cell>
          <cell r="AP114">
            <v>2.6</v>
          </cell>
          <cell r="AQ114">
            <v>1</v>
          </cell>
          <cell r="AR114">
            <v>2.6</v>
          </cell>
          <cell r="AS114">
            <v>2.6</v>
          </cell>
          <cell r="AT114">
            <v>2.6</v>
          </cell>
          <cell r="AU114">
            <v>2.6</v>
          </cell>
          <cell r="BG114" t="e">
            <v>#REF!</v>
          </cell>
        </row>
        <row r="115">
          <cell r="B115">
            <v>241</v>
          </cell>
          <cell r="E115">
            <v>70</v>
          </cell>
          <cell r="AG115">
            <v>43.5</v>
          </cell>
          <cell r="AQ115">
            <v>2</v>
          </cell>
          <cell r="AR115">
            <v>113.5</v>
          </cell>
          <cell r="AS115">
            <v>56.75</v>
          </cell>
          <cell r="AT115">
            <v>43.5</v>
          </cell>
          <cell r="AU115">
            <v>70</v>
          </cell>
          <cell r="BG115" t="e">
            <v>#REF!</v>
          </cell>
        </row>
        <row r="116">
          <cell r="B116">
            <v>251</v>
          </cell>
          <cell r="AG116">
            <v>34.5</v>
          </cell>
          <cell r="AQ116">
            <v>1</v>
          </cell>
          <cell r="AR116">
            <v>34.5</v>
          </cell>
          <cell r="AS116">
            <v>34.5</v>
          </cell>
          <cell r="AT116">
            <v>34.5</v>
          </cell>
          <cell r="AU116">
            <v>34.5</v>
          </cell>
          <cell r="BG116" t="e">
            <v>#REF!</v>
          </cell>
        </row>
        <row r="117">
          <cell r="B117">
            <v>252</v>
          </cell>
          <cell r="E117">
            <v>43</v>
          </cell>
          <cell r="H117">
            <v>47</v>
          </cell>
          <cell r="AA117">
            <v>47</v>
          </cell>
          <cell r="AG117">
            <v>54</v>
          </cell>
          <cell r="AQ117">
            <v>4</v>
          </cell>
          <cell r="AR117">
            <v>191</v>
          </cell>
          <cell r="AS117">
            <v>47.75</v>
          </cell>
          <cell r="AT117">
            <v>43</v>
          </cell>
          <cell r="AU117">
            <v>54</v>
          </cell>
          <cell r="BG117" t="e">
            <v>#REF!</v>
          </cell>
        </row>
        <row r="118">
          <cell r="B118" t="str">
            <v>MAINTENANCE</v>
          </cell>
          <cell r="BG118" t="e">
            <v>#REF!</v>
          </cell>
        </row>
        <row r="119">
          <cell r="BG119" t="e">
            <v>#REF!</v>
          </cell>
        </row>
        <row r="120">
          <cell r="B120">
            <v>300</v>
          </cell>
          <cell r="AP120">
            <v>47.15</v>
          </cell>
          <cell r="AQ120">
            <v>1</v>
          </cell>
          <cell r="AR120">
            <v>47.15</v>
          </cell>
          <cell r="AS120">
            <v>47.15</v>
          </cell>
          <cell r="AT120">
            <v>47.15</v>
          </cell>
          <cell r="AU120">
            <v>47.15</v>
          </cell>
          <cell r="BG120" t="e">
            <v>#REF!</v>
          </cell>
        </row>
        <row r="121">
          <cell r="B121">
            <v>301</v>
          </cell>
          <cell r="E121">
            <v>1</v>
          </cell>
          <cell r="AA121">
            <v>1</v>
          </cell>
          <cell r="AP121">
            <v>0.9</v>
          </cell>
          <cell r="AQ121">
            <v>3</v>
          </cell>
          <cell r="AR121">
            <v>2.9</v>
          </cell>
          <cell r="AS121">
            <v>0.96666666666666667</v>
          </cell>
          <cell r="AT121">
            <v>0.9</v>
          </cell>
          <cell r="AU121">
            <v>1</v>
          </cell>
          <cell r="BG121" t="e">
            <v>#REF!</v>
          </cell>
        </row>
        <row r="122">
          <cell r="B122">
            <v>303</v>
          </cell>
          <cell r="AP122">
            <v>1.45</v>
          </cell>
          <cell r="AQ122">
            <v>1</v>
          </cell>
          <cell r="AR122">
            <v>1.45</v>
          </cell>
          <cell r="AS122">
            <v>1.45</v>
          </cell>
          <cell r="AT122">
            <v>1.45</v>
          </cell>
          <cell r="AU122">
            <v>1.45</v>
          </cell>
          <cell r="BG122" t="e">
            <v>#REF!</v>
          </cell>
        </row>
        <row r="123">
          <cell r="B123" t="str">
            <v>FUEL</v>
          </cell>
          <cell r="AQ123">
            <v>0</v>
          </cell>
          <cell r="BG123" t="e">
            <v>#REF!</v>
          </cell>
        </row>
        <row r="124">
          <cell r="B124">
            <v>310</v>
          </cell>
          <cell r="D124">
            <v>2500</v>
          </cell>
          <cell r="E124">
            <v>1395</v>
          </cell>
          <cell r="P124">
            <v>1070</v>
          </cell>
          <cell r="AA124">
            <v>1069</v>
          </cell>
          <cell r="AQ124">
            <v>4</v>
          </cell>
          <cell r="AR124">
            <v>6034</v>
          </cell>
          <cell r="AS124">
            <v>1508.5</v>
          </cell>
          <cell r="AT124">
            <v>1069</v>
          </cell>
          <cell r="AU124">
            <v>2500</v>
          </cell>
          <cell r="BG124" t="e">
            <v>#REF!</v>
          </cell>
        </row>
        <row r="125">
          <cell r="B125">
            <v>311</v>
          </cell>
          <cell r="D125">
            <v>625</v>
          </cell>
          <cell r="E125">
            <v>400</v>
          </cell>
          <cell r="I125">
            <v>199</v>
          </cell>
          <cell r="AQ125">
            <v>3</v>
          </cell>
          <cell r="AR125">
            <v>1224</v>
          </cell>
          <cell r="AS125">
            <v>408</v>
          </cell>
          <cell r="AT125">
            <v>199</v>
          </cell>
          <cell r="AU125">
            <v>625</v>
          </cell>
          <cell r="BG125" t="e">
            <v>#REF!</v>
          </cell>
        </row>
        <row r="126">
          <cell r="B126">
            <v>314</v>
          </cell>
          <cell r="E126">
            <v>1395</v>
          </cell>
          <cell r="P126">
            <v>1135</v>
          </cell>
          <cell r="AA126">
            <v>1575</v>
          </cell>
          <cell r="AQ126">
            <v>3</v>
          </cell>
          <cell r="AR126">
            <v>4105</v>
          </cell>
          <cell r="AS126">
            <v>1368.3333333333333</v>
          </cell>
          <cell r="AT126">
            <v>1135</v>
          </cell>
          <cell r="AU126">
            <v>1575</v>
          </cell>
          <cell r="BG126" t="e">
            <v>#REF!</v>
          </cell>
        </row>
        <row r="127">
          <cell r="B127">
            <v>315</v>
          </cell>
          <cell r="E127">
            <v>890</v>
          </cell>
          <cell r="AA127">
            <v>600</v>
          </cell>
          <cell r="AQ127">
            <v>2</v>
          </cell>
          <cell r="AR127">
            <v>1490</v>
          </cell>
          <cell r="AS127">
            <v>745</v>
          </cell>
          <cell r="AT127">
            <v>600</v>
          </cell>
          <cell r="AU127">
            <v>890</v>
          </cell>
          <cell r="BG127" t="e">
            <v>#REF!</v>
          </cell>
        </row>
        <row r="128">
          <cell r="B128">
            <v>317</v>
          </cell>
          <cell r="E128">
            <v>1695</v>
          </cell>
          <cell r="I128">
            <v>1110</v>
          </cell>
          <cell r="P128">
            <v>1200</v>
          </cell>
          <cell r="AA128">
            <v>1200</v>
          </cell>
          <cell r="AQ128">
            <v>4</v>
          </cell>
          <cell r="AR128">
            <v>5205</v>
          </cell>
          <cell r="AS128">
            <v>1301.25</v>
          </cell>
          <cell r="AT128">
            <v>1110</v>
          </cell>
          <cell r="AU128">
            <v>1695</v>
          </cell>
          <cell r="BG128" t="e">
            <v>#REF!</v>
          </cell>
        </row>
        <row r="129">
          <cell r="B129">
            <v>318</v>
          </cell>
          <cell r="D129">
            <v>99.95</v>
          </cell>
          <cell r="E129">
            <v>65.5</v>
          </cell>
          <cell r="I129">
            <v>79</v>
          </cell>
          <cell r="AQ129">
            <v>3</v>
          </cell>
          <cell r="AR129">
            <v>244.45</v>
          </cell>
          <cell r="AS129">
            <v>81.483333333333334</v>
          </cell>
          <cell r="AT129">
            <v>65.5</v>
          </cell>
          <cell r="AU129">
            <v>99.95</v>
          </cell>
          <cell r="BG129" t="e">
            <v>#REF!</v>
          </cell>
        </row>
        <row r="130">
          <cell r="B130">
            <v>319</v>
          </cell>
          <cell r="D130">
            <v>69.95</v>
          </cell>
          <cell r="E130">
            <v>96.95</v>
          </cell>
          <cell r="I130">
            <v>69</v>
          </cell>
          <cell r="AA130">
            <v>75</v>
          </cell>
          <cell r="AQ130">
            <v>4</v>
          </cell>
          <cell r="AR130">
            <v>310.89999999999998</v>
          </cell>
          <cell r="AS130">
            <v>77.724999999999994</v>
          </cell>
          <cell r="AT130">
            <v>69</v>
          </cell>
          <cell r="AU130">
            <v>96.95</v>
          </cell>
          <cell r="BG130" t="e">
            <v>#REF!</v>
          </cell>
        </row>
        <row r="131">
          <cell r="B131" t="str">
            <v>APPLIANCES</v>
          </cell>
          <cell r="AQ131">
            <v>0</v>
          </cell>
          <cell r="BG131" t="e">
            <v>#REF!</v>
          </cell>
        </row>
        <row r="132">
          <cell r="B132">
            <v>330</v>
          </cell>
          <cell r="E132">
            <v>692</v>
          </cell>
          <cell r="AQ132">
            <v>1</v>
          </cell>
          <cell r="AR132">
            <v>692</v>
          </cell>
          <cell r="AS132">
            <v>692</v>
          </cell>
          <cell r="AT132">
            <v>692</v>
          </cell>
          <cell r="AU132">
            <v>692</v>
          </cell>
          <cell r="BG132" t="e">
            <v>#REF!</v>
          </cell>
        </row>
        <row r="133">
          <cell r="B133">
            <v>331</v>
          </cell>
          <cell r="D133">
            <v>1170</v>
          </cell>
          <cell r="E133">
            <v>903</v>
          </cell>
          <cell r="AQ133">
            <v>2</v>
          </cell>
          <cell r="AR133">
            <v>2073</v>
          </cell>
          <cell r="AS133">
            <v>1036.5</v>
          </cell>
          <cell r="AT133">
            <v>903</v>
          </cell>
          <cell r="AU133">
            <v>1170</v>
          </cell>
          <cell r="BG133" t="e">
            <v>#REF!</v>
          </cell>
        </row>
        <row r="134">
          <cell r="B134" t="str">
            <v>FURNITURE</v>
          </cell>
          <cell r="AQ134">
            <v>0</v>
          </cell>
          <cell r="BG134" t="e">
            <v>#REF!</v>
          </cell>
        </row>
        <row r="135">
          <cell r="B135">
            <v>341</v>
          </cell>
          <cell r="E135">
            <v>32.5</v>
          </cell>
          <cell r="J135">
            <v>39.950000000000003</v>
          </cell>
          <cell r="AQ135">
            <v>2</v>
          </cell>
          <cell r="AR135">
            <v>72.45</v>
          </cell>
          <cell r="AS135">
            <v>36.225000000000001</v>
          </cell>
          <cell r="AT135">
            <v>32.5</v>
          </cell>
          <cell r="AU135">
            <v>39.950000000000003</v>
          </cell>
          <cell r="BG135" t="e">
            <v>#REF!</v>
          </cell>
        </row>
        <row r="136">
          <cell r="B136">
            <v>343</v>
          </cell>
          <cell r="D136">
            <v>13</v>
          </cell>
          <cell r="E136">
            <v>19.95</v>
          </cell>
          <cell r="I136">
            <v>10</v>
          </cell>
          <cell r="J136">
            <v>9.9499999999999993</v>
          </cell>
          <cell r="P136">
            <v>19.5</v>
          </cell>
          <cell r="AQ136">
            <v>5</v>
          </cell>
          <cell r="AR136">
            <v>72.400000000000006</v>
          </cell>
          <cell r="AS136">
            <v>14.48</v>
          </cell>
          <cell r="AT136">
            <v>9.9499999999999993</v>
          </cell>
          <cell r="AU136">
            <v>19.95</v>
          </cell>
          <cell r="BG136" t="e">
            <v>#REF!</v>
          </cell>
        </row>
        <row r="137">
          <cell r="B137">
            <v>344</v>
          </cell>
          <cell r="D137">
            <v>1</v>
          </cell>
          <cell r="E137">
            <v>2.2999999999999998</v>
          </cell>
          <cell r="I137">
            <v>2</v>
          </cell>
          <cell r="J137">
            <v>1.95</v>
          </cell>
          <cell r="K137">
            <v>3</v>
          </cell>
          <cell r="P137">
            <v>1.5</v>
          </cell>
          <cell r="AQ137">
            <v>6</v>
          </cell>
          <cell r="AR137">
            <v>11.75</v>
          </cell>
          <cell r="AS137">
            <v>1.9583333333333333</v>
          </cell>
          <cell r="AT137">
            <v>1</v>
          </cell>
          <cell r="AU137">
            <v>3</v>
          </cell>
          <cell r="BG137" t="e">
            <v>#REF!</v>
          </cell>
        </row>
        <row r="138">
          <cell r="B138">
            <v>345</v>
          </cell>
          <cell r="E138">
            <v>11.5</v>
          </cell>
          <cell r="J138">
            <v>5.5</v>
          </cell>
          <cell r="K138">
            <v>5.25</v>
          </cell>
          <cell r="AQ138">
            <v>3</v>
          </cell>
          <cell r="AR138">
            <v>22.25</v>
          </cell>
          <cell r="AS138">
            <v>7.416666666666667</v>
          </cell>
          <cell r="AT138">
            <v>5.25</v>
          </cell>
          <cell r="AU138">
            <v>11.5</v>
          </cell>
          <cell r="BG138" t="e">
            <v>#REF!</v>
          </cell>
        </row>
        <row r="139">
          <cell r="B139" t="str">
            <v>HOME FURNISHING</v>
          </cell>
          <cell r="AQ139">
            <v>0</v>
          </cell>
          <cell r="BG139" t="e">
            <v>#REF!</v>
          </cell>
        </row>
        <row r="140">
          <cell r="B140">
            <v>350</v>
          </cell>
          <cell r="C140">
            <v>5.5</v>
          </cell>
          <cell r="E140">
            <v>5</v>
          </cell>
          <cell r="G140">
            <v>4.9000000000000004</v>
          </cell>
          <cell r="L140">
            <v>5</v>
          </cell>
          <cell r="X140">
            <v>5.5</v>
          </cell>
          <cell r="Y140">
            <v>5.6</v>
          </cell>
          <cell r="Z140">
            <v>5.05</v>
          </cell>
          <cell r="AC140">
            <v>5</v>
          </cell>
          <cell r="AD140">
            <v>5.55</v>
          </cell>
          <cell r="AE140">
            <v>5.0999999999999996</v>
          </cell>
          <cell r="AF140">
            <v>6</v>
          </cell>
          <cell r="AG140">
            <v>5</v>
          </cell>
          <cell r="AH140">
            <v>5.2</v>
          </cell>
          <cell r="AQ140">
            <v>13</v>
          </cell>
          <cell r="AR140">
            <v>68.399999999999991</v>
          </cell>
          <cell r="AS140">
            <v>5.2615384615384606</v>
          </cell>
          <cell r="AT140">
            <v>4.9000000000000004</v>
          </cell>
          <cell r="AU140">
            <v>6</v>
          </cell>
          <cell r="BG140" t="e">
            <v>#REF!</v>
          </cell>
        </row>
        <row r="141">
          <cell r="B141">
            <v>351</v>
          </cell>
          <cell r="C141">
            <v>2.25</v>
          </cell>
          <cell r="E141">
            <v>2.95</v>
          </cell>
          <cell r="G141">
            <v>2.0499999999999998</v>
          </cell>
          <cell r="L141">
            <v>2.7</v>
          </cell>
          <cell r="X141">
            <v>2.2000000000000002</v>
          </cell>
          <cell r="Y141">
            <v>2.4</v>
          </cell>
          <cell r="Z141">
            <v>2.85</v>
          </cell>
          <cell r="AC141">
            <v>2.2999999999999998</v>
          </cell>
          <cell r="AD141">
            <v>2.8</v>
          </cell>
          <cell r="AE141">
            <v>3</v>
          </cell>
          <cell r="AF141">
            <v>2.7</v>
          </cell>
          <cell r="AG141">
            <v>2.7</v>
          </cell>
          <cell r="AH141">
            <v>2.85</v>
          </cell>
          <cell r="AQ141">
            <v>13</v>
          </cell>
          <cell r="AR141">
            <v>33.75</v>
          </cell>
          <cell r="AS141">
            <v>2.5961538461538463</v>
          </cell>
          <cell r="AT141">
            <v>2.0499999999999998</v>
          </cell>
          <cell r="AU141">
            <v>3</v>
          </cell>
          <cell r="BG141" t="e">
            <v>#REF!</v>
          </cell>
        </row>
        <row r="142">
          <cell r="B142">
            <v>352</v>
          </cell>
          <cell r="C142">
            <v>2.9</v>
          </cell>
          <cell r="E142">
            <v>2.2999999999999998</v>
          </cell>
          <cell r="G142">
            <v>2.4500000000000002</v>
          </cell>
          <cell r="L142">
            <v>2.9</v>
          </cell>
          <cell r="X142">
            <v>3.05</v>
          </cell>
          <cell r="Y142">
            <v>3.1</v>
          </cell>
          <cell r="Z142">
            <v>3.95</v>
          </cell>
          <cell r="AC142">
            <v>3.1</v>
          </cell>
          <cell r="AD142">
            <v>3</v>
          </cell>
          <cell r="AE142">
            <v>3.4</v>
          </cell>
          <cell r="AF142">
            <v>2.95</v>
          </cell>
          <cell r="AG142">
            <v>3</v>
          </cell>
          <cell r="AH142">
            <v>2.9</v>
          </cell>
          <cell r="AQ142">
            <v>13</v>
          </cell>
          <cell r="AR142">
            <v>39</v>
          </cell>
          <cell r="AS142">
            <v>3</v>
          </cell>
          <cell r="AT142">
            <v>2.2999999999999998</v>
          </cell>
          <cell r="AU142">
            <v>3.95</v>
          </cell>
          <cell r="BG142" t="e">
            <v>#REF!</v>
          </cell>
        </row>
        <row r="143">
          <cell r="B143">
            <v>353</v>
          </cell>
          <cell r="C143">
            <v>3.5</v>
          </cell>
          <cell r="E143">
            <v>3.5</v>
          </cell>
          <cell r="G143">
            <v>3.05</v>
          </cell>
          <cell r="L143">
            <v>3.3</v>
          </cell>
          <cell r="X143">
            <v>3.5</v>
          </cell>
          <cell r="Y143">
            <v>3.75</v>
          </cell>
          <cell r="Z143">
            <v>4.95</v>
          </cell>
          <cell r="AC143">
            <v>3.7</v>
          </cell>
          <cell r="AD143">
            <v>3.4</v>
          </cell>
          <cell r="AE143">
            <v>3.6</v>
          </cell>
          <cell r="AF143">
            <v>3.5</v>
          </cell>
          <cell r="AG143">
            <v>3.2</v>
          </cell>
          <cell r="AH143">
            <v>3.8</v>
          </cell>
          <cell r="AQ143">
            <v>13</v>
          </cell>
          <cell r="AR143">
            <v>46.75</v>
          </cell>
          <cell r="AS143">
            <v>3.5961538461538463</v>
          </cell>
          <cell r="AT143">
            <v>3.05</v>
          </cell>
          <cell r="AU143">
            <v>4.95</v>
          </cell>
          <cell r="BG143" t="e">
            <v>#REF!</v>
          </cell>
        </row>
        <row r="144">
          <cell r="B144" t="str">
            <v>CLEANING SUPPLIES</v>
          </cell>
          <cell r="AQ144">
            <v>0</v>
          </cell>
          <cell r="BG144" t="e">
            <v>#REF!</v>
          </cell>
        </row>
        <row r="145">
          <cell r="B145">
            <v>360</v>
          </cell>
          <cell r="E145">
            <v>34.5</v>
          </cell>
          <cell r="P145">
            <v>32</v>
          </cell>
          <cell r="AA145">
            <v>32</v>
          </cell>
          <cell r="AQ145">
            <v>3</v>
          </cell>
          <cell r="AR145">
            <v>98.5</v>
          </cell>
          <cell r="AS145">
            <v>32.833333333333336</v>
          </cell>
          <cell r="AT145">
            <v>32</v>
          </cell>
          <cell r="AU145">
            <v>34.5</v>
          </cell>
          <cell r="BG145" t="e">
            <v>#REF!</v>
          </cell>
        </row>
        <row r="146">
          <cell r="B146">
            <v>361</v>
          </cell>
          <cell r="E146">
            <v>2.95</v>
          </cell>
          <cell r="J146">
            <v>2.95</v>
          </cell>
          <cell r="AG146">
            <v>2.2000000000000002</v>
          </cell>
          <cell r="AQ146">
            <v>3</v>
          </cell>
          <cell r="AR146">
            <v>8.1000000000000014</v>
          </cell>
          <cell r="AS146">
            <v>2.7000000000000006</v>
          </cell>
          <cell r="AT146">
            <v>2.2000000000000002</v>
          </cell>
          <cell r="AU146">
            <v>2.95</v>
          </cell>
          <cell r="BG146" t="e">
            <v>#REF!</v>
          </cell>
        </row>
        <row r="147">
          <cell r="B147">
            <v>370</v>
          </cell>
          <cell r="C147">
            <v>2</v>
          </cell>
          <cell r="E147">
            <v>1.8</v>
          </cell>
          <cell r="L147">
            <v>2</v>
          </cell>
          <cell r="X147">
            <v>2</v>
          </cell>
          <cell r="Y147">
            <v>2</v>
          </cell>
          <cell r="Z147">
            <v>1.5</v>
          </cell>
          <cell r="AC147">
            <v>2</v>
          </cell>
          <cell r="AD147">
            <v>2</v>
          </cell>
          <cell r="AE147">
            <v>2.2000000000000002</v>
          </cell>
          <cell r="AF147">
            <v>1.9</v>
          </cell>
          <cell r="AG147">
            <v>1.8</v>
          </cell>
          <cell r="AH147">
            <v>2.2000000000000002</v>
          </cell>
          <cell r="AQ147">
            <v>12</v>
          </cell>
          <cell r="AR147">
            <v>23.4</v>
          </cell>
          <cell r="AS147">
            <v>1.95</v>
          </cell>
          <cell r="AT147">
            <v>1.5</v>
          </cell>
          <cell r="AU147">
            <v>2.2000000000000002</v>
          </cell>
          <cell r="BG147" t="e">
            <v>#REF!</v>
          </cell>
        </row>
        <row r="148">
          <cell r="B148">
            <v>371</v>
          </cell>
          <cell r="C148">
            <v>1.2</v>
          </cell>
          <cell r="E148">
            <v>2.4</v>
          </cell>
          <cell r="G148">
            <v>2.5</v>
          </cell>
          <cell r="L148">
            <v>2.4</v>
          </cell>
          <cell r="X148">
            <v>3</v>
          </cell>
          <cell r="Y148">
            <v>2.4</v>
          </cell>
          <cell r="Z148">
            <v>3.6</v>
          </cell>
          <cell r="AC148">
            <v>3.6</v>
          </cell>
          <cell r="AD148">
            <v>2.4</v>
          </cell>
          <cell r="AE148">
            <v>2.4</v>
          </cell>
          <cell r="AF148">
            <v>1.4</v>
          </cell>
          <cell r="AG148">
            <v>2.2000000000000002</v>
          </cell>
          <cell r="AH148">
            <v>3</v>
          </cell>
          <cell r="AQ148">
            <v>13</v>
          </cell>
          <cell r="AR148">
            <v>32.5</v>
          </cell>
          <cell r="AS148">
            <v>2.5</v>
          </cell>
          <cell r="AT148">
            <v>1.2</v>
          </cell>
          <cell r="AU148">
            <v>3.6</v>
          </cell>
          <cell r="BG148" t="e">
            <v>#REF!</v>
          </cell>
        </row>
        <row r="149">
          <cell r="B149">
            <v>372</v>
          </cell>
          <cell r="C149">
            <v>1.7</v>
          </cell>
          <cell r="E149">
            <v>1.8</v>
          </cell>
          <cell r="G149">
            <v>1.95</v>
          </cell>
          <cell r="L149">
            <v>1.7</v>
          </cell>
          <cell r="P149">
            <v>2</v>
          </cell>
          <cell r="X149">
            <v>1.75</v>
          </cell>
          <cell r="Y149">
            <v>2.2000000000000002</v>
          </cell>
          <cell r="Z149">
            <v>1.75</v>
          </cell>
          <cell r="AA149">
            <v>2</v>
          </cell>
          <cell r="AC149">
            <v>1.8</v>
          </cell>
          <cell r="AD149">
            <v>2.2000000000000002</v>
          </cell>
          <cell r="AE149">
            <v>1.8</v>
          </cell>
          <cell r="AF149">
            <v>2</v>
          </cell>
          <cell r="AG149">
            <v>1.8</v>
          </cell>
          <cell r="AH149">
            <v>2</v>
          </cell>
          <cell r="AQ149">
            <v>15</v>
          </cell>
          <cell r="AR149">
            <v>28.450000000000003</v>
          </cell>
          <cell r="AS149">
            <v>1.8966666666666669</v>
          </cell>
          <cell r="AT149">
            <v>1.7</v>
          </cell>
          <cell r="AU149">
            <v>2.2000000000000002</v>
          </cell>
          <cell r="BG149" t="e">
            <v>#REF!</v>
          </cell>
        </row>
        <row r="150">
          <cell r="B150">
            <v>373</v>
          </cell>
          <cell r="C150">
            <v>0.65</v>
          </cell>
          <cell r="E150">
            <v>0.7</v>
          </cell>
          <cell r="L150">
            <v>0.75</v>
          </cell>
          <cell r="X150">
            <v>0.75</v>
          </cell>
          <cell r="Y150">
            <v>0.7</v>
          </cell>
          <cell r="Z150">
            <v>1.2</v>
          </cell>
          <cell r="AA150">
            <v>0.2</v>
          </cell>
          <cell r="AC150">
            <v>0.9</v>
          </cell>
          <cell r="AD150">
            <v>0.8</v>
          </cell>
          <cell r="AE150">
            <v>0.85</v>
          </cell>
          <cell r="AF150">
            <v>0.65</v>
          </cell>
          <cell r="AG150">
            <v>0.6</v>
          </cell>
          <cell r="AH150">
            <v>1</v>
          </cell>
          <cell r="AQ150">
            <v>13</v>
          </cell>
          <cell r="AR150">
            <v>9.75</v>
          </cell>
          <cell r="AS150">
            <v>0.75</v>
          </cell>
          <cell r="AT150">
            <v>0.2</v>
          </cell>
          <cell r="AU150">
            <v>1.2</v>
          </cell>
          <cell r="BG150" t="e">
            <v>#REF!</v>
          </cell>
        </row>
        <row r="151">
          <cell r="B151">
            <v>377</v>
          </cell>
          <cell r="C151">
            <v>2</v>
          </cell>
          <cell r="E151">
            <v>1.95</v>
          </cell>
          <cell r="J151">
            <v>1.8</v>
          </cell>
          <cell r="L151">
            <v>1.9</v>
          </cell>
          <cell r="X151">
            <v>2</v>
          </cell>
          <cell r="Y151">
            <v>2.2000000000000002</v>
          </cell>
          <cell r="Z151">
            <v>2.2000000000000002</v>
          </cell>
          <cell r="AC151">
            <v>1.9</v>
          </cell>
          <cell r="AD151">
            <v>2</v>
          </cell>
          <cell r="AE151">
            <v>2</v>
          </cell>
          <cell r="AF151">
            <v>1.9</v>
          </cell>
          <cell r="AG151">
            <v>2</v>
          </cell>
          <cell r="AH151">
            <v>2</v>
          </cell>
          <cell r="AQ151">
            <v>13</v>
          </cell>
          <cell r="AR151">
            <v>25.85</v>
          </cell>
          <cell r="AS151">
            <v>1.9884615384615385</v>
          </cell>
          <cell r="AT151">
            <v>1.8</v>
          </cell>
          <cell r="AU151">
            <v>2.2000000000000002</v>
          </cell>
          <cell r="BG151" t="e">
            <v>#REF!</v>
          </cell>
        </row>
        <row r="152">
          <cell r="B152">
            <v>378</v>
          </cell>
          <cell r="C152">
            <v>4.55</v>
          </cell>
          <cell r="E152">
            <v>5.5</v>
          </cell>
          <cell r="L152">
            <v>4.95</v>
          </cell>
          <cell r="X152">
            <v>5.7</v>
          </cell>
          <cell r="Y152">
            <v>4.8</v>
          </cell>
          <cell r="Z152">
            <v>5.65</v>
          </cell>
          <cell r="AC152">
            <v>4.5</v>
          </cell>
          <cell r="AD152">
            <v>4.5</v>
          </cell>
          <cell r="AE152">
            <v>4.5</v>
          </cell>
          <cell r="AF152">
            <v>5.55</v>
          </cell>
          <cell r="AG152">
            <v>4.2</v>
          </cell>
          <cell r="AQ152">
            <v>11</v>
          </cell>
          <cell r="AR152">
            <v>54.4</v>
          </cell>
          <cell r="AS152">
            <v>4.9454545454545453</v>
          </cell>
          <cell r="AT152">
            <v>4.2</v>
          </cell>
          <cell r="AU152">
            <v>5.7</v>
          </cell>
          <cell r="BG152" t="e">
            <v>#REF!</v>
          </cell>
        </row>
        <row r="153">
          <cell r="B153">
            <v>379</v>
          </cell>
          <cell r="C153">
            <v>3.5</v>
          </cell>
          <cell r="E153">
            <v>4.7</v>
          </cell>
          <cell r="X153">
            <v>5.7</v>
          </cell>
          <cell r="Z153">
            <v>4.7</v>
          </cell>
          <cell r="AD153">
            <v>5.0999999999999996</v>
          </cell>
          <cell r="AF153">
            <v>3.65</v>
          </cell>
          <cell r="AG153">
            <v>4.9000000000000004</v>
          </cell>
          <cell r="AH153">
            <v>3.9</v>
          </cell>
          <cell r="AQ153">
            <v>8</v>
          </cell>
          <cell r="AR153">
            <v>36.149999999999991</v>
          </cell>
          <cell r="AS153">
            <v>4.5187499999999989</v>
          </cell>
          <cell r="AT153">
            <v>3.5</v>
          </cell>
          <cell r="AU153">
            <v>5.7</v>
          </cell>
          <cell r="BG153" t="e">
            <v>#REF!</v>
          </cell>
        </row>
        <row r="154">
          <cell r="B154" t="str">
            <v>OTHER SUPP</v>
          </cell>
          <cell r="AQ154">
            <v>0</v>
          </cell>
          <cell r="BG154" t="e">
            <v>#REF!</v>
          </cell>
        </row>
        <row r="155">
          <cell r="B155">
            <v>390</v>
          </cell>
          <cell r="AP155">
            <v>47.5</v>
          </cell>
          <cell r="AQ155">
            <v>1</v>
          </cell>
          <cell r="AR155">
            <v>47.5</v>
          </cell>
          <cell r="AS155">
            <v>47.5</v>
          </cell>
          <cell r="AT155">
            <v>47.5</v>
          </cell>
          <cell r="AU155">
            <v>47.5</v>
          </cell>
          <cell r="BG155" t="e">
            <v>#REF!</v>
          </cell>
        </row>
        <row r="156">
          <cell r="B156">
            <v>391</v>
          </cell>
          <cell r="AP156">
            <v>13.33</v>
          </cell>
          <cell r="AQ156">
            <v>1</v>
          </cell>
          <cell r="AR156">
            <v>13.33</v>
          </cell>
          <cell r="AS156">
            <v>13.33</v>
          </cell>
          <cell r="AT156">
            <v>13.33</v>
          </cell>
          <cell r="AU156">
            <v>13.33</v>
          </cell>
          <cell r="BG156" t="e">
            <v>#REF!</v>
          </cell>
        </row>
        <row r="157">
          <cell r="B157">
            <v>393</v>
          </cell>
          <cell r="AP157">
            <v>0.85</v>
          </cell>
          <cell r="AQ157">
            <v>1</v>
          </cell>
          <cell r="AR157">
            <v>0.85</v>
          </cell>
          <cell r="AS157">
            <v>0.85</v>
          </cell>
          <cell r="AT157">
            <v>0.85</v>
          </cell>
          <cell r="AU157">
            <v>0.85</v>
          </cell>
          <cell r="BG157" t="e">
            <v>#REF!</v>
          </cell>
        </row>
        <row r="158">
          <cell r="B158">
            <v>394</v>
          </cell>
          <cell r="AP158">
            <v>7.59</v>
          </cell>
          <cell r="AQ158">
            <v>1</v>
          </cell>
          <cell r="AR158">
            <v>7.59</v>
          </cell>
          <cell r="AS158">
            <v>7.59</v>
          </cell>
          <cell r="AT158">
            <v>7.59</v>
          </cell>
          <cell r="AU158">
            <v>7.59</v>
          </cell>
          <cell r="BG158" t="e">
            <v>#REF!</v>
          </cell>
        </row>
        <row r="159">
          <cell r="B159" t="str">
            <v>SERVICES</v>
          </cell>
          <cell r="BG159" t="e">
            <v>#REF!</v>
          </cell>
        </row>
        <row r="160">
          <cell r="BG160" t="e">
            <v>#REF!</v>
          </cell>
        </row>
        <row r="161">
          <cell r="B161">
            <v>401</v>
          </cell>
          <cell r="D161">
            <v>9.9499999999999993</v>
          </cell>
          <cell r="E161">
            <v>14.95</v>
          </cell>
          <cell r="J161">
            <v>7.95</v>
          </cell>
          <cell r="K161">
            <v>9.5</v>
          </cell>
          <cell r="AB161">
            <v>9.9499999999999993</v>
          </cell>
          <cell r="AQ161">
            <v>5</v>
          </cell>
          <cell r="AR161">
            <v>52.3</v>
          </cell>
          <cell r="AS161">
            <v>10.459999999999999</v>
          </cell>
          <cell r="AT161">
            <v>7.95</v>
          </cell>
          <cell r="AU161">
            <v>14.95</v>
          </cell>
          <cell r="BG161" t="e">
            <v>#REF!</v>
          </cell>
        </row>
        <row r="162">
          <cell r="B162">
            <v>402</v>
          </cell>
          <cell r="D162">
            <v>7.5</v>
          </cell>
          <cell r="E162">
            <v>15.95</v>
          </cell>
          <cell r="I162">
            <v>10</v>
          </cell>
          <cell r="K162">
            <v>7.5</v>
          </cell>
          <cell r="M162">
            <v>12.95</v>
          </cell>
          <cell r="N162">
            <v>17</v>
          </cell>
          <cell r="AB162">
            <v>12.5</v>
          </cell>
          <cell r="AQ162">
            <v>7</v>
          </cell>
          <cell r="AR162">
            <v>83.4</v>
          </cell>
          <cell r="AS162">
            <v>11.914285714285715</v>
          </cell>
          <cell r="AT162">
            <v>7.5</v>
          </cell>
          <cell r="AU162">
            <v>17</v>
          </cell>
          <cell r="BG162" t="e">
            <v>#REF!</v>
          </cell>
        </row>
        <row r="163">
          <cell r="B163">
            <v>403</v>
          </cell>
          <cell r="E163">
            <v>39.950000000000003</v>
          </cell>
          <cell r="J163">
            <v>42.5</v>
          </cell>
          <cell r="AB163">
            <v>42.5</v>
          </cell>
          <cell r="AQ163">
            <v>3</v>
          </cell>
          <cell r="AR163">
            <v>124.95</v>
          </cell>
          <cell r="AS163">
            <v>41.65</v>
          </cell>
          <cell r="AT163">
            <v>39.950000000000003</v>
          </cell>
          <cell r="AU163">
            <v>42.5</v>
          </cell>
          <cell r="BG163" t="e">
            <v>#REF!</v>
          </cell>
        </row>
        <row r="164">
          <cell r="B164">
            <v>404</v>
          </cell>
          <cell r="E164">
            <v>25.95</v>
          </cell>
          <cell r="M164">
            <v>46</v>
          </cell>
          <cell r="AQ164">
            <v>2</v>
          </cell>
          <cell r="AR164">
            <v>71.95</v>
          </cell>
          <cell r="AS164">
            <v>35.975000000000001</v>
          </cell>
          <cell r="AT164">
            <v>25.95</v>
          </cell>
          <cell r="AU164">
            <v>46</v>
          </cell>
          <cell r="BG164" t="e">
            <v>#REF!</v>
          </cell>
        </row>
        <row r="165">
          <cell r="B165">
            <v>405</v>
          </cell>
          <cell r="E165">
            <v>39.950000000000003</v>
          </cell>
          <cell r="M165">
            <v>59</v>
          </cell>
          <cell r="N165">
            <v>49</v>
          </cell>
          <cell r="AQ165">
            <v>3</v>
          </cell>
          <cell r="AR165">
            <v>147.94999999999999</v>
          </cell>
          <cell r="AS165">
            <v>49.316666666666663</v>
          </cell>
          <cell r="AT165">
            <v>39.950000000000003</v>
          </cell>
          <cell r="AU165">
            <v>59</v>
          </cell>
          <cell r="BG165" t="e">
            <v>#REF!</v>
          </cell>
        </row>
        <row r="166">
          <cell r="B166">
            <v>407</v>
          </cell>
          <cell r="E166">
            <v>10.95</v>
          </cell>
          <cell r="I166">
            <v>4</v>
          </cell>
          <cell r="J166">
            <v>12</v>
          </cell>
          <cell r="K166">
            <v>4.95</v>
          </cell>
          <cell r="AB166">
            <v>4.95</v>
          </cell>
          <cell r="AQ166">
            <v>5</v>
          </cell>
          <cell r="AR166">
            <v>36.85</v>
          </cell>
          <cell r="AS166">
            <v>7.37</v>
          </cell>
          <cell r="AT166">
            <v>4</v>
          </cell>
          <cell r="AU166">
            <v>12</v>
          </cell>
          <cell r="BG166" t="e">
            <v>#REF!</v>
          </cell>
        </row>
        <row r="167">
          <cell r="B167" t="str">
            <v>CLOTHING</v>
          </cell>
          <cell r="AQ167">
            <v>0</v>
          </cell>
          <cell r="BG167" t="e">
            <v>#REF!</v>
          </cell>
        </row>
        <row r="168">
          <cell r="B168">
            <v>411</v>
          </cell>
          <cell r="E168">
            <v>7.95</v>
          </cell>
          <cell r="J168">
            <v>8.5</v>
          </cell>
          <cell r="K168">
            <v>2.73</v>
          </cell>
          <cell r="M168">
            <v>8.1999999999999993</v>
          </cell>
          <cell r="N168">
            <v>3.5</v>
          </cell>
          <cell r="AB168">
            <v>7</v>
          </cell>
          <cell r="AQ168">
            <v>6</v>
          </cell>
          <cell r="AR168">
            <v>37.879999999999995</v>
          </cell>
          <cell r="AS168">
            <v>6.3133333333333326</v>
          </cell>
          <cell r="AT168">
            <v>2.73</v>
          </cell>
          <cell r="AU168">
            <v>8.5</v>
          </cell>
          <cell r="BG168" t="e">
            <v>#REF!</v>
          </cell>
        </row>
        <row r="169">
          <cell r="B169">
            <v>412</v>
          </cell>
          <cell r="D169">
            <v>3.5</v>
          </cell>
          <cell r="E169">
            <v>2.95</v>
          </cell>
          <cell r="J169">
            <v>4.5</v>
          </cell>
          <cell r="K169">
            <v>3.25</v>
          </cell>
          <cell r="AB169">
            <v>3.95</v>
          </cell>
          <cell r="AQ169">
            <v>5</v>
          </cell>
          <cell r="AR169">
            <v>18.149999999999999</v>
          </cell>
          <cell r="AS169">
            <v>3.63</v>
          </cell>
          <cell r="AT169">
            <v>2.95</v>
          </cell>
          <cell r="AU169">
            <v>4.5</v>
          </cell>
          <cell r="BG169" t="e">
            <v>#REF!</v>
          </cell>
        </row>
        <row r="170">
          <cell r="B170">
            <v>414</v>
          </cell>
          <cell r="E170">
            <v>1.75</v>
          </cell>
          <cell r="J170">
            <v>1.2</v>
          </cell>
          <cell r="K170">
            <v>1.45</v>
          </cell>
          <cell r="AB170">
            <v>1.2</v>
          </cell>
          <cell r="AD170">
            <v>0.7</v>
          </cell>
          <cell r="AQ170">
            <v>5</v>
          </cell>
          <cell r="AR170">
            <v>6.3000000000000007</v>
          </cell>
          <cell r="AS170">
            <v>1.2600000000000002</v>
          </cell>
          <cell r="AT170">
            <v>0.7</v>
          </cell>
          <cell r="AU170">
            <v>1.75</v>
          </cell>
          <cell r="BG170" t="e">
            <v>#REF!</v>
          </cell>
        </row>
        <row r="171">
          <cell r="B171" t="str">
            <v>SUPPLIES</v>
          </cell>
          <cell r="AQ171">
            <v>0</v>
          </cell>
          <cell r="BG171" t="e">
            <v>#REF!</v>
          </cell>
        </row>
        <row r="172">
          <cell r="B172">
            <v>421</v>
          </cell>
          <cell r="D172">
            <v>6.5</v>
          </cell>
          <cell r="E172">
            <v>6.5</v>
          </cell>
          <cell r="I172">
            <v>20</v>
          </cell>
          <cell r="J172">
            <v>3.95</v>
          </cell>
          <cell r="AB172">
            <v>5.95</v>
          </cell>
          <cell r="AC172">
            <v>6.5</v>
          </cell>
          <cell r="AD172">
            <v>7.5</v>
          </cell>
          <cell r="AQ172">
            <v>7</v>
          </cell>
          <cell r="AR172">
            <v>56.900000000000006</v>
          </cell>
          <cell r="AS172">
            <v>8.1285714285714299</v>
          </cell>
          <cell r="AT172">
            <v>3.95</v>
          </cell>
          <cell r="AU172">
            <v>20</v>
          </cell>
          <cell r="BG172" t="e">
            <v>#REF!</v>
          </cell>
        </row>
        <row r="173">
          <cell r="B173">
            <v>985</v>
          </cell>
          <cell r="E173">
            <v>89.95</v>
          </cell>
          <cell r="I173">
            <v>45</v>
          </cell>
          <cell r="J173">
            <v>40</v>
          </cell>
          <cell r="K173">
            <v>55</v>
          </cell>
          <cell r="AB173">
            <v>40</v>
          </cell>
          <cell r="AQ173">
            <v>5</v>
          </cell>
          <cell r="AR173">
            <v>269.95</v>
          </cell>
          <cell r="AS173">
            <v>53.989999999999995</v>
          </cell>
          <cell r="AT173">
            <v>40</v>
          </cell>
          <cell r="AU173">
            <v>89.95</v>
          </cell>
          <cell r="BG173" t="e">
            <v>#REF!</v>
          </cell>
        </row>
        <row r="174">
          <cell r="B174">
            <v>986</v>
          </cell>
          <cell r="E174">
            <v>79.95</v>
          </cell>
          <cell r="J174">
            <v>59.5</v>
          </cell>
          <cell r="M174">
            <v>49</v>
          </cell>
          <cell r="AB174">
            <v>39.5</v>
          </cell>
          <cell r="AQ174">
            <v>4</v>
          </cell>
          <cell r="AR174">
            <v>227.95</v>
          </cell>
          <cell r="AS174">
            <v>56.987499999999997</v>
          </cell>
          <cell r="AT174">
            <v>39.5</v>
          </cell>
          <cell r="AU174">
            <v>79.95</v>
          </cell>
          <cell r="BG174" t="e">
            <v>#REF!</v>
          </cell>
        </row>
        <row r="175">
          <cell r="B175" t="str">
            <v>FOOTWEAR</v>
          </cell>
          <cell r="AQ175">
            <v>0</v>
          </cell>
          <cell r="BG175" t="e">
            <v>#REF!</v>
          </cell>
        </row>
        <row r="176">
          <cell r="AQ176">
            <v>0</v>
          </cell>
          <cell r="BG176" t="e">
            <v>#REF!</v>
          </cell>
        </row>
        <row r="177">
          <cell r="B177">
            <v>501</v>
          </cell>
          <cell r="AP177">
            <v>246</v>
          </cell>
          <cell r="AQ177">
            <v>1</v>
          </cell>
          <cell r="AR177">
            <v>246</v>
          </cell>
          <cell r="AS177">
            <v>246</v>
          </cell>
          <cell r="AT177">
            <v>246</v>
          </cell>
          <cell r="AU177">
            <v>246</v>
          </cell>
          <cell r="BG177" t="e">
            <v>#REF!</v>
          </cell>
        </row>
        <row r="178">
          <cell r="B178">
            <v>502</v>
          </cell>
          <cell r="AP178">
            <v>400</v>
          </cell>
          <cell r="AQ178">
            <v>1</v>
          </cell>
          <cell r="AR178">
            <v>400</v>
          </cell>
          <cell r="AS178">
            <v>400</v>
          </cell>
          <cell r="AT178">
            <v>400</v>
          </cell>
          <cell r="AU178">
            <v>400</v>
          </cell>
          <cell r="BG178" t="e">
            <v>#REF!</v>
          </cell>
        </row>
        <row r="179">
          <cell r="B179">
            <v>503</v>
          </cell>
          <cell r="AP179">
            <v>3</v>
          </cell>
          <cell r="AQ179">
            <v>1</v>
          </cell>
          <cell r="AR179">
            <v>3</v>
          </cell>
          <cell r="AS179">
            <v>3</v>
          </cell>
          <cell r="AT179">
            <v>3</v>
          </cell>
          <cell r="AU179">
            <v>3</v>
          </cell>
          <cell r="BG179" t="e">
            <v>#REF!</v>
          </cell>
        </row>
        <row r="180">
          <cell r="B180">
            <v>504</v>
          </cell>
          <cell r="AP180">
            <v>1.5</v>
          </cell>
          <cell r="AQ180">
            <v>1</v>
          </cell>
          <cell r="AR180">
            <v>1.5</v>
          </cell>
          <cell r="AS180">
            <v>1.5</v>
          </cell>
          <cell r="AT180">
            <v>1.5</v>
          </cell>
          <cell r="AU180">
            <v>1.5</v>
          </cell>
          <cell r="BG180" t="e">
            <v>#REF!</v>
          </cell>
        </row>
        <row r="181">
          <cell r="B181" t="str">
            <v>TRAVEL</v>
          </cell>
          <cell r="AQ181">
            <v>0</v>
          </cell>
          <cell r="BG181" t="e">
            <v>#REF!</v>
          </cell>
        </row>
        <row r="182">
          <cell r="B182">
            <v>511</v>
          </cell>
          <cell r="AP182">
            <v>2022</v>
          </cell>
          <cell r="AQ182">
            <v>1</v>
          </cell>
          <cell r="AR182">
            <v>2022</v>
          </cell>
          <cell r="AS182">
            <v>2022</v>
          </cell>
          <cell r="AT182">
            <v>2022</v>
          </cell>
          <cell r="AU182">
            <v>2022</v>
          </cell>
          <cell r="BG182" t="e">
            <v>#REF!</v>
          </cell>
        </row>
        <row r="183">
          <cell r="B183" t="str">
            <v>OVERSEAS</v>
          </cell>
          <cell r="AQ183">
            <v>0</v>
          </cell>
          <cell r="BG183" t="e">
            <v>#REF!</v>
          </cell>
        </row>
        <row r="184">
          <cell r="B184">
            <v>521</v>
          </cell>
          <cell r="U184">
            <v>3650</v>
          </cell>
          <cell r="AQ184">
            <v>1</v>
          </cell>
          <cell r="AR184">
            <v>3650</v>
          </cell>
          <cell r="AS184">
            <v>3650</v>
          </cell>
          <cell r="AT184">
            <v>3650</v>
          </cell>
          <cell r="AU184">
            <v>3650</v>
          </cell>
          <cell r="BG184" t="e">
            <v>#REF!</v>
          </cell>
        </row>
        <row r="185">
          <cell r="B185">
            <v>522</v>
          </cell>
          <cell r="T185">
            <v>26113</v>
          </cell>
          <cell r="U185">
            <v>21995</v>
          </cell>
          <cell r="AQ185">
            <v>2</v>
          </cell>
          <cell r="AR185">
            <v>48108</v>
          </cell>
          <cell r="AS185">
            <v>24054</v>
          </cell>
          <cell r="AT185">
            <v>21995</v>
          </cell>
          <cell r="AU185">
            <v>26113</v>
          </cell>
          <cell r="BG185" t="e">
            <v>#REF!</v>
          </cell>
        </row>
        <row r="186">
          <cell r="B186" t="str">
            <v>VEHICLES</v>
          </cell>
          <cell r="AQ186">
            <v>0</v>
          </cell>
          <cell r="BG186" t="e">
            <v>#REF!</v>
          </cell>
        </row>
        <row r="187">
          <cell r="B187">
            <v>523</v>
          </cell>
          <cell r="E187">
            <v>1.1399999999999999</v>
          </cell>
          <cell r="H187">
            <v>1.1000000000000001</v>
          </cell>
          <cell r="Z187">
            <v>1.1000000000000001</v>
          </cell>
          <cell r="AA187">
            <v>1.1399999999999999</v>
          </cell>
          <cell r="AD187">
            <v>1.1399999999999999</v>
          </cell>
          <cell r="AE187">
            <v>1.1000000000000001</v>
          </cell>
          <cell r="AG187">
            <v>1.1399999999999999</v>
          </cell>
          <cell r="AQ187">
            <v>7</v>
          </cell>
          <cell r="AR187">
            <v>7.86</v>
          </cell>
          <cell r="AS187">
            <v>1.122857142857143</v>
          </cell>
          <cell r="AT187">
            <v>1.1000000000000001</v>
          </cell>
          <cell r="AU187">
            <v>1.1399999999999999</v>
          </cell>
          <cell r="BG187" t="e">
            <v>#REF!</v>
          </cell>
        </row>
        <row r="188">
          <cell r="B188">
            <v>524</v>
          </cell>
          <cell r="E188">
            <v>1.1599999999999999</v>
          </cell>
          <cell r="H188">
            <v>1.1200000000000001</v>
          </cell>
          <cell r="AQ188">
            <v>2</v>
          </cell>
          <cell r="AR188">
            <v>2.2800000000000002</v>
          </cell>
          <cell r="AS188">
            <v>1.1400000000000001</v>
          </cell>
          <cell r="AT188">
            <v>1.1200000000000001</v>
          </cell>
          <cell r="AU188">
            <v>1.1599999999999999</v>
          </cell>
          <cell r="BG188" t="e">
            <v>#REF!</v>
          </cell>
        </row>
        <row r="189">
          <cell r="B189">
            <v>525</v>
          </cell>
          <cell r="E189">
            <v>6.5</v>
          </cell>
          <cell r="H189">
            <v>3.5</v>
          </cell>
          <cell r="P189">
            <v>6</v>
          </cell>
          <cell r="T189">
            <v>6.5</v>
          </cell>
          <cell r="U189">
            <v>7</v>
          </cell>
          <cell r="AD189">
            <v>6.5</v>
          </cell>
          <cell r="AG189">
            <v>6</v>
          </cell>
          <cell r="AQ189">
            <v>7</v>
          </cell>
          <cell r="AR189">
            <v>42</v>
          </cell>
          <cell r="AS189">
            <v>6</v>
          </cell>
          <cell r="AT189">
            <v>3.5</v>
          </cell>
          <cell r="AU189">
            <v>7</v>
          </cell>
          <cell r="BG189" t="e">
            <v>#REF!</v>
          </cell>
        </row>
        <row r="190">
          <cell r="B190" t="str">
            <v>FUEL</v>
          </cell>
          <cell r="AQ190">
            <v>0</v>
          </cell>
          <cell r="BG190" t="e">
            <v>#REF!</v>
          </cell>
        </row>
        <row r="191">
          <cell r="B191">
            <v>526</v>
          </cell>
          <cell r="E191">
            <v>13.5</v>
          </cell>
          <cell r="H191">
            <v>16</v>
          </cell>
          <cell r="P191">
            <v>15.5</v>
          </cell>
          <cell r="T191">
            <v>12</v>
          </cell>
          <cell r="U191">
            <v>12</v>
          </cell>
          <cell r="AD191">
            <v>14.6</v>
          </cell>
          <cell r="AG191">
            <v>14</v>
          </cell>
          <cell r="AQ191">
            <v>7</v>
          </cell>
          <cell r="AR191">
            <v>97.6</v>
          </cell>
          <cell r="AS191">
            <v>13.942857142857141</v>
          </cell>
          <cell r="AT191">
            <v>12</v>
          </cell>
          <cell r="AU191">
            <v>16</v>
          </cell>
          <cell r="BG191" t="e">
            <v>#REF!</v>
          </cell>
        </row>
        <row r="192">
          <cell r="B192">
            <v>527</v>
          </cell>
          <cell r="T192">
            <v>25</v>
          </cell>
          <cell r="U192">
            <v>30.8</v>
          </cell>
          <cell r="AQ192">
            <v>2</v>
          </cell>
          <cell r="AR192">
            <v>55.8</v>
          </cell>
          <cell r="AS192">
            <v>27.9</v>
          </cell>
          <cell r="AT192">
            <v>25</v>
          </cell>
          <cell r="AU192">
            <v>30.8</v>
          </cell>
          <cell r="BG192" t="e">
            <v>#REF!</v>
          </cell>
        </row>
        <row r="193">
          <cell r="B193">
            <v>530</v>
          </cell>
          <cell r="AP193">
            <v>21</v>
          </cell>
          <cell r="AQ193">
            <v>1</v>
          </cell>
          <cell r="AR193">
            <v>21</v>
          </cell>
          <cell r="AS193">
            <v>21</v>
          </cell>
          <cell r="AT193">
            <v>21</v>
          </cell>
          <cell r="AU193">
            <v>21</v>
          </cell>
          <cell r="BG193" t="e">
            <v>#REF!</v>
          </cell>
        </row>
        <row r="194">
          <cell r="B194">
            <v>531</v>
          </cell>
          <cell r="AP194">
            <v>10</v>
          </cell>
          <cell r="AQ194">
            <v>1</v>
          </cell>
          <cell r="AR194">
            <v>10</v>
          </cell>
          <cell r="AS194">
            <v>10</v>
          </cell>
          <cell r="AT194">
            <v>10</v>
          </cell>
          <cell r="AU194">
            <v>10</v>
          </cell>
          <cell r="BG194" t="e">
            <v>#REF!</v>
          </cell>
        </row>
        <row r="195">
          <cell r="B195">
            <v>532</v>
          </cell>
          <cell r="T195">
            <v>16</v>
          </cell>
          <cell r="AP195">
            <v>12</v>
          </cell>
          <cell r="AQ195">
            <v>2</v>
          </cell>
          <cell r="AR195">
            <v>28</v>
          </cell>
          <cell r="AS195">
            <v>14</v>
          </cell>
          <cell r="AT195">
            <v>12</v>
          </cell>
          <cell r="AU195">
            <v>16</v>
          </cell>
          <cell r="BG195" t="e">
            <v>#REF!</v>
          </cell>
        </row>
        <row r="196">
          <cell r="B196">
            <v>533</v>
          </cell>
          <cell r="AP196">
            <v>649.71</v>
          </cell>
          <cell r="AQ196">
            <v>1</v>
          </cell>
          <cell r="AR196">
            <v>649.71</v>
          </cell>
          <cell r="AS196">
            <v>649.71</v>
          </cell>
          <cell r="AT196">
            <v>649.71</v>
          </cell>
          <cell r="AU196">
            <v>649.71</v>
          </cell>
          <cell r="BG196" t="e">
            <v>#REF!</v>
          </cell>
        </row>
        <row r="197">
          <cell r="B197">
            <v>534</v>
          </cell>
          <cell r="AP197">
            <v>20</v>
          </cell>
          <cell r="AQ197">
            <v>1</v>
          </cell>
          <cell r="AR197">
            <v>20</v>
          </cell>
          <cell r="AS197">
            <v>20</v>
          </cell>
          <cell r="AT197">
            <v>20</v>
          </cell>
          <cell r="AU197">
            <v>20</v>
          </cell>
          <cell r="BG197" t="e">
            <v>#REF!</v>
          </cell>
        </row>
        <row r="198">
          <cell r="B198" t="str">
            <v>EXPENSES</v>
          </cell>
          <cell r="AQ198">
            <v>0</v>
          </cell>
          <cell r="BG198" t="e">
            <v>#REF!</v>
          </cell>
        </row>
        <row r="199">
          <cell r="AQ199">
            <v>0</v>
          </cell>
          <cell r="BG199" t="e">
            <v>#REF!</v>
          </cell>
        </row>
        <row r="200">
          <cell r="B200">
            <v>601</v>
          </cell>
          <cell r="C200">
            <v>4.5</v>
          </cell>
          <cell r="D200">
            <v>4.2</v>
          </cell>
          <cell r="E200">
            <v>4.7</v>
          </cell>
          <cell r="F200">
            <v>4.8</v>
          </cell>
          <cell r="L200">
            <v>4.5999999999999996</v>
          </cell>
          <cell r="V200">
            <v>4.5999999999999996</v>
          </cell>
          <cell r="X200">
            <v>4.5</v>
          </cell>
          <cell r="Y200">
            <v>4.8</v>
          </cell>
          <cell r="Z200">
            <v>6</v>
          </cell>
          <cell r="AC200">
            <v>4.5</v>
          </cell>
          <cell r="AD200">
            <v>4.8</v>
          </cell>
          <cell r="AE200">
            <v>5</v>
          </cell>
          <cell r="AG200">
            <v>4.8499999999999996</v>
          </cell>
          <cell r="AH200">
            <v>4.5999999999999996</v>
          </cell>
          <cell r="AQ200">
            <v>14</v>
          </cell>
          <cell r="AR200">
            <v>66.449999999999989</v>
          </cell>
          <cell r="AS200">
            <v>4.746428571428571</v>
          </cell>
          <cell r="AT200">
            <v>4.2</v>
          </cell>
          <cell r="AU200">
            <v>6</v>
          </cell>
          <cell r="BG200" t="e">
            <v>#REF!</v>
          </cell>
        </row>
        <row r="201">
          <cell r="B201">
            <v>602</v>
          </cell>
          <cell r="C201">
            <v>4.9000000000000004</v>
          </cell>
          <cell r="D201">
            <v>4.5999999999999996</v>
          </cell>
          <cell r="E201">
            <v>5.0999999999999996</v>
          </cell>
          <cell r="F201">
            <v>5.2</v>
          </cell>
          <cell r="L201">
            <v>4.9000000000000004</v>
          </cell>
          <cell r="X201">
            <v>5.2</v>
          </cell>
          <cell r="Y201">
            <v>5.3</v>
          </cell>
          <cell r="Z201">
            <v>6.5</v>
          </cell>
          <cell r="AC201">
            <v>4.5</v>
          </cell>
          <cell r="AD201">
            <v>5.25</v>
          </cell>
          <cell r="AE201">
            <v>5.35</v>
          </cell>
          <cell r="AG201">
            <v>5.3</v>
          </cell>
          <cell r="AH201">
            <v>5.2</v>
          </cell>
          <cell r="AQ201">
            <v>13</v>
          </cell>
          <cell r="AR201">
            <v>67.3</v>
          </cell>
          <cell r="AS201">
            <v>5.1769230769230763</v>
          </cell>
          <cell r="AT201">
            <v>4.5</v>
          </cell>
          <cell r="AU201">
            <v>6.5</v>
          </cell>
          <cell r="BG201" t="e">
            <v>#REF!</v>
          </cell>
        </row>
        <row r="202">
          <cell r="B202" t="str">
            <v>TOBACCO</v>
          </cell>
          <cell r="AQ202">
            <v>0</v>
          </cell>
          <cell r="BG202" t="e">
            <v>#REF!</v>
          </cell>
        </row>
        <row r="203">
          <cell r="B203">
            <v>611</v>
          </cell>
          <cell r="C203">
            <v>4.0999999999999996</v>
          </cell>
          <cell r="L203">
            <v>3.7</v>
          </cell>
          <cell r="V203">
            <v>3.15</v>
          </cell>
          <cell r="X203">
            <v>4</v>
          </cell>
          <cell r="Z203">
            <v>4</v>
          </cell>
          <cell r="AD203">
            <v>3.9</v>
          </cell>
          <cell r="AE203">
            <v>3.5</v>
          </cell>
          <cell r="AG203">
            <v>3.7</v>
          </cell>
          <cell r="AQ203">
            <v>8</v>
          </cell>
          <cell r="AR203">
            <v>30.049999999999997</v>
          </cell>
          <cell r="AS203">
            <v>3.7562499999999996</v>
          </cell>
          <cell r="AT203">
            <v>3.15</v>
          </cell>
          <cell r="AU203">
            <v>4.0999999999999996</v>
          </cell>
          <cell r="BG203" t="e">
            <v>#REF!</v>
          </cell>
        </row>
        <row r="204">
          <cell r="B204">
            <v>612</v>
          </cell>
          <cell r="C204">
            <v>38.9</v>
          </cell>
          <cell r="V204">
            <v>29.95</v>
          </cell>
          <cell r="X204">
            <v>42</v>
          </cell>
          <cell r="AD204">
            <v>34.5</v>
          </cell>
          <cell r="AG204">
            <v>44.8</v>
          </cell>
          <cell r="AQ204">
            <v>5</v>
          </cell>
          <cell r="AR204">
            <v>190.14999999999998</v>
          </cell>
          <cell r="AS204">
            <v>38.029999999999994</v>
          </cell>
          <cell r="AT204">
            <v>29.95</v>
          </cell>
          <cell r="AU204">
            <v>44.8</v>
          </cell>
          <cell r="BG204" t="e">
            <v>#REF!</v>
          </cell>
        </row>
        <row r="205">
          <cell r="B205" t="str">
            <v>ALCOHOL</v>
          </cell>
          <cell r="AQ205">
            <v>0</v>
          </cell>
          <cell r="BG205" t="e">
            <v>#REF!</v>
          </cell>
        </row>
        <row r="206">
          <cell r="AQ206">
            <v>0</v>
          </cell>
          <cell r="BG206" t="e">
            <v>#REF!</v>
          </cell>
        </row>
        <row r="207">
          <cell r="B207">
            <v>701</v>
          </cell>
          <cell r="C207">
            <v>4.2</v>
          </cell>
          <cell r="E207">
            <v>3.75</v>
          </cell>
          <cell r="L207">
            <v>3.8</v>
          </cell>
          <cell r="X207">
            <v>3.4</v>
          </cell>
          <cell r="Z207">
            <v>3.5</v>
          </cell>
          <cell r="AD207">
            <v>3.7</v>
          </cell>
          <cell r="AE207">
            <v>4.1500000000000004</v>
          </cell>
          <cell r="AF207">
            <v>4.9000000000000004</v>
          </cell>
          <cell r="AG207">
            <v>4.0999999999999996</v>
          </cell>
          <cell r="AH207">
            <v>3</v>
          </cell>
          <cell r="AQ207">
            <v>10</v>
          </cell>
          <cell r="AR207">
            <v>38.5</v>
          </cell>
          <cell r="AS207">
            <v>3.85</v>
          </cell>
          <cell r="AT207">
            <v>3</v>
          </cell>
          <cell r="AU207">
            <v>4.9000000000000004</v>
          </cell>
          <cell r="BG207" t="e">
            <v>#REF!</v>
          </cell>
        </row>
        <row r="208">
          <cell r="B208">
            <v>702</v>
          </cell>
          <cell r="C208">
            <v>1.5</v>
          </cell>
          <cell r="E208">
            <v>2.2000000000000002</v>
          </cell>
          <cell r="L208">
            <v>2</v>
          </cell>
          <cell r="X208">
            <v>2.5</v>
          </cell>
          <cell r="Y208">
            <v>2.4</v>
          </cell>
          <cell r="Z208">
            <v>3.8</v>
          </cell>
          <cell r="AC208">
            <v>2.5</v>
          </cell>
          <cell r="AD208">
            <v>2.4</v>
          </cell>
          <cell r="AE208">
            <v>2.5</v>
          </cell>
          <cell r="AF208">
            <v>2.5</v>
          </cell>
          <cell r="AG208">
            <v>2.4</v>
          </cell>
          <cell r="AH208">
            <v>2.5</v>
          </cell>
          <cell r="AQ208">
            <v>12</v>
          </cell>
          <cell r="AR208">
            <v>29.199999999999996</v>
          </cell>
          <cell r="AS208">
            <v>2.4333333333333331</v>
          </cell>
          <cell r="AT208">
            <v>1.5</v>
          </cell>
          <cell r="AU208">
            <v>3.8</v>
          </cell>
          <cell r="BG208" t="e">
            <v>#REF!</v>
          </cell>
        </row>
        <row r="209">
          <cell r="B209">
            <v>704</v>
          </cell>
          <cell r="E209">
            <v>85</v>
          </cell>
          <cell r="AQ209">
            <v>1</v>
          </cell>
          <cell r="AR209">
            <v>85</v>
          </cell>
          <cell r="AS209">
            <v>85</v>
          </cell>
          <cell r="AT209">
            <v>85</v>
          </cell>
          <cell r="AU209">
            <v>85</v>
          </cell>
          <cell r="BG209" t="e">
            <v>#REF!</v>
          </cell>
        </row>
        <row r="210">
          <cell r="B210">
            <v>706</v>
          </cell>
          <cell r="C210">
            <v>1</v>
          </cell>
          <cell r="D210">
            <v>0.8</v>
          </cell>
          <cell r="E210">
            <v>0.75</v>
          </cell>
          <cell r="G210">
            <v>0.7</v>
          </cell>
          <cell r="L210">
            <v>0.8</v>
          </cell>
          <cell r="X210">
            <v>1</v>
          </cell>
          <cell r="Y210">
            <v>0.9</v>
          </cell>
          <cell r="Z210">
            <v>1.2</v>
          </cell>
          <cell r="AC210">
            <v>1</v>
          </cell>
          <cell r="AD210">
            <v>1</v>
          </cell>
          <cell r="AE210">
            <v>1.1000000000000001</v>
          </cell>
          <cell r="AF210">
            <v>0.85</v>
          </cell>
          <cell r="AG210">
            <v>0.85</v>
          </cell>
          <cell r="AH210">
            <v>1.4</v>
          </cell>
          <cell r="AQ210">
            <v>14</v>
          </cell>
          <cell r="AR210">
            <v>13.35</v>
          </cell>
          <cell r="AS210">
            <v>0.95357142857142851</v>
          </cell>
          <cell r="AT210">
            <v>0.7</v>
          </cell>
          <cell r="AU210">
            <v>1.4</v>
          </cell>
          <cell r="BG210" t="e">
            <v>#REF!</v>
          </cell>
        </row>
        <row r="211">
          <cell r="B211">
            <v>707</v>
          </cell>
          <cell r="C211">
            <v>4.3</v>
          </cell>
          <cell r="D211">
            <v>4.8499999999999996</v>
          </cell>
          <cell r="E211">
            <v>3.2</v>
          </cell>
          <cell r="G211">
            <v>2.8</v>
          </cell>
          <cell r="L211">
            <v>3.65</v>
          </cell>
          <cell r="X211">
            <v>3.9</v>
          </cell>
          <cell r="Y211">
            <v>4.5</v>
          </cell>
          <cell r="AC211">
            <v>4.3</v>
          </cell>
          <cell r="AD211">
            <v>4</v>
          </cell>
          <cell r="AE211">
            <v>4.95</v>
          </cell>
          <cell r="AF211">
            <v>3.45</v>
          </cell>
          <cell r="AG211">
            <v>3.9</v>
          </cell>
          <cell r="AH211">
            <v>3.8</v>
          </cell>
          <cell r="AQ211">
            <v>13</v>
          </cell>
          <cell r="AR211">
            <v>51.6</v>
          </cell>
          <cell r="AS211">
            <v>3.9692307692307693</v>
          </cell>
          <cell r="AT211">
            <v>2.8</v>
          </cell>
          <cell r="AU211">
            <v>4.95</v>
          </cell>
          <cell r="BG211" t="e">
            <v>#REF!</v>
          </cell>
        </row>
        <row r="212">
          <cell r="B212">
            <v>708</v>
          </cell>
          <cell r="C212">
            <v>3.2</v>
          </cell>
          <cell r="D212">
            <v>3.25</v>
          </cell>
          <cell r="E212">
            <v>3.6</v>
          </cell>
          <cell r="G212">
            <v>2.85</v>
          </cell>
          <cell r="L212">
            <v>3.3</v>
          </cell>
          <cell r="X212">
            <v>3.9</v>
          </cell>
          <cell r="Y212">
            <v>3.65</v>
          </cell>
          <cell r="Z212">
            <v>2.95</v>
          </cell>
          <cell r="AC212">
            <v>3.8</v>
          </cell>
          <cell r="AD212">
            <v>2.7</v>
          </cell>
          <cell r="AE212">
            <v>3.4</v>
          </cell>
          <cell r="AF212">
            <v>3.45</v>
          </cell>
          <cell r="AG212">
            <v>2.1</v>
          </cell>
          <cell r="AH212">
            <v>3.8</v>
          </cell>
          <cell r="AQ212">
            <v>14</v>
          </cell>
          <cell r="AR212">
            <v>45.949999999999996</v>
          </cell>
          <cell r="AS212">
            <v>3.282142857142857</v>
          </cell>
          <cell r="AT212">
            <v>2.1</v>
          </cell>
          <cell r="AU212">
            <v>3.9</v>
          </cell>
          <cell r="BG212" t="e">
            <v>#REF!</v>
          </cell>
        </row>
        <row r="213">
          <cell r="B213">
            <v>709</v>
          </cell>
          <cell r="C213">
            <v>2.9</v>
          </cell>
          <cell r="D213">
            <v>5.6</v>
          </cell>
          <cell r="E213">
            <v>2.7</v>
          </cell>
          <cell r="G213">
            <v>2.5499999999999998</v>
          </cell>
          <cell r="L213">
            <v>4.5</v>
          </cell>
          <cell r="X213">
            <v>3</v>
          </cell>
          <cell r="Y213">
            <v>3.5</v>
          </cell>
          <cell r="Z213">
            <v>4.95</v>
          </cell>
          <cell r="AC213">
            <v>3.6</v>
          </cell>
          <cell r="AD213">
            <v>3.5</v>
          </cell>
          <cell r="AE213">
            <v>3.5</v>
          </cell>
          <cell r="AF213">
            <v>3</v>
          </cell>
          <cell r="AG213">
            <v>3</v>
          </cell>
          <cell r="AH213">
            <v>3</v>
          </cell>
          <cell r="AQ213">
            <v>14</v>
          </cell>
          <cell r="AR213">
            <v>49.3</v>
          </cell>
          <cell r="AS213">
            <v>3.5214285714285714</v>
          </cell>
          <cell r="AT213">
            <v>2.5499999999999998</v>
          </cell>
          <cell r="AU213">
            <v>5.6</v>
          </cell>
          <cell r="BG213" t="e">
            <v>#REF!</v>
          </cell>
        </row>
        <row r="214">
          <cell r="B214" t="str">
            <v>MEDICINES</v>
          </cell>
          <cell r="AQ214">
            <v>0</v>
          </cell>
          <cell r="BG214" t="e">
            <v>#REF!</v>
          </cell>
        </row>
        <row r="215">
          <cell r="B215">
            <v>711</v>
          </cell>
          <cell r="E215">
            <v>1.95</v>
          </cell>
          <cell r="I215">
            <v>1.8</v>
          </cell>
          <cell r="J215">
            <v>6.5</v>
          </cell>
          <cell r="AQ215">
            <v>3</v>
          </cell>
          <cell r="AR215">
            <v>10.25</v>
          </cell>
          <cell r="AS215">
            <v>3.4166666666666665</v>
          </cell>
          <cell r="AT215">
            <v>1.8</v>
          </cell>
          <cell r="AU215">
            <v>6.5</v>
          </cell>
        </row>
        <row r="216">
          <cell r="B216">
            <v>712</v>
          </cell>
          <cell r="E216">
            <v>148</v>
          </cell>
          <cell r="I216">
            <v>199</v>
          </cell>
          <cell r="AD216">
            <v>145</v>
          </cell>
          <cell r="AQ216">
            <v>3</v>
          </cell>
          <cell r="AR216">
            <v>492</v>
          </cell>
          <cell r="AS216">
            <v>164</v>
          </cell>
          <cell r="AT216">
            <v>145</v>
          </cell>
          <cell r="AU216">
            <v>199</v>
          </cell>
        </row>
        <row r="217">
          <cell r="B217">
            <v>713</v>
          </cell>
          <cell r="E217">
            <v>47.5</v>
          </cell>
          <cell r="I217">
            <v>25</v>
          </cell>
          <cell r="J217">
            <v>25</v>
          </cell>
          <cell r="AQ217">
            <v>3</v>
          </cell>
          <cell r="AR217">
            <v>97.5</v>
          </cell>
          <cell r="AS217">
            <v>32.5</v>
          </cell>
          <cell r="AT217">
            <v>25</v>
          </cell>
          <cell r="AU217">
            <v>47.5</v>
          </cell>
        </row>
        <row r="218">
          <cell r="B218">
            <v>714</v>
          </cell>
          <cell r="C218">
            <v>1.25</v>
          </cell>
          <cell r="E218">
            <v>1</v>
          </cell>
          <cell r="G218">
            <v>0.85</v>
          </cell>
          <cell r="L218">
            <v>1.7</v>
          </cell>
          <cell r="X218">
            <v>1.3</v>
          </cell>
          <cell r="Y218">
            <v>1.1000000000000001</v>
          </cell>
          <cell r="Z218">
            <v>1.85</v>
          </cell>
          <cell r="AE218">
            <v>1.95</v>
          </cell>
          <cell r="AF218">
            <v>2</v>
          </cell>
          <cell r="AG218">
            <v>1.4</v>
          </cell>
          <cell r="AH218">
            <v>1.2</v>
          </cell>
          <cell r="AQ218">
            <v>11</v>
          </cell>
          <cell r="AR218">
            <v>15.599999999999998</v>
          </cell>
          <cell r="AS218">
            <v>1.418181818181818</v>
          </cell>
          <cell r="AT218">
            <v>0.85</v>
          </cell>
          <cell r="AU218">
            <v>2</v>
          </cell>
        </row>
        <row r="219">
          <cell r="B219">
            <v>715</v>
          </cell>
          <cell r="C219">
            <v>4.9000000000000004</v>
          </cell>
          <cell r="E219">
            <v>4.3</v>
          </cell>
          <cell r="G219">
            <v>2</v>
          </cell>
          <cell r="L219">
            <v>3.95</v>
          </cell>
          <cell r="X219">
            <v>5.8</v>
          </cell>
          <cell r="Y219">
            <v>5.4</v>
          </cell>
          <cell r="AD219">
            <v>4.8</v>
          </cell>
          <cell r="AE219">
            <v>4.8499999999999996</v>
          </cell>
          <cell r="AF219">
            <v>4.9000000000000004</v>
          </cell>
          <cell r="AG219">
            <v>3.7</v>
          </cell>
          <cell r="AH219">
            <v>5.5</v>
          </cell>
          <cell r="AQ219">
            <v>11</v>
          </cell>
          <cell r="AR219">
            <v>50.1</v>
          </cell>
          <cell r="AS219">
            <v>4.5545454545454547</v>
          </cell>
          <cell r="AT219">
            <v>2</v>
          </cell>
          <cell r="AU219">
            <v>5.8</v>
          </cell>
        </row>
        <row r="220">
          <cell r="B220" t="str">
            <v>PERSONAL</v>
          </cell>
          <cell r="AQ220">
            <v>0</v>
          </cell>
        </row>
        <row r="221">
          <cell r="B221">
            <v>720</v>
          </cell>
          <cell r="C221">
            <v>0.6</v>
          </cell>
          <cell r="D221">
            <v>0.6</v>
          </cell>
          <cell r="E221">
            <v>0.6</v>
          </cell>
          <cell r="L221">
            <v>0.6</v>
          </cell>
          <cell r="W221">
            <v>0.6</v>
          </cell>
          <cell r="X221">
            <v>0.6</v>
          </cell>
          <cell r="Y221">
            <v>0.6</v>
          </cell>
          <cell r="Z221">
            <v>0.6</v>
          </cell>
          <cell r="AC221">
            <v>0.6</v>
          </cell>
          <cell r="AD221">
            <v>0.6</v>
          </cell>
          <cell r="AE221">
            <v>0.6</v>
          </cell>
          <cell r="AF221">
            <v>0.6</v>
          </cell>
          <cell r="AG221">
            <v>0.6</v>
          </cell>
          <cell r="AH221">
            <v>0.6</v>
          </cell>
          <cell r="AQ221">
            <v>14</v>
          </cell>
          <cell r="AR221">
            <v>8.3999999999999986</v>
          </cell>
          <cell r="AS221">
            <v>0.59999999999999987</v>
          </cell>
          <cell r="AT221">
            <v>0.6</v>
          </cell>
          <cell r="AU221">
            <v>0.6</v>
          </cell>
        </row>
        <row r="222">
          <cell r="B222">
            <v>723</v>
          </cell>
          <cell r="E222">
            <v>4.5</v>
          </cell>
          <cell r="W222">
            <v>4.9000000000000004</v>
          </cell>
          <cell r="AQ222">
            <v>2</v>
          </cell>
          <cell r="AR222">
            <v>9.4</v>
          </cell>
          <cell r="AS222">
            <v>4.7</v>
          </cell>
          <cell r="AT222">
            <v>4.5</v>
          </cell>
          <cell r="AU222">
            <v>4.9000000000000004</v>
          </cell>
        </row>
        <row r="223">
          <cell r="B223">
            <v>724</v>
          </cell>
          <cell r="E223">
            <v>1.5</v>
          </cell>
          <cell r="W223">
            <v>1.5</v>
          </cell>
          <cell r="AC223">
            <v>2</v>
          </cell>
          <cell r="AD223">
            <v>2</v>
          </cell>
          <cell r="AH223">
            <v>2</v>
          </cell>
          <cell r="AQ223">
            <v>5</v>
          </cell>
          <cell r="AR223">
            <v>9</v>
          </cell>
          <cell r="AS223">
            <v>1.8</v>
          </cell>
          <cell r="AT223">
            <v>1.5</v>
          </cell>
          <cell r="AU223">
            <v>2</v>
          </cell>
        </row>
        <row r="224">
          <cell r="B224">
            <v>725</v>
          </cell>
          <cell r="W224">
            <v>5.6</v>
          </cell>
          <cell r="AQ224">
            <v>1</v>
          </cell>
          <cell r="AR224">
            <v>5.6</v>
          </cell>
          <cell r="AS224">
            <v>5.6</v>
          </cell>
          <cell r="AT224">
            <v>5.6</v>
          </cell>
          <cell r="AU224">
            <v>5.6</v>
          </cell>
        </row>
        <row r="225">
          <cell r="B225">
            <v>726</v>
          </cell>
          <cell r="C225">
            <v>0.6</v>
          </cell>
          <cell r="E225">
            <v>0.8</v>
          </cell>
          <cell r="W225">
            <v>0.6</v>
          </cell>
          <cell r="X225">
            <v>0.7</v>
          </cell>
          <cell r="Y225">
            <v>0.7</v>
          </cell>
          <cell r="Z225">
            <v>1.5</v>
          </cell>
          <cell r="AA225">
            <v>0.5</v>
          </cell>
          <cell r="AC225">
            <v>0.7</v>
          </cell>
          <cell r="AD225">
            <v>0.7</v>
          </cell>
          <cell r="AE225">
            <v>1.1000000000000001</v>
          </cell>
          <cell r="AF225">
            <v>0.9</v>
          </cell>
          <cell r="AG225">
            <v>0.85</v>
          </cell>
          <cell r="AH225">
            <v>2.7</v>
          </cell>
          <cell r="AQ225">
            <v>13</v>
          </cell>
          <cell r="AR225">
            <v>12.350000000000001</v>
          </cell>
          <cell r="AS225">
            <v>0.95000000000000007</v>
          </cell>
          <cell r="AT225">
            <v>0.5</v>
          </cell>
          <cell r="AU225">
            <v>2.7</v>
          </cell>
        </row>
        <row r="226">
          <cell r="B226">
            <v>728</v>
          </cell>
          <cell r="E226">
            <v>77.95</v>
          </cell>
          <cell r="I226">
            <v>79.989999999999995</v>
          </cell>
          <cell r="AQ226">
            <v>2</v>
          </cell>
          <cell r="AR226">
            <v>157.94</v>
          </cell>
          <cell r="AS226">
            <v>78.97</v>
          </cell>
          <cell r="AT226">
            <v>77.95</v>
          </cell>
          <cell r="AU226">
            <v>79.989999999999995</v>
          </cell>
        </row>
        <row r="227">
          <cell r="B227" t="str">
            <v>PRODUCTS</v>
          </cell>
          <cell r="AQ227">
            <v>0</v>
          </cell>
        </row>
        <row r="228">
          <cell r="B228">
            <v>741</v>
          </cell>
          <cell r="C228">
            <v>8.5</v>
          </cell>
          <cell r="E228">
            <v>7.85</v>
          </cell>
          <cell r="G228">
            <v>6.95</v>
          </cell>
          <cell r="I228">
            <v>7.75</v>
          </cell>
          <cell r="AC228">
            <v>8.5</v>
          </cell>
          <cell r="AD228">
            <v>9.5</v>
          </cell>
          <cell r="AF228">
            <v>9.15</v>
          </cell>
          <cell r="AG228">
            <v>9.6</v>
          </cell>
          <cell r="AQ228">
            <v>8</v>
          </cell>
          <cell r="AR228">
            <v>67.8</v>
          </cell>
          <cell r="AS228">
            <v>8.4749999999999996</v>
          </cell>
          <cell r="AT228">
            <v>6.95</v>
          </cell>
          <cell r="AU228">
            <v>9.6</v>
          </cell>
        </row>
        <row r="229">
          <cell r="B229">
            <v>742</v>
          </cell>
          <cell r="E229">
            <v>49.5</v>
          </cell>
          <cell r="AQ229">
            <v>1</v>
          </cell>
          <cell r="AR229">
            <v>49.5</v>
          </cell>
          <cell r="AS229">
            <v>49.5</v>
          </cell>
          <cell r="AT229">
            <v>49.5</v>
          </cell>
          <cell r="AU229">
            <v>49.5</v>
          </cell>
        </row>
        <row r="230">
          <cell r="B230">
            <v>743</v>
          </cell>
          <cell r="D230">
            <v>11.95</v>
          </cell>
          <cell r="E230">
            <v>7.95</v>
          </cell>
          <cell r="G230">
            <v>11.95</v>
          </cell>
          <cell r="I230">
            <v>4</v>
          </cell>
          <cell r="AQ230">
            <v>4</v>
          </cell>
          <cell r="AR230">
            <v>35.849999999999994</v>
          </cell>
          <cell r="AS230">
            <v>8.9624999999999986</v>
          </cell>
          <cell r="AT230">
            <v>4</v>
          </cell>
          <cell r="AU230">
            <v>11.95</v>
          </cell>
        </row>
        <row r="231">
          <cell r="B231">
            <v>744</v>
          </cell>
          <cell r="E231">
            <v>18</v>
          </cell>
          <cell r="I231">
            <v>18.95</v>
          </cell>
          <cell r="AQ231">
            <v>2</v>
          </cell>
          <cell r="AR231">
            <v>36.950000000000003</v>
          </cell>
          <cell r="AS231">
            <v>18.475000000000001</v>
          </cell>
          <cell r="AT231">
            <v>18</v>
          </cell>
          <cell r="AU231">
            <v>18.95</v>
          </cell>
        </row>
        <row r="232">
          <cell r="B232">
            <v>746</v>
          </cell>
          <cell r="E232">
            <v>19.5</v>
          </cell>
          <cell r="J232">
            <v>19.5</v>
          </cell>
          <cell r="AQ232">
            <v>2</v>
          </cell>
          <cell r="AR232">
            <v>39</v>
          </cell>
          <cell r="AS232">
            <v>19.5</v>
          </cell>
          <cell r="AT232">
            <v>19.5</v>
          </cell>
          <cell r="AU232">
            <v>19.5</v>
          </cell>
        </row>
        <row r="233">
          <cell r="B233" t="str">
            <v>SPORTS</v>
          </cell>
          <cell r="AQ233">
            <v>0</v>
          </cell>
        </row>
        <row r="234">
          <cell r="B234">
            <v>751</v>
          </cell>
          <cell r="T234">
            <v>3300</v>
          </cell>
          <cell r="U234">
            <v>2800</v>
          </cell>
          <cell r="AQ234">
            <v>2</v>
          </cell>
          <cell r="AR234">
            <v>6100</v>
          </cell>
          <cell r="AS234">
            <v>3050</v>
          </cell>
          <cell r="AT234">
            <v>2800</v>
          </cell>
          <cell r="AU234">
            <v>3300</v>
          </cell>
        </row>
        <row r="235">
          <cell r="B235">
            <v>752</v>
          </cell>
          <cell r="D235">
            <v>0.4</v>
          </cell>
          <cell r="AA235">
            <v>0.35</v>
          </cell>
          <cell r="AD235">
            <v>0.1</v>
          </cell>
          <cell r="AE235">
            <v>0.25</v>
          </cell>
          <cell r="AQ235">
            <v>4</v>
          </cell>
          <cell r="AR235">
            <v>1.1000000000000001</v>
          </cell>
          <cell r="AS235">
            <v>0.27500000000000002</v>
          </cell>
          <cell r="AT235">
            <v>0.1</v>
          </cell>
          <cell r="AU235">
            <v>0.4</v>
          </cell>
        </row>
        <row r="236">
          <cell r="B236">
            <v>759</v>
          </cell>
          <cell r="C236">
            <v>2.7</v>
          </cell>
          <cell r="D236">
            <v>2.4</v>
          </cell>
          <cell r="F236">
            <v>2.35</v>
          </cell>
          <cell r="G236">
            <v>2.25</v>
          </cell>
          <cell r="L236">
            <v>2.6</v>
          </cell>
          <cell r="X236">
            <v>2.85</v>
          </cell>
          <cell r="Y236">
            <v>2.8</v>
          </cell>
          <cell r="Z236">
            <v>3</v>
          </cell>
          <cell r="AC236">
            <v>2.9</v>
          </cell>
          <cell r="AD236">
            <v>2.8</v>
          </cell>
          <cell r="AE236">
            <v>2.9</v>
          </cell>
          <cell r="AF236">
            <v>2.65</v>
          </cell>
          <cell r="AG236">
            <v>2.6</v>
          </cell>
          <cell r="AH236">
            <v>2.6</v>
          </cell>
          <cell r="AQ236">
            <v>14</v>
          </cell>
          <cell r="AR236">
            <v>37.4</v>
          </cell>
          <cell r="AS236">
            <v>2.6714285714285713</v>
          </cell>
          <cell r="AT236">
            <v>2.25</v>
          </cell>
          <cell r="AU236">
            <v>3</v>
          </cell>
        </row>
        <row r="237">
          <cell r="B237">
            <v>988</v>
          </cell>
          <cell r="C237">
            <v>2.7</v>
          </cell>
          <cell r="D237">
            <v>2.5</v>
          </cell>
          <cell r="F237">
            <v>2.35</v>
          </cell>
          <cell r="G237">
            <v>2.25</v>
          </cell>
          <cell r="L237">
            <v>2.6</v>
          </cell>
          <cell r="X237">
            <v>2.85</v>
          </cell>
          <cell r="Y237">
            <v>2.8</v>
          </cell>
          <cell r="AC237">
            <v>2.9</v>
          </cell>
          <cell r="AD237">
            <v>2.8</v>
          </cell>
          <cell r="AF237">
            <v>2.65</v>
          </cell>
          <cell r="AG237">
            <v>2.6</v>
          </cell>
          <cell r="AH237">
            <v>2.7</v>
          </cell>
          <cell r="AQ237">
            <v>12</v>
          </cell>
          <cell r="AR237">
            <v>31.7</v>
          </cell>
          <cell r="AS237">
            <v>2.6416666666666666</v>
          </cell>
          <cell r="AT237">
            <v>2.25</v>
          </cell>
          <cell r="AU237">
            <v>2.9</v>
          </cell>
        </row>
        <row r="238">
          <cell r="B238">
            <v>989</v>
          </cell>
          <cell r="C238">
            <v>29.75</v>
          </cell>
          <cell r="AQ238">
            <v>1</v>
          </cell>
          <cell r="AR238">
            <v>29.75</v>
          </cell>
          <cell r="AS238">
            <v>29.75</v>
          </cell>
          <cell r="AT238">
            <v>29.75</v>
          </cell>
          <cell r="AU238">
            <v>29.75</v>
          </cell>
        </row>
        <row r="239">
          <cell r="B239" t="str">
            <v>OTHER GOODS</v>
          </cell>
          <cell r="AQ239">
            <v>0</v>
          </cell>
        </row>
        <row r="240">
          <cell r="B240">
            <v>801</v>
          </cell>
          <cell r="AP240">
            <v>20</v>
          </cell>
          <cell r="AQ240">
            <v>1</v>
          </cell>
          <cell r="AR240">
            <v>20</v>
          </cell>
          <cell r="AS240">
            <v>20</v>
          </cell>
          <cell r="AT240">
            <v>20</v>
          </cell>
          <cell r="AU240">
            <v>20</v>
          </cell>
        </row>
        <row r="241">
          <cell r="B241">
            <v>809</v>
          </cell>
          <cell r="AP241">
            <v>8</v>
          </cell>
          <cell r="AQ241">
            <v>1</v>
          </cell>
          <cell r="AR241">
            <v>8</v>
          </cell>
          <cell r="AS241">
            <v>8</v>
          </cell>
          <cell r="AT241">
            <v>8</v>
          </cell>
          <cell r="AU241">
            <v>8</v>
          </cell>
        </row>
        <row r="242">
          <cell r="B242" t="str">
            <v>HEALTH</v>
          </cell>
          <cell r="AQ242">
            <v>0</v>
          </cell>
        </row>
        <row r="243">
          <cell r="B243">
            <v>811</v>
          </cell>
          <cell r="AP243">
            <v>12</v>
          </cell>
          <cell r="AQ243">
            <v>1</v>
          </cell>
          <cell r="AR243">
            <v>12</v>
          </cell>
          <cell r="AS243">
            <v>12</v>
          </cell>
          <cell r="AT243">
            <v>12</v>
          </cell>
          <cell r="AU243">
            <v>12</v>
          </cell>
        </row>
        <row r="244">
          <cell r="B244" t="str">
            <v>PESONAL</v>
          </cell>
          <cell r="AQ244">
            <v>0</v>
          </cell>
        </row>
        <row r="245">
          <cell r="B245">
            <v>821</v>
          </cell>
          <cell r="AP245">
            <v>7</v>
          </cell>
          <cell r="AQ245">
            <v>1</v>
          </cell>
          <cell r="AR245">
            <v>7</v>
          </cell>
          <cell r="AS245">
            <v>7</v>
          </cell>
          <cell r="AT245">
            <v>7</v>
          </cell>
          <cell r="AU245">
            <v>7</v>
          </cell>
        </row>
        <row r="246">
          <cell r="B246">
            <v>829</v>
          </cell>
          <cell r="AP246">
            <v>100</v>
          </cell>
          <cell r="AQ246">
            <v>1</v>
          </cell>
          <cell r="AR246">
            <v>100</v>
          </cell>
          <cell r="AS246">
            <v>100</v>
          </cell>
          <cell r="AT246">
            <v>100</v>
          </cell>
          <cell r="AU246">
            <v>100</v>
          </cell>
        </row>
        <row r="247">
          <cell r="B247" t="str">
            <v>ED FEES</v>
          </cell>
          <cell r="AQ247">
            <v>0</v>
          </cell>
        </row>
        <row r="248">
          <cell r="B248">
            <v>831</v>
          </cell>
          <cell r="AP248">
            <v>6</v>
          </cell>
          <cell r="AQ248">
            <v>1</v>
          </cell>
          <cell r="AR248">
            <v>6</v>
          </cell>
          <cell r="AS248">
            <v>6</v>
          </cell>
          <cell r="AT248">
            <v>6</v>
          </cell>
          <cell r="AU248">
            <v>6</v>
          </cell>
        </row>
        <row r="249">
          <cell r="B249">
            <v>832</v>
          </cell>
          <cell r="AP249">
            <v>4</v>
          </cell>
          <cell r="AQ249">
            <v>1</v>
          </cell>
          <cell r="AR249">
            <v>4</v>
          </cell>
          <cell r="AS249">
            <v>4</v>
          </cell>
          <cell r="AT249">
            <v>4</v>
          </cell>
          <cell r="AU249">
            <v>4</v>
          </cell>
        </row>
        <row r="250">
          <cell r="B250" t="str">
            <v>LEISURE</v>
          </cell>
          <cell r="AQ250">
            <v>0</v>
          </cell>
        </row>
        <row r="251">
          <cell r="B251">
            <v>843</v>
          </cell>
          <cell r="AP251">
            <v>26</v>
          </cell>
          <cell r="AQ251">
            <v>1</v>
          </cell>
          <cell r="AR251">
            <v>26</v>
          </cell>
          <cell r="AS251">
            <v>26</v>
          </cell>
          <cell r="AT251">
            <v>26</v>
          </cell>
          <cell r="AU251">
            <v>26</v>
          </cell>
        </row>
        <row r="252">
          <cell r="B252" t="str">
            <v>OTHER SERVICES</v>
          </cell>
          <cell r="AQ25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P bridge"/>
      <sheetName val="CPC-ISIC1"/>
      <sheetName val="NotAvailable"/>
      <sheetName val="CPC-ISIC"/>
      <sheetName val="SUT 50x20"/>
      <sheetName val="SUT 50x30 (2)"/>
      <sheetName val="Table A  (2)"/>
      <sheetName val="Table6a"/>
      <sheetName val="Ref_Row_2digit"/>
      <sheetName val="Supply_Detail"/>
      <sheetName val="Use_Detail"/>
      <sheetName val="VAT "/>
      <sheetName val="Transport Margin"/>
      <sheetName val="Retail Margin "/>
      <sheetName val="Wholesale Margin"/>
      <sheetName val="2011 detailed Macro aggregates "/>
      <sheetName val="2011-Stock"/>
      <sheetName val="VAT IC "/>
      <sheetName val="Primary Ind. - Financials"/>
      <sheetName val="Non-market IC_Construction"/>
      <sheetName val="Public Admin IC Distribution"/>
      <sheetName val="Trave Services"/>
      <sheetName val="GFCF"/>
      <sheetName val="HFCE"/>
      <sheetName val="BOP Adj"/>
      <sheetName val="GFCE"/>
      <sheetName val="NPISH"/>
      <sheetName val="Taxes &amp; Subsid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"/>
      <sheetName val="Acts_Dsc"/>
      <sheetName val="Sheet1"/>
      <sheetName val="Schematic"/>
    </sheetNames>
    <sheetDataSet>
      <sheetData sheetId="0">
        <row r="6">
          <cell r="JU6">
            <v>0</v>
          </cell>
        </row>
        <row r="7">
          <cell r="JU7">
            <v>0</v>
          </cell>
        </row>
        <row r="8">
          <cell r="JU8">
            <v>0</v>
          </cell>
        </row>
        <row r="9">
          <cell r="JU9">
            <v>0</v>
          </cell>
        </row>
        <row r="10">
          <cell r="JU10">
            <v>0</v>
          </cell>
        </row>
        <row r="11">
          <cell r="JU11">
            <v>0</v>
          </cell>
        </row>
        <row r="12">
          <cell r="JU12">
            <v>0</v>
          </cell>
        </row>
        <row r="13">
          <cell r="JU13">
            <v>0</v>
          </cell>
        </row>
        <row r="14">
          <cell r="JU14">
            <v>0</v>
          </cell>
        </row>
        <row r="15">
          <cell r="JU15">
            <v>0</v>
          </cell>
        </row>
        <row r="16">
          <cell r="JU16">
            <v>0</v>
          </cell>
        </row>
        <row r="17">
          <cell r="JU17">
            <v>0</v>
          </cell>
        </row>
        <row r="18">
          <cell r="JU18">
            <v>0</v>
          </cell>
        </row>
        <row r="19">
          <cell r="JU19">
            <v>0</v>
          </cell>
        </row>
        <row r="20">
          <cell r="JU20">
            <v>0</v>
          </cell>
        </row>
        <row r="21">
          <cell r="JU21">
            <v>0</v>
          </cell>
        </row>
        <row r="22">
          <cell r="JU22">
            <v>0</v>
          </cell>
        </row>
        <row r="23">
          <cell r="JU23">
            <v>0</v>
          </cell>
        </row>
        <row r="24">
          <cell r="JU24">
            <v>0</v>
          </cell>
        </row>
        <row r="25">
          <cell r="JU25">
            <v>0</v>
          </cell>
        </row>
        <row r="26">
          <cell r="JU26">
            <v>0</v>
          </cell>
        </row>
        <row r="27">
          <cell r="JU27">
            <v>0</v>
          </cell>
        </row>
        <row r="28">
          <cell r="JU28">
            <v>0</v>
          </cell>
        </row>
        <row r="29">
          <cell r="JU29">
            <v>0</v>
          </cell>
        </row>
        <row r="30">
          <cell r="JU30">
            <v>0</v>
          </cell>
        </row>
        <row r="31">
          <cell r="JU31">
            <v>0</v>
          </cell>
        </row>
        <row r="32">
          <cell r="JU32">
            <v>29.537647247314457</v>
          </cell>
        </row>
        <row r="33">
          <cell r="JU33">
            <v>112.8320999145508</v>
          </cell>
        </row>
        <row r="34">
          <cell r="JU34">
            <v>42.236900329589851</v>
          </cell>
        </row>
        <row r="35">
          <cell r="JU35">
            <v>277.46160006523132</v>
          </cell>
        </row>
        <row r="36">
          <cell r="JU36">
            <v>398.08975505828869</v>
          </cell>
        </row>
        <row r="37">
          <cell r="JU37">
            <v>117.6752052307129</v>
          </cell>
        </row>
        <row r="38">
          <cell r="JU38">
            <v>127.99851036071777</v>
          </cell>
        </row>
        <row r="39">
          <cell r="JU39">
            <v>132.95018327236176</v>
          </cell>
        </row>
        <row r="40">
          <cell r="JU40">
            <v>79.818793296813979</v>
          </cell>
        </row>
        <row r="41">
          <cell r="JU41">
            <v>178.05176401138306</v>
          </cell>
        </row>
        <row r="42">
          <cell r="JU42">
            <v>65.256477355957031</v>
          </cell>
        </row>
        <row r="43">
          <cell r="JU43">
            <v>1477.9083251953125</v>
          </cell>
        </row>
        <row r="44">
          <cell r="JU44">
            <v>799.04286193847656</v>
          </cell>
        </row>
        <row r="45">
          <cell r="JU45">
            <v>97.918258666992188</v>
          </cell>
        </row>
        <row r="46">
          <cell r="JU46">
            <v>315.2611083984375</v>
          </cell>
        </row>
        <row r="47">
          <cell r="JU47">
            <v>66.683197021484375</v>
          </cell>
        </row>
        <row r="48">
          <cell r="JU48">
            <v>165.04598999023438</v>
          </cell>
        </row>
        <row r="49">
          <cell r="JU49">
            <v>18.579690098762512</v>
          </cell>
        </row>
        <row r="50">
          <cell r="JU50">
            <v>2917.936595916748</v>
          </cell>
        </row>
        <row r="51">
          <cell r="JU51">
            <v>275.1510009765625</v>
          </cell>
        </row>
        <row r="52">
          <cell r="JU52">
            <v>97.358823776245117</v>
          </cell>
        </row>
        <row r="53">
          <cell r="JU53">
            <v>38.353370666503906</v>
          </cell>
        </row>
        <row r="54">
          <cell r="JU54">
            <v>56.797519683837891</v>
          </cell>
        </row>
        <row r="55">
          <cell r="JU55">
            <v>10.436820387840271</v>
          </cell>
        </row>
        <row r="56">
          <cell r="JU56">
            <v>78.037580490112305</v>
          </cell>
        </row>
        <row r="57">
          <cell r="JU57">
            <v>132.3173828125</v>
          </cell>
        </row>
        <row r="58">
          <cell r="JU58">
            <v>1234.1771392822266</v>
          </cell>
        </row>
        <row r="59">
          <cell r="JU59">
            <v>449.71600341796875</v>
          </cell>
        </row>
        <row r="60">
          <cell r="JU60">
            <v>180.2861328125</v>
          </cell>
        </row>
        <row r="61">
          <cell r="JU61">
            <v>37.850677490234375</v>
          </cell>
        </row>
        <row r="62">
          <cell r="JU62">
            <v>1010.5311279296875</v>
          </cell>
        </row>
        <row r="63">
          <cell r="JU63">
            <v>2051.684326171875</v>
          </cell>
        </row>
        <row r="64">
          <cell r="JU64">
            <v>40.255485534667969</v>
          </cell>
        </row>
        <row r="65">
          <cell r="JU65">
            <v>99.76915717124939</v>
          </cell>
        </row>
        <row r="66">
          <cell r="JU66">
            <v>219.60883712768555</v>
          </cell>
        </row>
        <row r="67">
          <cell r="JU67">
            <v>1596.2563457489014</v>
          </cell>
        </row>
        <row r="68">
          <cell r="JU68">
            <v>277.82815551757813</v>
          </cell>
        </row>
        <row r="69">
          <cell r="JU69">
            <v>135.48265075683594</v>
          </cell>
        </row>
        <row r="70">
          <cell r="JU70">
            <v>453.81479644775391</v>
          </cell>
        </row>
        <row r="71">
          <cell r="JU71">
            <v>302.12432861328125</v>
          </cell>
        </row>
        <row r="72">
          <cell r="JU72">
            <v>495.63717651367188</v>
          </cell>
        </row>
        <row r="73">
          <cell r="JU73">
            <v>145.3056309223175</v>
          </cell>
        </row>
        <row r="74">
          <cell r="JU74">
            <v>957.24600219726563</v>
          </cell>
        </row>
        <row r="75">
          <cell r="JU75">
            <v>28.734546661376953</v>
          </cell>
        </row>
        <row r="76">
          <cell r="JU76">
            <v>786.17105102539063</v>
          </cell>
        </row>
        <row r="77">
          <cell r="JU77">
            <v>143.09120178222656</v>
          </cell>
        </row>
        <row r="78">
          <cell r="JU78">
            <v>363.51880645751953</v>
          </cell>
        </row>
        <row r="79">
          <cell r="JU79">
            <v>105.31777191162109</v>
          </cell>
        </row>
        <row r="80">
          <cell r="JU80">
            <v>1229.2828369140627</v>
          </cell>
        </row>
        <row r="81">
          <cell r="JU81">
            <v>208.81134033203125</v>
          </cell>
        </row>
        <row r="82">
          <cell r="JU82">
            <v>273.85122680664063</v>
          </cell>
        </row>
        <row r="83">
          <cell r="JU83">
            <v>101.78196716308594</v>
          </cell>
        </row>
        <row r="84">
          <cell r="JU84">
            <v>363.29019105434418</v>
          </cell>
        </row>
        <row r="85">
          <cell r="JU85">
            <v>3425.0588556106854</v>
          </cell>
        </row>
        <row r="86">
          <cell r="JU86">
            <v>1833.8186115019312</v>
          </cell>
        </row>
        <row r="87">
          <cell r="JU87">
            <v>734.24588199289428</v>
          </cell>
        </row>
        <row r="88">
          <cell r="JU88">
            <v>232.38638114929199</v>
          </cell>
        </row>
        <row r="89">
          <cell r="JU89">
            <v>62.314319610595703</v>
          </cell>
        </row>
        <row r="90">
          <cell r="JU90">
            <v>0</v>
          </cell>
        </row>
        <row r="91">
          <cell r="JU91">
            <v>251.30970037690983</v>
          </cell>
        </row>
        <row r="92">
          <cell r="JU92">
            <v>289.48713020000412</v>
          </cell>
        </row>
        <row r="93">
          <cell r="JU93">
            <v>1.2251961531764883</v>
          </cell>
        </row>
        <row r="94">
          <cell r="JU94">
            <v>486.47312103906512</v>
          </cell>
        </row>
        <row r="95">
          <cell r="JU95">
            <v>301.30164944042667</v>
          </cell>
        </row>
        <row r="96">
          <cell r="JU96">
            <v>117.59226973519644</v>
          </cell>
        </row>
        <row r="97">
          <cell r="JU97">
            <v>124.32656425067727</v>
          </cell>
        </row>
        <row r="98">
          <cell r="JU98">
            <v>406.21338876200525</v>
          </cell>
        </row>
        <row r="99">
          <cell r="JU99">
            <v>53.030995125040427</v>
          </cell>
        </row>
        <row r="100">
          <cell r="JU100">
            <v>178.09436041868804</v>
          </cell>
        </row>
        <row r="101">
          <cell r="JU101">
            <v>127.80561297730938</v>
          </cell>
        </row>
        <row r="102">
          <cell r="JU102">
            <v>1606.4221038818359</v>
          </cell>
        </row>
        <row r="103">
          <cell r="JU103">
            <v>1552.5215842721179</v>
          </cell>
        </row>
        <row r="104">
          <cell r="JU104">
            <v>142.87342575096602</v>
          </cell>
        </row>
        <row r="105">
          <cell r="JU105">
            <v>93.3618405768716</v>
          </cell>
        </row>
        <row r="106">
          <cell r="JU106">
            <v>209.77130320224373</v>
          </cell>
        </row>
        <row r="107">
          <cell r="JU107">
            <v>259.81419865058194</v>
          </cell>
        </row>
        <row r="108">
          <cell r="JU108">
            <v>309.08852378576609</v>
          </cell>
        </row>
        <row r="109">
          <cell r="JU109">
            <v>1119.8672208979058</v>
          </cell>
        </row>
        <row r="110">
          <cell r="JU110">
            <v>5068.9729559907137</v>
          </cell>
        </row>
        <row r="111">
          <cell r="JU111">
            <v>944.59043656904601</v>
          </cell>
        </row>
        <row r="112">
          <cell r="JU112">
            <v>1252.8329054713736</v>
          </cell>
        </row>
        <row r="113">
          <cell r="JU113">
            <v>393.87338964852938</v>
          </cell>
        </row>
        <row r="114">
          <cell r="JU114">
            <v>328.99779063403048</v>
          </cell>
        </row>
        <row r="115">
          <cell r="JU115">
            <v>1292.6997005397384</v>
          </cell>
        </row>
        <row r="116">
          <cell r="JU116">
            <v>865.3518895928853</v>
          </cell>
        </row>
        <row r="117">
          <cell r="JU117">
            <v>1001.3390686681684</v>
          </cell>
        </row>
        <row r="118">
          <cell r="JU118">
            <v>1534.2990023881016</v>
          </cell>
        </row>
        <row r="119">
          <cell r="JU119">
            <v>516.63242488783123</v>
          </cell>
        </row>
        <row r="120">
          <cell r="JU120">
            <v>174.41514406127851</v>
          </cell>
        </row>
        <row r="121">
          <cell r="JU121">
            <v>37.850677490234375</v>
          </cell>
        </row>
        <row r="122">
          <cell r="JU122">
            <v>1233.7502083217012</v>
          </cell>
        </row>
        <row r="123">
          <cell r="JU123">
            <v>2341.3486993519568</v>
          </cell>
        </row>
        <row r="124">
          <cell r="JU124">
            <v>424.04060611462052</v>
          </cell>
        </row>
        <row r="125">
          <cell r="JU125">
            <v>2009.567152023315</v>
          </cell>
        </row>
        <row r="126">
          <cell r="JU126">
            <v>406.04170064842401</v>
          </cell>
        </row>
        <row r="127">
          <cell r="JU127">
            <v>554.96735072829961</v>
          </cell>
        </row>
        <row r="128">
          <cell r="JU128">
            <v>610.22730230760044</v>
          </cell>
        </row>
        <row r="129">
          <cell r="JU129">
            <v>351.57829734368107</v>
          </cell>
        </row>
        <row r="130">
          <cell r="JU130">
            <v>949.81753343434275</v>
          </cell>
        </row>
        <row r="131">
          <cell r="JU131">
            <v>80.897434850761485</v>
          </cell>
        </row>
        <row r="132">
          <cell r="JU132">
            <v>777.05915308483543</v>
          </cell>
        </row>
        <row r="133">
          <cell r="JU133">
            <v>143.09120178222656</v>
          </cell>
        </row>
        <row r="134">
          <cell r="JU134">
            <v>315.50410124023176</v>
          </cell>
        </row>
        <row r="135">
          <cell r="JU135">
            <v>17.19860574301763</v>
          </cell>
        </row>
        <row r="136">
          <cell r="JU136">
            <v>0</v>
          </cell>
        </row>
        <row r="137">
          <cell r="JU137">
            <v>339.19270639362509</v>
          </cell>
        </row>
        <row r="138">
          <cell r="JU138">
            <v>790.90462741793124</v>
          </cell>
        </row>
        <row r="139">
          <cell r="JU139">
            <v>171.78142974262852</v>
          </cell>
        </row>
        <row r="140">
          <cell r="JU140">
            <v>666.11743795785685</v>
          </cell>
        </row>
        <row r="141">
          <cell r="JU141">
            <v>3441.5936557128721</v>
          </cell>
        </row>
        <row r="142">
          <cell r="JU142">
            <v>1955.2007417201244</v>
          </cell>
        </row>
        <row r="143">
          <cell r="JU143">
            <v>773.77665109483053</v>
          </cell>
        </row>
        <row r="144">
          <cell r="JU144">
            <v>562.53345117365973</v>
          </cell>
        </row>
        <row r="145">
          <cell r="JU145">
            <v>50.79174339920371</v>
          </cell>
        </row>
        <row r="146">
          <cell r="JU146">
            <v>54.065094802667133</v>
          </cell>
        </row>
        <row r="147">
          <cell r="JU147">
            <v>17.585841661868827</v>
          </cell>
        </row>
        <row r="148">
          <cell r="JU148">
            <v>0</v>
          </cell>
        </row>
        <row r="149">
          <cell r="JU149">
            <v>262.01074229551483</v>
          </cell>
        </row>
        <row r="150">
          <cell r="JU150">
            <v>1317.078946064431</v>
          </cell>
        </row>
        <row r="151">
          <cell r="JU151">
            <v>710.77896192663331</v>
          </cell>
        </row>
        <row r="152">
          <cell r="JU152">
            <v>148.13163453065351</v>
          </cell>
        </row>
        <row r="153">
          <cell r="JU153">
            <v>884.46256768640569</v>
          </cell>
        </row>
        <row r="154">
          <cell r="JU154">
            <v>70.015142642844154</v>
          </cell>
        </row>
        <row r="155">
          <cell r="JU155">
            <v>995.5723602627794</v>
          </cell>
        </row>
        <row r="156">
          <cell r="JU156">
            <v>78.745106402872821</v>
          </cell>
        </row>
        <row r="157">
          <cell r="JU157">
            <v>0</v>
          </cell>
        </row>
        <row r="158">
          <cell r="JU158">
            <v>187.98527856801238</v>
          </cell>
        </row>
        <row r="159">
          <cell r="JU159">
            <v>19.118916698558571</v>
          </cell>
        </row>
        <row r="160">
          <cell r="JU160">
            <v>2504.1995247865352</v>
          </cell>
        </row>
        <row r="161">
          <cell r="JU161">
            <v>237.66679101879507</v>
          </cell>
        </row>
        <row r="162">
          <cell r="JU162">
            <v>272.02999877929688</v>
          </cell>
        </row>
        <row r="163">
          <cell r="JU163">
            <v>245.39319262474635</v>
          </cell>
        </row>
        <row r="164">
          <cell r="JU164">
            <v>50.640413778843609</v>
          </cell>
        </row>
        <row r="165">
          <cell r="JU165">
            <v>8.8947311331112271</v>
          </cell>
        </row>
        <row r="166">
          <cell r="JU166">
            <v>1.8355556656419316</v>
          </cell>
        </row>
        <row r="167">
          <cell r="JU167">
            <v>1755.2792282654575</v>
          </cell>
        </row>
        <row r="168">
          <cell r="JU168">
            <v>344.03377176645199</v>
          </cell>
        </row>
        <row r="169">
          <cell r="JU169">
            <v>833.47610586745168</v>
          </cell>
        </row>
        <row r="170">
          <cell r="JU170">
            <v>1191.6681441015744</v>
          </cell>
        </row>
        <row r="171">
          <cell r="JU171">
            <v>1578.9225602654894</v>
          </cell>
        </row>
        <row r="172">
          <cell r="JU172">
            <v>819.93467735718559</v>
          </cell>
        </row>
        <row r="173">
          <cell r="JU173">
            <v>787.83924017060417</v>
          </cell>
        </row>
        <row r="174">
          <cell r="JU174">
            <v>30.510322389498107</v>
          </cell>
        </row>
        <row r="175">
          <cell r="JU175">
            <v>762.94703375466952</v>
          </cell>
        </row>
        <row r="176">
          <cell r="JU176">
            <v>5480.4485060161878</v>
          </cell>
        </row>
        <row r="177">
          <cell r="JU177">
            <v>1122.6755634027334</v>
          </cell>
        </row>
        <row r="178">
          <cell r="JU178">
            <v>804.11163528124541</v>
          </cell>
        </row>
        <row r="179">
          <cell r="JU179">
            <v>2501.5189887732331</v>
          </cell>
        </row>
        <row r="180">
          <cell r="JU180">
            <v>411.27766651208094</v>
          </cell>
        </row>
        <row r="181">
          <cell r="JU181">
            <v>-0.97125842118165906</v>
          </cell>
        </row>
        <row r="182">
          <cell r="JU182">
            <v>53.744017385406664</v>
          </cell>
        </row>
        <row r="183">
          <cell r="JU183">
            <v>198.87501196574101</v>
          </cell>
        </row>
        <row r="184">
          <cell r="JU184">
            <v>593.48804762292173</v>
          </cell>
        </row>
        <row r="185">
          <cell r="JU185">
            <v>1626.9329110704418</v>
          </cell>
        </row>
        <row r="186">
          <cell r="JU186">
            <v>0</v>
          </cell>
        </row>
        <row r="187">
          <cell r="JU187">
            <v>7.5865364074707013</v>
          </cell>
        </row>
        <row r="188">
          <cell r="JU188">
            <v>-26.543578147888184</v>
          </cell>
        </row>
        <row r="189">
          <cell r="JU189">
            <v>107.29752334899244</v>
          </cell>
        </row>
        <row r="190">
          <cell r="JU190">
            <v>128.51377868652344</v>
          </cell>
        </row>
        <row r="191">
          <cell r="JU191">
            <v>206.51657438278198</v>
          </cell>
        </row>
        <row r="192">
          <cell r="JU192">
            <v>5.9499998092651376</v>
          </cell>
        </row>
        <row r="193">
          <cell r="JU193">
            <v>0</v>
          </cell>
        </row>
        <row r="194">
          <cell r="JU194">
            <v>1203.9469999999999</v>
          </cell>
        </row>
        <row r="195">
          <cell r="JU195">
            <v>954.71543352679043</v>
          </cell>
        </row>
        <row r="196">
          <cell r="JU196">
            <v>1162.1304871319351</v>
          </cell>
        </row>
        <row r="197">
          <cell r="JU197">
            <v>898.23270871001523</v>
          </cell>
        </row>
        <row r="198">
          <cell r="JU198">
            <v>522.63493051</v>
          </cell>
        </row>
        <row r="199">
          <cell r="JU199">
            <v>520.06080163784088</v>
          </cell>
        </row>
        <row r="200">
          <cell r="JU200">
            <v>1867.7329971540905</v>
          </cell>
        </row>
        <row r="201">
          <cell r="JU201">
            <v>3517.3606879065796</v>
          </cell>
        </row>
        <row r="202">
          <cell r="JU202">
            <v>127.66</v>
          </cell>
        </row>
        <row r="203">
          <cell r="JU203">
            <v>2.6116600154588143</v>
          </cell>
        </row>
        <row r="204">
          <cell r="JU204">
            <v>5430.5403498773267</v>
          </cell>
        </row>
        <row r="205">
          <cell r="JU205">
            <v>1771.758679873443</v>
          </cell>
        </row>
        <row r="206">
          <cell r="JU206">
            <v>1434.0009390595023</v>
          </cell>
        </row>
        <row r="207">
          <cell r="JU207">
            <v>841.97976694885381</v>
          </cell>
        </row>
        <row r="208">
          <cell r="JU208">
            <v>3087.8891009382428</v>
          </cell>
        </row>
        <row r="209">
          <cell r="JU209">
            <v>1422.527139673283</v>
          </cell>
        </row>
        <row r="210">
          <cell r="JU210">
            <v>2085.8294214040675</v>
          </cell>
        </row>
        <row r="211">
          <cell r="JU211">
            <v>235.10050625749446</v>
          </cell>
        </row>
        <row r="212">
          <cell r="JU212">
            <v>410.22067351785932</v>
          </cell>
        </row>
        <row r="213">
          <cell r="JU213">
            <v>916.29497866176303</v>
          </cell>
        </row>
        <row r="214">
          <cell r="JU214">
            <v>821.08269753788159</v>
          </cell>
        </row>
        <row r="215">
          <cell r="JU215">
            <v>0</v>
          </cell>
        </row>
        <row r="216">
          <cell r="JU216">
            <v>414.37534940708093</v>
          </cell>
        </row>
        <row r="217">
          <cell r="JU217">
            <v>579.17280061922497</v>
          </cell>
        </row>
        <row r="218">
          <cell r="JU218">
            <v>337.98514517550007</v>
          </cell>
        </row>
        <row r="219">
          <cell r="JU219">
            <v>8180.4682174253012</v>
          </cell>
        </row>
        <row r="220">
          <cell r="JU220">
            <v>446.56539090499996</v>
          </cell>
        </row>
        <row r="221">
          <cell r="JU221">
            <v>202.848401</v>
          </cell>
        </row>
        <row r="222">
          <cell r="JU222">
            <v>325.62136290895194</v>
          </cell>
        </row>
        <row r="223">
          <cell r="JU223">
            <v>251.63000488281253</v>
          </cell>
        </row>
        <row r="224">
          <cell r="JU224">
            <v>24.766875600814828</v>
          </cell>
        </row>
        <row r="225">
          <cell r="JU225">
            <v>15528.489170304738</v>
          </cell>
        </row>
        <row r="226">
          <cell r="JU226">
            <v>3732.1454500051696</v>
          </cell>
        </row>
        <row r="227">
          <cell r="JU227">
            <v>1540.7551210578386</v>
          </cell>
        </row>
        <row r="228">
          <cell r="JU228">
            <v>354.49804689829961</v>
          </cell>
        </row>
        <row r="229">
          <cell r="JU229">
            <v>0</v>
          </cell>
        </row>
        <row r="230">
          <cell r="JU230">
            <v>287.72195561674835</v>
          </cell>
        </row>
        <row r="231">
          <cell r="JU231">
            <v>661.83100000000036</v>
          </cell>
        </row>
        <row r="232">
          <cell r="JU232">
            <v>-1250.5065200000008</v>
          </cell>
        </row>
        <row r="233">
          <cell r="JU233">
            <v>2255.9892351879935</v>
          </cell>
        </row>
        <row r="234">
          <cell r="JU234">
            <v>219.27928973716973</v>
          </cell>
        </row>
        <row r="235">
          <cell r="JU235">
            <v>163.58075726220702</v>
          </cell>
        </row>
        <row r="236">
          <cell r="JU236">
            <v>10.386016066142872</v>
          </cell>
        </row>
        <row r="237">
          <cell r="JU237">
            <v>162.81961332113156</v>
          </cell>
        </row>
        <row r="238">
          <cell r="JU238">
            <v>1544.5667747919397</v>
          </cell>
        </row>
        <row r="239">
          <cell r="JU239">
            <v>135.39626084566117</v>
          </cell>
        </row>
        <row r="240">
          <cell r="JU240">
            <v>53.54200000000003</v>
          </cell>
        </row>
        <row r="241">
          <cell r="JU241">
            <v>777.99900000000002</v>
          </cell>
        </row>
        <row r="242">
          <cell r="JU242">
            <v>-764.80700000000047</v>
          </cell>
        </row>
        <row r="243">
          <cell r="JU243">
            <v>53.29699999999977</v>
          </cell>
        </row>
        <row r="244">
          <cell r="JU244">
            <v>0</v>
          </cell>
        </row>
        <row r="245">
          <cell r="JU245">
            <v>336.96799999999939</v>
          </cell>
        </row>
        <row r="246">
          <cell r="JU246">
            <v>52.559099999999916</v>
          </cell>
        </row>
        <row r="247">
          <cell r="JU247">
            <v>187.00049999999999</v>
          </cell>
        </row>
        <row r="248">
          <cell r="JU248">
            <v>0</v>
          </cell>
        </row>
        <row r="249">
          <cell r="JU249">
            <v>-653.99201580393503</v>
          </cell>
        </row>
        <row r="250">
          <cell r="JU250">
            <v>150.24790064265173</v>
          </cell>
        </row>
        <row r="251">
          <cell r="JU251">
            <v>65.994691249155252</v>
          </cell>
        </row>
        <row r="252">
          <cell r="JU252">
            <v>1219.3371421376851</v>
          </cell>
        </row>
        <row r="253">
          <cell r="JU253">
            <v>94.047419058103912</v>
          </cell>
        </row>
        <row r="254">
          <cell r="JU254">
            <v>371.54168606848253</v>
          </cell>
        </row>
        <row r="255">
          <cell r="JU255">
            <v>719.34967937973283</v>
          </cell>
        </row>
        <row r="256">
          <cell r="JU256">
            <v>-1690.5945200000012</v>
          </cell>
        </row>
        <row r="257">
          <cell r="JU257">
            <v>680.41099999999972</v>
          </cell>
        </row>
        <row r="282"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29.44405154116901</v>
          </cell>
          <cell r="AF282">
            <v>112.47456974368265</v>
          </cell>
          <cell r="AG282">
            <v>42.103064601962551</v>
          </cell>
          <cell r="AH282">
            <v>276.58240971642283</v>
          </cell>
          <cell r="AI282">
            <v>398.08975866309686</v>
          </cell>
          <cell r="AJ282">
            <v>117.67520629629306</v>
          </cell>
          <cell r="AK282">
            <v>127.99851151977823</v>
          </cell>
          <cell r="AL282">
            <v>132.95018447626092</v>
          </cell>
          <cell r="AM282">
            <v>79.818794250488281</v>
          </cell>
          <cell r="AN282">
            <v>178.0517635345459</v>
          </cell>
          <cell r="AO282">
            <v>65.256478309631348</v>
          </cell>
          <cell r="AP282">
            <v>1477.908386230469</v>
          </cell>
          <cell r="AQ282">
            <v>799.04286193847656</v>
          </cell>
          <cell r="AR282">
            <v>97.918262481689453</v>
          </cell>
          <cell r="AS282">
            <v>315.26110839843761</v>
          </cell>
          <cell r="AT282">
            <v>66.683197021484375</v>
          </cell>
          <cell r="AU282">
            <v>165.04599189758295</v>
          </cell>
          <cell r="AV282">
            <v>18.579689845442765</v>
          </cell>
          <cell r="AW282">
            <v>2917.9366455078116</v>
          </cell>
          <cell r="AX282">
            <v>275.15100097656256</v>
          </cell>
          <cell r="AY282">
            <v>97.358822345733643</v>
          </cell>
          <cell r="AZ282">
            <v>38.35336971282959</v>
          </cell>
          <cell r="BA282">
            <v>56.797519683837891</v>
          </cell>
          <cell r="BB282">
            <v>10.436820089817045</v>
          </cell>
          <cell r="BC282">
            <v>78.037581920623765</v>
          </cell>
          <cell r="BD282">
            <v>132.31738997188302</v>
          </cell>
          <cell r="BE282">
            <v>1234.1771802833964</v>
          </cell>
          <cell r="BF282">
            <v>449.71599578857433</v>
          </cell>
          <cell r="BG282">
            <v>180.28612804412845</v>
          </cell>
          <cell r="BH282">
            <v>37.850677490234375</v>
          </cell>
          <cell r="BI282">
            <v>1010.531202504933</v>
          </cell>
          <cell r="BJ282">
            <v>2051.6842811605334</v>
          </cell>
          <cell r="BK282">
            <v>40.255485534667962</v>
          </cell>
          <cell r="BL282">
            <v>99.769161224365234</v>
          </cell>
          <cell r="BM282">
            <v>219.60883331298825</v>
          </cell>
          <cell r="BN282">
            <v>1596.2563314437866</v>
          </cell>
          <cell r="BO282">
            <v>277.8281631469726</v>
          </cell>
          <cell r="BP282">
            <v>135.48264980316162</v>
          </cell>
          <cell r="BQ282">
            <v>453.81479263305658</v>
          </cell>
          <cell r="BR282">
            <v>302.263016177814</v>
          </cell>
          <cell r="BS282">
            <v>495.63720703125</v>
          </cell>
          <cell r="BT282">
            <v>145.30563163757324</v>
          </cell>
          <cell r="BU282">
            <v>957.24601745605491</v>
          </cell>
          <cell r="BV282">
            <v>31.734546065330502</v>
          </cell>
          <cell r="BW282">
            <v>786.17105197906494</v>
          </cell>
          <cell r="BX282">
            <v>143.09120178222659</v>
          </cell>
          <cell r="BY282">
            <v>363.51880645751964</v>
          </cell>
          <cell r="BZ282">
            <v>105.31777191162107</v>
          </cell>
          <cell r="CA282">
            <v>1229.2829055786133</v>
          </cell>
          <cell r="CB282">
            <v>208.81134033203122</v>
          </cell>
          <cell r="CC282">
            <v>273.85121536254883</v>
          </cell>
          <cell r="CD282">
            <v>101.78196907043457</v>
          </cell>
          <cell r="CE282">
            <v>363.29018640518183</v>
          </cell>
          <cell r="CF282">
            <v>3425.0587983902255</v>
          </cell>
          <cell r="CG282">
            <v>1833.8185237638936</v>
          </cell>
          <cell r="CH282">
            <v>734.2458793702898</v>
          </cell>
          <cell r="CI282">
            <v>232.3863859176636</v>
          </cell>
          <cell r="CJ282">
            <v>62.314319610595703</v>
          </cell>
          <cell r="CK282">
            <v>5.6843418860808015E-14</v>
          </cell>
          <cell r="CL282">
            <v>118.25107446682523</v>
          </cell>
          <cell r="CM282">
            <v>231.72361758351326</v>
          </cell>
          <cell r="CN282">
            <v>2.0670996308326721</v>
          </cell>
          <cell r="CO282">
            <v>573.09590187574486</v>
          </cell>
          <cell r="CP282">
            <v>146.82786956604699</v>
          </cell>
          <cell r="CQ282">
            <v>51.457268247443615</v>
          </cell>
          <cell r="CR282">
            <v>142.21231691435631</v>
          </cell>
          <cell r="CS282">
            <v>133.11961469756341</v>
          </cell>
          <cell r="CT282">
            <v>73.1813773669558</v>
          </cell>
          <cell r="CU282">
            <v>178.05176401138306</v>
          </cell>
          <cell r="CV282">
            <v>99.151386913005624</v>
          </cell>
          <cell r="CW282">
            <v>1606.4221038818359</v>
          </cell>
          <cell r="CX282">
            <v>1357.9405795401922</v>
          </cell>
          <cell r="CY282">
            <v>130.61051177748158</v>
          </cell>
          <cell r="CZ282">
            <v>254.57891734226348</v>
          </cell>
          <cell r="DA282">
            <v>940.99383165186828</v>
          </cell>
          <cell r="DB282">
            <v>66.683197021484375</v>
          </cell>
          <cell r="DC282">
            <v>849.78627333615077</v>
          </cell>
          <cell r="DD282">
            <v>1510.3624283198697</v>
          </cell>
          <cell r="DE282">
            <v>5458.8641441773361</v>
          </cell>
          <cell r="DF282">
            <v>980.75234828580142</v>
          </cell>
          <cell r="DG282">
            <v>1047.422577361302</v>
          </cell>
          <cell r="DH282">
            <v>356.1845267310589</v>
          </cell>
          <cell r="DI282">
            <v>354.8712248980861</v>
          </cell>
          <cell r="DJ282">
            <v>2148.0951281601519</v>
          </cell>
          <cell r="DK282">
            <v>639.58093962428177</v>
          </cell>
          <cell r="DL282">
            <v>1016.3664558373922</v>
          </cell>
          <cell r="DM282">
            <v>2243.5935915970654</v>
          </cell>
          <cell r="DN282">
            <v>506.565320600098</v>
          </cell>
          <cell r="DO282">
            <v>181.19943690364875</v>
          </cell>
          <cell r="DP282">
            <v>37.850677490234375</v>
          </cell>
          <cell r="DQ282">
            <v>1113.0868075339033</v>
          </cell>
          <cell r="DR282">
            <v>2181.7035823107017</v>
          </cell>
          <cell r="DS282">
            <v>234.40013733008757</v>
          </cell>
          <cell r="DT282">
            <v>2009.5671520233154</v>
          </cell>
          <cell r="DU282">
            <v>449.79228089659068</v>
          </cell>
          <cell r="DV282">
            <v>302.12432861328125</v>
          </cell>
          <cell r="DW282">
            <v>496.74267396856681</v>
          </cell>
          <cell r="DX282">
            <v>151.75487463296326</v>
          </cell>
          <cell r="DY282">
            <v>1038.3569963634163</v>
          </cell>
          <cell r="DZ282">
            <v>38.260455984683759</v>
          </cell>
          <cell r="EA282">
            <v>829.82574462890625</v>
          </cell>
          <cell r="EB282">
            <v>143.09120178222656</v>
          </cell>
          <cell r="EC282">
            <v>377.98880690336227</v>
          </cell>
          <cell r="ED282">
            <v>105.31777191162109</v>
          </cell>
          <cell r="EE282">
            <v>0</v>
          </cell>
          <cell r="EF282">
            <v>211.80541362662771</v>
          </cell>
          <cell r="EG282">
            <v>416.10674775047647</v>
          </cell>
          <cell r="EH282">
            <v>105.34942918350121</v>
          </cell>
          <cell r="EI282">
            <v>710.07628396609539</v>
          </cell>
          <cell r="EJ282">
            <v>3465.3143411453534</v>
          </cell>
          <cell r="EK282">
            <v>1833.8186115019312</v>
          </cell>
          <cell r="EL282">
            <v>734.24588199289428</v>
          </cell>
          <cell r="EM282">
            <v>285.99374009275169</v>
          </cell>
          <cell r="EN282">
            <v>62.314319610595703</v>
          </cell>
          <cell r="EO282">
            <v>73.874343778446061</v>
          </cell>
          <cell r="EP282">
            <v>28.066824598341718</v>
          </cell>
          <cell r="EQ282">
            <v>40.629913534717915</v>
          </cell>
          <cell r="ER282">
            <v>289.08504934259122</v>
          </cell>
          <cell r="ES282">
            <v>1601.4314457479038</v>
          </cell>
          <cell r="ET282">
            <v>681.14032026571158</v>
          </cell>
          <cell r="EU282">
            <v>183.58268935177526</v>
          </cell>
          <cell r="EV282">
            <v>674.07057606604212</v>
          </cell>
          <cell r="EW282">
            <v>89.199234803661682</v>
          </cell>
          <cell r="EX282">
            <v>725.16622207944965</v>
          </cell>
          <cell r="EY282">
            <v>43.928748194691423</v>
          </cell>
          <cell r="EZ282">
            <v>0</v>
          </cell>
          <cell r="FA282">
            <v>65.159219231392015</v>
          </cell>
          <cell r="FB282">
            <v>3.9600000381469727</v>
          </cell>
          <cell r="FC282">
            <v>2146.27392578125</v>
          </cell>
          <cell r="FD282">
            <v>114.69000244140625</v>
          </cell>
          <cell r="FE282">
            <v>272.02999877929688</v>
          </cell>
          <cell r="FF282">
            <v>245.39319262474635</v>
          </cell>
          <cell r="FG282">
            <v>50.640413778843609</v>
          </cell>
          <cell r="FH282">
            <v>8.8947311331112271</v>
          </cell>
          <cell r="FI282">
            <v>1.8355556656419316</v>
          </cell>
          <cell r="FJ282">
            <v>1755.2792282654575</v>
          </cell>
          <cell r="FK282">
            <v>344.03377176645199</v>
          </cell>
          <cell r="FL282">
            <v>833.47610586745191</v>
          </cell>
          <cell r="FM282">
            <v>1191.6681441015744</v>
          </cell>
          <cell r="FN282">
            <v>1578.9225602654894</v>
          </cell>
          <cell r="FO282">
            <v>819.93467735718571</v>
          </cell>
          <cell r="FP282">
            <v>787.83924017060417</v>
          </cell>
          <cell r="FQ282">
            <v>30.510322389498107</v>
          </cell>
          <cell r="FR282">
            <v>762.94703375466941</v>
          </cell>
          <cell r="FS282">
            <v>5480.4485060161878</v>
          </cell>
          <cell r="FT282">
            <v>1122.6755634027334</v>
          </cell>
          <cell r="FU282">
            <v>804.11163528124541</v>
          </cell>
          <cell r="FV282">
            <v>2501.5189887732331</v>
          </cell>
          <cell r="FW282">
            <v>411.27766651208094</v>
          </cell>
          <cell r="FX282">
            <v>-0.97125842118165906</v>
          </cell>
          <cell r="FY282">
            <v>53.744017385406664</v>
          </cell>
          <cell r="FZ282">
            <v>198.87501196574101</v>
          </cell>
          <cell r="GA282">
            <v>593.48804762292184</v>
          </cell>
          <cell r="GB282">
            <v>1626.9329110704421</v>
          </cell>
          <cell r="GC282">
            <v>0</v>
          </cell>
          <cell r="GD282">
            <v>7.5865364074707013</v>
          </cell>
          <cell r="GE282">
            <v>-26.543578147888184</v>
          </cell>
          <cell r="GF282">
            <v>107.29752334899244</v>
          </cell>
          <cell r="GG282">
            <v>128.51377868652344</v>
          </cell>
          <cell r="GH282">
            <v>206.51657438278198</v>
          </cell>
          <cell r="GI282">
            <v>5.9499998092651376</v>
          </cell>
          <cell r="GJ282">
            <v>0</v>
          </cell>
          <cell r="GK282">
            <v>1203.9469999999999</v>
          </cell>
          <cell r="GL282">
            <v>954.67627587679056</v>
          </cell>
          <cell r="GM282">
            <v>1162.1304871319353</v>
          </cell>
          <cell r="GN282">
            <v>898.23270871001523</v>
          </cell>
          <cell r="GO282">
            <v>522.63493050999989</v>
          </cell>
          <cell r="GP282">
            <v>520.06080163784088</v>
          </cell>
          <cell r="GQ282">
            <v>1867.7329971540905</v>
          </cell>
          <cell r="GR282">
            <v>3517.3606879065796</v>
          </cell>
          <cell r="GS282">
            <v>127.66</v>
          </cell>
          <cell r="GT282">
            <v>2.6116600154588143</v>
          </cell>
          <cell r="GU282">
            <v>5430.5403498773285</v>
          </cell>
          <cell r="GV282">
            <v>1771.7586798734424</v>
          </cell>
          <cell r="GW282">
            <v>1434.0009390595035</v>
          </cell>
          <cell r="GX282">
            <v>841.97976694885381</v>
          </cell>
          <cell r="GY282">
            <v>3087.8891009382432</v>
          </cell>
          <cell r="GZ282">
            <v>1422.5271396732828</v>
          </cell>
          <cell r="HA282">
            <v>2085.8294214040675</v>
          </cell>
          <cell r="HB282">
            <v>235.10050625749452</v>
          </cell>
          <cell r="HC282">
            <v>410.22067351785938</v>
          </cell>
          <cell r="HD282">
            <v>916.29497866176268</v>
          </cell>
          <cell r="HE282">
            <v>821.08269753788159</v>
          </cell>
          <cell r="HF282">
            <v>0</v>
          </cell>
          <cell r="HG282">
            <v>414.37534940708093</v>
          </cell>
          <cell r="HH282">
            <v>579.17280061922497</v>
          </cell>
          <cell r="HI282">
            <v>337.98514517550007</v>
          </cell>
          <cell r="HJ282">
            <v>8180.4682174253021</v>
          </cell>
          <cell r="HK282">
            <v>446.56539090499996</v>
          </cell>
          <cell r="HL282">
            <v>202.848401</v>
          </cell>
          <cell r="HM282">
            <v>325.62136290895194</v>
          </cell>
          <cell r="HN282">
            <v>251.63000488281253</v>
          </cell>
          <cell r="HO282">
            <v>24.766875600814831</v>
          </cell>
          <cell r="HP282">
            <v>15528.489170304738</v>
          </cell>
          <cell r="HQ282">
            <v>3732.1454500051705</v>
          </cell>
          <cell r="HR282">
            <v>1540.7551210578392</v>
          </cell>
          <cell r="HS282">
            <v>354.49804689829961</v>
          </cell>
          <cell r="HT282">
            <v>0</v>
          </cell>
          <cell r="HU282">
            <v>287.72195561674835</v>
          </cell>
          <cell r="HV282">
            <v>661.83099999999922</v>
          </cell>
          <cell r="HW282">
            <v>-1250.5063200000036</v>
          </cell>
          <cell r="HX282">
            <v>2255.989235187993</v>
          </cell>
          <cell r="HY282">
            <v>219.27928973716973</v>
          </cell>
          <cell r="HZ282">
            <v>163.58075726220702</v>
          </cell>
          <cell r="IA282">
            <v>10.386016066142872</v>
          </cell>
          <cell r="IB282">
            <v>162.81961332113104</v>
          </cell>
          <cell r="IC282">
            <v>1544.5667747919397</v>
          </cell>
          <cell r="ID282">
            <v>135.39626084566117</v>
          </cell>
          <cell r="IE282">
            <v>53.54200000000003</v>
          </cell>
          <cell r="IF282">
            <v>777.99900000000071</v>
          </cell>
          <cell r="IG282">
            <v>-764.8070000000007</v>
          </cell>
          <cell r="IH282">
            <v>53.297000000000025</v>
          </cell>
          <cell r="II282">
            <v>0</v>
          </cell>
          <cell r="IJ282">
            <v>336.96799999999968</v>
          </cell>
          <cell r="IK282">
            <v>52.559099999999944</v>
          </cell>
          <cell r="IL282">
            <v>187.00049999999999</v>
          </cell>
          <cell r="IM282">
            <v>0</v>
          </cell>
          <cell r="IN282">
            <v>-653.95305815392794</v>
          </cell>
          <cell r="IO282">
            <v>150.24790064265173</v>
          </cell>
          <cell r="IP282">
            <v>65.994691249155252</v>
          </cell>
          <cell r="IQ282">
            <v>1219.3371421376851</v>
          </cell>
          <cell r="IR282">
            <v>94.047419058103685</v>
          </cell>
          <cell r="IS282">
            <v>371.54168606848253</v>
          </cell>
          <cell r="IT282">
            <v>719.34967937973283</v>
          </cell>
          <cell r="IU282">
            <v>-1690.5945200000003</v>
          </cell>
          <cell r="IV282">
            <v>680.41099999999972</v>
          </cell>
          <cell r="IW282">
            <v>0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</sheetNames>
    <sheetDataSet>
      <sheetData sheetId="0" refreshError="1"/>
      <sheetData sheetId="1" refreshError="1"/>
      <sheetData sheetId="2" refreshError="1"/>
      <sheetData sheetId="3" refreshError="1">
        <row r="109">
          <cell r="A109" t="str">
            <v>||~</v>
          </cell>
          <cell r="B109" t="str">
            <v xml:space="preserve">       Of which:  Relief operations</v>
          </cell>
          <cell r="F109" t="str">
            <v xml:space="preserve">... </v>
          </cell>
          <cell r="G109" t="str">
            <v xml:space="preserve">... </v>
          </cell>
          <cell r="H109">
            <v>85</v>
          </cell>
          <cell r="I109">
            <v>85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96">
          <cell r="A196" t="str">
            <v>||~</v>
          </cell>
          <cell r="B196" t="str">
            <v xml:space="preserve">        Inflows</v>
          </cell>
          <cell r="D196" t="str">
            <v xml:space="preserve">       Entrées</v>
          </cell>
          <cell r="F196">
            <v>386.45711556287046</v>
          </cell>
          <cell r="G196">
            <v>275.07819505856389</v>
          </cell>
          <cell r="H196">
            <v>96.210247639030925</v>
          </cell>
          <cell r="I196">
            <v>214.23485763380796</v>
          </cell>
          <cell r="J196">
            <v>311.39712555461625</v>
          </cell>
          <cell r="K196">
            <v>142.56596368287362</v>
          </cell>
          <cell r="L196">
            <v>153.93119139978353</v>
          </cell>
          <cell r="M196">
            <v>160.74621300797173</v>
          </cell>
        </row>
        <row r="197">
          <cell r="A197" t="str">
            <v>||~</v>
          </cell>
          <cell r="B197" t="str">
            <v xml:space="preserve">        Outflows</v>
          </cell>
          <cell r="D197" t="str">
            <v xml:space="preserve">       Sorties</v>
          </cell>
          <cell r="F197">
            <v>-49.85634799900005</v>
          </cell>
          <cell r="G197">
            <v>-358.85835599010619</v>
          </cell>
          <cell r="H197">
            <v>-251.97922000698577</v>
          </cell>
          <cell r="I197">
            <v>-487.37854830118727</v>
          </cell>
          <cell r="J197">
            <v>-530.74050395093718</v>
          </cell>
          <cell r="K197">
            <v>-374.47048147448794</v>
          </cell>
          <cell r="L197">
            <v>-384.84426829995431</v>
          </cell>
          <cell r="M197">
            <v>-368.61727741241879</v>
          </cell>
        </row>
        <row r="208">
          <cell r="A208" t="str">
            <v>||~</v>
          </cell>
          <cell r="B208" t="str">
            <v xml:space="preserve">        SAF drawings</v>
          </cell>
          <cell r="D208" t="str">
            <v xml:space="preserve">            Prêts FAS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 t="str">
            <v>||~</v>
          </cell>
          <cell r="B209" t="str">
            <v xml:space="preserve">        Purchases (GRA)</v>
          </cell>
          <cell r="D209" t="str">
            <v xml:space="preserve">            Achats (CRG)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7">
          <cell r="A217" t="str">
            <v>||~</v>
          </cell>
        </row>
        <row r="218">
          <cell r="A218" t="str">
            <v>||~</v>
          </cell>
          <cell r="B218" t="str">
            <v>Financing gap</v>
          </cell>
          <cell r="D218" t="str">
            <v>Ecart de financement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e">
            <v>#REF!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ing_Source"/>
      <sheetName val="Overall"/>
      <sheetName val="Marine"/>
      <sheetName val="Civil"/>
      <sheetName val="Environment"/>
      <sheetName val="MOW"/>
      <sheetName val="TVB"/>
      <sheetName val="MLCI"/>
      <sheetName val="CPD"/>
      <sheetName val="Fisheries"/>
      <sheetName val="MAFF"/>
      <sheetName val="Prisons"/>
      <sheetName val="MOH"/>
      <sheetName val="MOE"/>
      <sheetName val="Audit"/>
      <sheetName val="Statistics"/>
      <sheetName val="Revenue Services"/>
      <sheetName val="Finance"/>
      <sheetName val="Defence"/>
      <sheetName val="Crown Law"/>
      <sheetName val="Police"/>
      <sheetName val="Justice"/>
      <sheetName val="Printing"/>
      <sheetName val="MLSNR"/>
      <sheetName val="G_Vv"/>
      <sheetName val="G_Hp"/>
      <sheetName val="Foreign Affairs"/>
      <sheetName val="PMO"/>
      <sheetName val="LA"/>
      <sheetName val="Sheet1"/>
      <sheetName val="Pa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DD5C-C27C-4D4A-9B21-F7DBB5E2AB8E}">
  <dimension ref="A1:G13"/>
  <sheetViews>
    <sheetView tabSelected="1" workbookViewId="0">
      <selection activeCell="A15" sqref="A15"/>
    </sheetView>
  </sheetViews>
  <sheetFormatPr defaultRowHeight="14.4" x14ac:dyDescent="0.3"/>
  <cols>
    <col min="1" max="1" width="21.33203125" customWidth="1"/>
  </cols>
  <sheetData>
    <row r="1" spans="1:7" x14ac:dyDescent="0.3">
      <c r="A1" s="1" t="s">
        <v>131</v>
      </c>
    </row>
    <row r="2" spans="1:7" x14ac:dyDescent="0.3">
      <c r="A2" t="s">
        <v>132</v>
      </c>
    </row>
    <row r="4" spans="1:7" x14ac:dyDescent="0.3">
      <c r="B4" s="13" t="s">
        <v>27</v>
      </c>
      <c r="C4" s="13" t="s">
        <v>28</v>
      </c>
      <c r="D4" s="13" t="s">
        <v>29</v>
      </c>
      <c r="E4" s="13" t="s">
        <v>13</v>
      </c>
      <c r="F4" s="13" t="s">
        <v>14</v>
      </c>
      <c r="G4" s="13" t="s">
        <v>31</v>
      </c>
    </row>
    <row r="5" spans="1:7" x14ac:dyDescent="0.3">
      <c r="A5" t="s">
        <v>133</v>
      </c>
      <c r="B5">
        <v>159</v>
      </c>
      <c r="C5">
        <v>149</v>
      </c>
      <c r="D5">
        <v>87</v>
      </c>
      <c r="E5">
        <v>106</v>
      </c>
      <c r="F5">
        <v>130</v>
      </c>
      <c r="G5">
        <v>162</v>
      </c>
    </row>
    <row r="6" spans="1:7" x14ac:dyDescent="0.3">
      <c r="A6" t="s">
        <v>134</v>
      </c>
      <c r="B6">
        <v>20</v>
      </c>
      <c r="C6">
        <v>31</v>
      </c>
      <c r="D6">
        <v>22</v>
      </c>
      <c r="E6">
        <v>37</v>
      </c>
      <c r="F6">
        <v>25</v>
      </c>
      <c r="G6">
        <v>90</v>
      </c>
    </row>
    <row r="7" spans="1:7" x14ac:dyDescent="0.3">
      <c r="A7" t="s">
        <v>135</v>
      </c>
      <c r="B7">
        <v>8</v>
      </c>
      <c r="C7">
        <v>8</v>
      </c>
      <c r="D7">
        <v>8</v>
      </c>
      <c r="E7">
        <v>8</v>
      </c>
      <c r="F7">
        <v>8</v>
      </c>
      <c r="G7">
        <v>9</v>
      </c>
    </row>
    <row r="8" spans="1:7" x14ac:dyDescent="0.3">
      <c r="A8" t="s">
        <v>136</v>
      </c>
      <c r="B8">
        <v>0</v>
      </c>
      <c r="C8">
        <v>8</v>
      </c>
      <c r="D8">
        <v>35</v>
      </c>
      <c r="E8">
        <v>40</v>
      </c>
      <c r="F8">
        <v>21</v>
      </c>
      <c r="G8">
        <v>0</v>
      </c>
    </row>
    <row r="9" spans="1:7" x14ac:dyDescent="0.3">
      <c r="A9" t="s">
        <v>137</v>
      </c>
      <c r="B9">
        <v>39</v>
      </c>
      <c r="C9">
        <v>28</v>
      </c>
      <c r="D9">
        <v>32</v>
      </c>
      <c r="E9">
        <v>25</v>
      </c>
      <c r="F9">
        <v>22</v>
      </c>
      <c r="G9">
        <v>27</v>
      </c>
    </row>
    <row r="11" spans="1:7" x14ac:dyDescent="0.3">
      <c r="A11" t="s">
        <v>147</v>
      </c>
    </row>
    <row r="12" spans="1:7" x14ac:dyDescent="0.3">
      <c r="A12" t="s">
        <v>148</v>
      </c>
    </row>
    <row r="13" spans="1:7" x14ac:dyDescent="0.3">
      <c r="A13" t="s">
        <v>138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0465-9721-4480-BF25-906ABA6EBCAE}">
  <dimension ref="A1:P19"/>
  <sheetViews>
    <sheetView workbookViewId="0">
      <selection activeCell="A15" sqref="A15"/>
    </sheetView>
  </sheetViews>
  <sheetFormatPr defaultRowHeight="14.4" x14ac:dyDescent="0.3"/>
  <cols>
    <col min="1" max="1" width="28.77734375" bestFit="1" customWidth="1"/>
  </cols>
  <sheetData>
    <row r="1" spans="1:16" x14ac:dyDescent="0.3">
      <c r="A1" s="1" t="s">
        <v>146</v>
      </c>
    </row>
    <row r="2" spans="1:16" x14ac:dyDescent="0.3">
      <c r="A2" t="s">
        <v>140</v>
      </c>
    </row>
    <row r="4" spans="1:16" x14ac:dyDescent="0.3">
      <c r="B4" s="3">
        <v>2010</v>
      </c>
      <c r="C4" s="3">
        <v>2011</v>
      </c>
      <c r="D4" s="3">
        <v>2012</v>
      </c>
      <c r="E4" s="3">
        <v>2013</v>
      </c>
      <c r="F4" s="3">
        <v>2014</v>
      </c>
      <c r="G4" s="3">
        <v>2015</v>
      </c>
      <c r="H4" s="3">
        <v>2016</v>
      </c>
      <c r="I4" s="3">
        <v>2017</v>
      </c>
      <c r="J4" s="3">
        <v>2018</v>
      </c>
      <c r="K4" s="3">
        <v>2019</v>
      </c>
      <c r="L4" s="3">
        <v>2020</v>
      </c>
      <c r="M4" s="3">
        <v>2021</v>
      </c>
      <c r="N4" s="3">
        <v>2022</v>
      </c>
      <c r="O4" s="3" t="s">
        <v>2</v>
      </c>
      <c r="P4" s="3" t="s">
        <v>3</v>
      </c>
    </row>
    <row r="5" spans="1:16" x14ac:dyDescent="0.3">
      <c r="A5" t="s">
        <v>9</v>
      </c>
      <c r="B5" s="2">
        <v>26.87</v>
      </c>
      <c r="C5" s="2">
        <v>24.7</v>
      </c>
      <c r="D5" s="2">
        <v>27.47</v>
      </c>
      <c r="E5" s="2">
        <v>25.07</v>
      </c>
      <c r="F5" s="2">
        <v>22.13</v>
      </c>
      <c r="G5" s="2">
        <v>26.74</v>
      </c>
      <c r="H5" s="2">
        <v>27.05</v>
      </c>
      <c r="I5" s="2">
        <v>27.06</v>
      </c>
      <c r="J5" s="2">
        <v>28.35</v>
      </c>
      <c r="K5" s="2">
        <v>26.08</v>
      </c>
      <c r="L5" s="2">
        <v>25.82</v>
      </c>
      <c r="M5" s="2">
        <v>26.85</v>
      </c>
      <c r="N5" s="2">
        <v>37.286408494359101</v>
      </c>
      <c r="O5" s="2">
        <v>31.897265948632974</v>
      </c>
      <c r="P5" s="2">
        <v>29.190880843196254</v>
      </c>
    </row>
    <row r="6" spans="1:16" x14ac:dyDescent="0.3">
      <c r="A6" t="s">
        <v>10</v>
      </c>
      <c r="B6" s="2">
        <v>21.65</v>
      </c>
      <c r="C6" s="2">
        <v>22.71</v>
      </c>
      <c r="D6" s="2">
        <v>23.81</v>
      </c>
      <c r="E6" s="2">
        <v>23.72</v>
      </c>
      <c r="F6" s="2">
        <v>22.69</v>
      </c>
      <c r="G6" s="2">
        <v>23.6</v>
      </c>
      <c r="H6" s="2">
        <v>23.12</v>
      </c>
      <c r="I6" s="2">
        <v>24.22</v>
      </c>
      <c r="J6" s="2">
        <v>23.51</v>
      </c>
      <c r="K6" s="2">
        <v>22.27</v>
      </c>
      <c r="L6" s="2">
        <v>16.55</v>
      </c>
      <c r="M6" s="2">
        <v>15.13</v>
      </c>
      <c r="N6" s="2">
        <v>16.170763260025875</v>
      </c>
      <c r="O6" s="2">
        <v>18.115596872741609</v>
      </c>
      <c r="P6" s="2">
        <v>22.588304463841528</v>
      </c>
    </row>
    <row r="7" spans="1:16" x14ac:dyDescent="0.3">
      <c r="A7" t="s">
        <v>11</v>
      </c>
      <c r="B7" s="2">
        <v>19.37</v>
      </c>
      <c r="C7" s="2">
        <v>20.5</v>
      </c>
      <c r="D7" s="2">
        <v>22.93</v>
      </c>
      <c r="E7" s="2">
        <v>23.09</v>
      </c>
      <c r="F7" s="2">
        <v>22</v>
      </c>
      <c r="G7" s="2">
        <v>22.43</v>
      </c>
      <c r="H7" s="2">
        <v>22.91</v>
      </c>
      <c r="I7" s="2">
        <v>23.21</v>
      </c>
      <c r="J7" s="2">
        <v>23.92</v>
      </c>
      <c r="K7" s="2">
        <v>24.04</v>
      </c>
      <c r="L7" s="2">
        <v>25.01</v>
      </c>
      <c r="M7" s="2">
        <v>25.34</v>
      </c>
      <c r="N7" s="2">
        <v>25.2325076186324</v>
      </c>
      <c r="O7" s="2">
        <v>30.723705199908718</v>
      </c>
      <c r="P7" s="2">
        <v>23.860318004876113</v>
      </c>
    </row>
    <row r="8" spans="1:16" x14ac:dyDescent="0.3">
      <c r="A8" t="s">
        <v>157</v>
      </c>
      <c r="B8" s="2">
        <v>31.53</v>
      </c>
      <c r="C8" s="2">
        <v>31.92</v>
      </c>
      <c r="D8" s="2">
        <v>32.35</v>
      </c>
      <c r="E8" s="2">
        <v>32.619999999999997</v>
      </c>
      <c r="F8" s="2">
        <v>32.840000000000003</v>
      </c>
      <c r="G8" s="2">
        <v>32.9</v>
      </c>
      <c r="H8" s="2">
        <v>33.56</v>
      </c>
      <c r="I8" s="2">
        <v>33.33</v>
      </c>
      <c r="J8" s="2">
        <v>33.47</v>
      </c>
      <c r="K8" s="2">
        <v>33.39</v>
      </c>
      <c r="L8" s="2">
        <v>33.56</v>
      </c>
      <c r="M8" s="2">
        <v>34.11</v>
      </c>
      <c r="N8" s="2"/>
      <c r="O8" s="2"/>
      <c r="P8" s="2"/>
    </row>
    <row r="9" spans="1:16" x14ac:dyDescent="0.3">
      <c r="A9" t="s">
        <v>158</v>
      </c>
      <c r="B9" s="2">
        <v>18.55</v>
      </c>
      <c r="C9" s="2">
        <v>18.89</v>
      </c>
      <c r="D9" s="2">
        <v>19.510000000000002</v>
      </c>
      <c r="E9" s="2">
        <v>19.57</v>
      </c>
      <c r="F9" s="2">
        <v>19.07</v>
      </c>
      <c r="G9" s="2">
        <v>19.190000000000001</v>
      </c>
      <c r="H9" s="2">
        <v>18.91</v>
      </c>
      <c r="I9" s="2">
        <v>19.670000000000002</v>
      </c>
      <c r="J9" s="2">
        <v>20.190000000000001</v>
      </c>
      <c r="K9" s="2">
        <v>20.5</v>
      </c>
      <c r="L9" s="2">
        <v>19.59</v>
      </c>
      <c r="M9" s="2">
        <v>19.77</v>
      </c>
      <c r="N9" s="2"/>
      <c r="O9" s="2"/>
      <c r="P9" s="2"/>
    </row>
    <row r="11" spans="1:16" x14ac:dyDescent="0.3">
      <c r="A11" t="s">
        <v>159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t="s">
        <v>160</v>
      </c>
    </row>
    <row r="13" spans="1:16" x14ac:dyDescent="0.3">
      <c r="A13" t="s">
        <v>12</v>
      </c>
    </row>
    <row r="14" spans="1:16" x14ac:dyDescent="0.3"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 x14ac:dyDescent="0.3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7" spans="6:16" x14ac:dyDescent="0.3"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9" spans="6:16" x14ac:dyDescent="0.3">
      <c r="M19" s="3"/>
      <c r="N19" s="3"/>
      <c r="O19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B1351-24B6-4392-B47C-E0D1663A9709}">
  <dimension ref="A1:D11"/>
  <sheetViews>
    <sheetView workbookViewId="0">
      <selection activeCell="A13" sqref="A13"/>
    </sheetView>
  </sheetViews>
  <sheetFormatPr defaultRowHeight="14.4" x14ac:dyDescent="0.3"/>
  <cols>
    <col min="1" max="1" width="15" customWidth="1"/>
    <col min="3" max="3" width="8.88671875" customWidth="1"/>
  </cols>
  <sheetData>
    <row r="1" spans="1:4" x14ac:dyDescent="0.3">
      <c r="A1" s="1" t="s">
        <v>161</v>
      </c>
    </row>
    <row r="2" spans="1:4" x14ac:dyDescent="0.3">
      <c r="A2" t="s">
        <v>162</v>
      </c>
    </row>
    <row r="4" spans="1:4" x14ac:dyDescent="0.3">
      <c r="B4" s="13" t="s">
        <v>13</v>
      </c>
      <c r="C4" s="13" t="s">
        <v>14</v>
      </c>
      <c r="D4" s="13" t="s">
        <v>15</v>
      </c>
    </row>
    <row r="5" spans="1:4" x14ac:dyDescent="0.3">
      <c r="A5" t="s">
        <v>163</v>
      </c>
      <c r="B5" s="2">
        <v>21.206865072119776</v>
      </c>
      <c r="C5" s="2">
        <v>24.078349594101436</v>
      </c>
      <c r="D5" s="2">
        <v>22.060691220579891</v>
      </c>
    </row>
    <row r="6" spans="1:4" x14ac:dyDescent="0.3">
      <c r="A6" t="s">
        <v>16</v>
      </c>
      <c r="B6" s="2">
        <v>28.784005842614569</v>
      </c>
      <c r="C6" s="2">
        <v>35.287108065837494</v>
      </c>
      <c r="D6" s="2">
        <v>38.430567189991088</v>
      </c>
    </row>
    <row r="7" spans="1:4" x14ac:dyDescent="0.3">
      <c r="A7" t="s">
        <v>17</v>
      </c>
      <c r="B7" s="2">
        <v>20.175278437100602</v>
      </c>
      <c r="C7" s="2">
        <v>17.401504431369627</v>
      </c>
      <c r="D7" s="2">
        <v>15.024184613721728</v>
      </c>
    </row>
    <row r="9" spans="1:4" x14ac:dyDescent="0.3">
      <c r="A9" t="s">
        <v>164</v>
      </c>
    </row>
    <row r="10" spans="1:4" x14ac:dyDescent="0.3">
      <c r="A10" t="s">
        <v>165</v>
      </c>
    </row>
    <row r="11" spans="1:4" x14ac:dyDescent="0.3">
      <c r="A11" s="6" t="s">
        <v>18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9EE4-B66A-48E7-A86D-77852F5477B2}">
  <dimension ref="A1:T13"/>
  <sheetViews>
    <sheetView workbookViewId="0">
      <selection activeCell="A15" sqref="A15"/>
    </sheetView>
  </sheetViews>
  <sheetFormatPr defaultRowHeight="14.4" x14ac:dyDescent="0.3"/>
  <cols>
    <col min="1" max="1" width="23.77734375" customWidth="1"/>
    <col min="3" max="3" width="8.77734375" customWidth="1"/>
  </cols>
  <sheetData>
    <row r="1" spans="1:20" x14ac:dyDescent="0.3">
      <c r="A1" s="1" t="s">
        <v>166</v>
      </c>
    </row>
    <row r="2" spans="1:20" x14ac:dyDescent="0.3">
      <c r="A2" t="s">
        <v>140</v>
      </c>
    </row>
    <row r="4" spans="1:20" x14ac:dyDescent="0.3">
      <c r="B4" s="13">
        <v>2010</v>
      </c>
      <c r="C4" s="13">
        <v>2011</v>
      </c>
      <c r="D4" s="13">
        <v>2012</v>
      </c>
      <c r="E4" s="13">
        <v>2013</v>
      </c>
      <c r="F4" s="13">
        <v>2014</v>
      </c>
      <c r="G4" s="13">
        <v>2015</v>
      </c>
      <c r="H4" s="13">
        <v>2016</v>
      </c>
      <c r="I4" s="13">
        <v>2017</v>
      </c>
      <c r="J4" s="13">
        <v>2018</v>
      </c>
      <c r="K4" s="13">
        <v>2019</v>
      </c>
      <c r="L4" s="13">
        <v>2020</v>
      </c>
      <c r="M4" s="13">
        <v>2021</v>
      </c>
      <c r="N4" s="13">
        <v>2022</v>
      </c>
      <c r="O4" s="13" t="s">
        <v>2</v>
      </c>
      <c r="P4" s="13" t="s">
        <v>3</v>
      </c>
    </row>
    <row r="5" spans="1:20" x14ac:dyDescent="0.3">
      <c r="A5" s="7" t="s">
        <v>157</v>
      </c>
      <c r="B5" s="2">
        <v>6.35</v>
      </c>
      <c r="C5" s="2">
        <v>6.43</v>
      </c>
      <c r="D5" s="2">
        <v>6.45</v>
      </c>
      <c r="E5" s="2">
        <v>6.46</v>
      </c>
      <c r="F5" s="2">
        <v>6.57</v>
      </c>
      <c r="G5" s="2">
        <v>6.56</v>
      </c>
      <c r="H5" s="2">
        <v>6.62</v>
      </c>
      <c r="I5" s="2">
        <v>6.69</v>
      </c>
      <c r="J5" s="2">
        <v>6.73</v>
      </c>
      <c r="K5" s="2">
        <v>6.71</v>
      </c>
      <c r="L5" s="2">
        <v>6.68</v>
      </c>
      <c r="M5" s="2"/>
      <c r="N5" s="2"/>
      <c r="O5" s="2"/>
      <c r="P5" s="2"/>
      <c r="S5" s="2"/>
      <c r="T5" s="2"/>
    </row>
    <row r="6" spans="1:20" x14ac:dyDescent="0.3">
      <c r="A6" s="7" t="s">
        <v>9</v>
      </c>
      <c r="B6" s="2">
        <v>11.02</v>
      </c>
      <c r="C6" s="2">
        <v>9.76</v>
      </c>
      <c r="D6" s="2">
        <v>10.18</v>
      </c>
      <c r="E6" s="2">
        <v>11.3</v>
      </c>
      <c r="F6" s="2">
        <v>11.6</v>
      </c>
      <c r="G6" s="2">
        <v>12.44</v>
      </c>
      <c r="H6" s="2">
        <v>12.48</v>
      </c>
      <c r="I6" s="2">
        <v>12.02</v>
      </c>
      <c r="J6" s="2">
        <v>12.66</v>
      </c>
      <c r="K6" s="2">
        <v>12.65</v>
      </c>
      <c r="L6" s="2">
        <v>10.46</v>
      </c>
      <c r="M6" s="2">
        <v>14.39</v>
      </c>
      <c r="N6" s="2">
        <v>17.635463477061737</v>
      </c>
      <c r="O6" s="2">
        <v>14.498757249378624</v>
      </c>
      <c r="P6" s="2">
        <v>13.015042414163936</v>
      </c>
      <c r="S6" s="2"/>
      <c r="T6" s="2"/>
    </row>
    <row r="7" spans="1:20" x14ac:dyDescent="0.3">
      <c r="A7" s="7" t="s">
        <v>10</v>
      </c>
      <c r="B7" s="2">
        <v>8.23</v>
      </c>
      <c r="C7" s="2">
        <v>9.14</v>
      </c>
      <c r="D7" s="2">
        <v>9.51</v>
      </c>
      <c r="E7" s="2">
        <v>9.73</v>
      </c>
      <c r="F7" s="2">
        <v>8.66</v>
      </c>
      <c r="G7" s="2">
        <v>9.09</v>
      </c>
      <c r="H7" s="2">
        <v>6.32</v>
      </c>
      <c r="I7" s="2">
        <v>6.72</v>
      </c>
      <c r="J7" s="2">
        <v>6.78</v>
      </c>
      <c r="K7" s="2">
        <v>6.79</v>
      </c>
      <c r="L7" s="2">
        <v>5.1100000000000003</v>
      </c>
      <c r="M7" s="2">
        <v>5.38</v>
      </c>
      <c r="N7" s="2">
        <v>6.133704247682596</v>
      </c>
      <c r="O7" s="2">
        <v>7.7820116943696211</v>
      </c>
      <c r="P7" s="2">
        <v>10.720154372635038</v>
      </c>
      <c r="S7" s="2"/>
      <c r="T7" s="2"/>
    </row>
    <row r="8" spans="1:20" x14ac:dyDescent="0.3">
      <c r="A8" s="7" t="s">
        <v>11</v>
      </c>
      <c r="B8" s="2">
        <v>6.79</v>
      </c>
      <c r="C8" s="2">
        <v>7.87</v>
      </c>
      <c r="D8" s="2">
        <v>9.31</v>
      </c>
      <c r="E8" s="2">
        <v>9.18</v>
      </c>
      <c r="F8" s="2">
        <v>8.8699999999999992</v>
      </c>
      <c r="G8" s="2">
        <v>9.0500000000000007</v>
      </c>
      <c r="H8" s="2">
        <v>8.83</v>
      </c>
      <c r="I8" s="2">
        <v>9.2799999999999994</v>
      </c>
      <c r="J8" s="2">
        <v>9.6</v>
      </c>
      <c r="K8" s="2">
        <v>9.89</v>
      </c>
      <c r="L8" s="2">
        <v>10.029999999999999</v>
      </c>
      <c r="M8" s="2">
        <v>10.032657805323856</v>
      </c>
      <c r="N8" s="2">
        <v>10.152250713797823</v>
      </c>
      <c r="O8" s="2">
        <v>12.85768664333129</v>
      </c>
      <c r="P8" s="2">
        <v>6.9</v>
      </c>
    </row>
    <row r="9" spans="1:20" x14ac:dyDescent="0.3">
      <c r="A9" s="7" t="s">
        <v>158</v>
      </c>
      <c r="B9" s="2">
        <v>4.2699999999999996</v>
      </c>
      <c r="C9" s="2">
        <v>4.6399999999999997</v>
      </c>
      <c r="D9" s="2">
        <v>4.95</v>
      </c>
      <c r="E9" s="2">
        <v>5.07</v>
      </c>
      <c r="F9" s="2">
        <v>4.91</v>
      </c>
      <c r="G9" s="2">
        <v>4.96</v>
      </c>
      <c r="H9" s="2">
        <v>4.8899999999999997</v>
      </c>
      <c r="I9" s="2">
        <v>5.07</v>
      </c>
      <c r="J9" s="2">
        <v>5.09</v>
      </c>
      <c r="K9" s="2">
        <v>5.01</v>
      </c>
      <c r="L9" s="2">
        <v>4.5999999999999996</v>
      </c>
      <c r="M9" s="2">
        <v>4.93</v>
      </c>
      <c r="N9" s="2"/>
      <c r="O9" s="2"/>
      <c r="P9" s="2"/>
    </row>
    <row r="11" spans="1:20" x14ac:dyDescent="0.3">
      <c r="A11" s="7" t="s">
        <v>159</v>
      </c>
    </row>
    <row r="12" spans="1:20" x14ac:dyDescent="0.3">
      <c r="A12" t="s">
        <v>167</v>
      </c>
    </row>
    <row r="13" spans="1:20" x14ac:dyDescent="0.3">
      <c r="A13" t="s">
        <v>12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3F1C8-880F-440B-87DC-00117D542F83}">
  <dimension ref="A1:N9"/>
  <sheetViews>
    <sheetView workbookViewId="0"/>
  </sheetViews>
  <sheetFormatPr defaultRowHeight="14.4" x14ac:dyDescent="0.3"/>
  <sheetData>
    <row r="1" spans="1:14" x14ac:dyDescent="0.3">
      <c r="A1" s="1" t="s">
        <v>187</v>
      </c>
    </row>
    <row r="2" spans="1:14" x14ac:dyDescent="0.3">
      <c r="A2" t="s">
        <v>140</v>
      </c>
    </row>
    <row r="3" spans="1:14" x14ac:dyDescent="0.3">
      <c r="A3" s="1"/>
    </row>
    <row r="4" spans="1:14" x14ac:dyDescent="0.3">
      <c r="B4" s="13">
        <v>2012</v>
      </c>
      <c r="C4" s="13">
        <v>2013</v>
      </c>
      <c r="D4" s="13">
        <v>2014</v>
      </c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 t="s">
        <v>2</v>
      </c>
      <c r="N4" s="13" t="s">
        <v>3</v>
      </c>
    </row>
    <row r="5" spans="1:14" x14ac:dyDescent="0.3">
      <c r="A5" t="s">
        <v>0</v>
      </c>
      <c r="B5" s="15">
        <f>[13]StatApps!AA17</f>
        <v>3.4399017643190954</v>
      </c>
      <c r="C5" s="15">
        <f>[13]StatApps!AB17</f>
        <v>9.3116856070154448</v>
      </c>
      <c r="D5" s="15">
        <f>[13]StatApps!AC17</f>
        <v>24.579307776869502</v>
      </c>
      <c r="E5" s="15">
        <f>[13]StatApps!AD17</f>
        <v>49.292737642989856</v>
      </c>
      <c r="F5" s="15">
        <f>[13]StatApps!AE17</f>
        <v>3.3733698770174536</v>
      </c>
      <c r="G5" s="15">
        <f>[13]StatApps!AF17</f>
        <v>11.729630751878904</v>
      </c>
      <c r="H5" s="15">
        <f>[13]StatApps!AG17</f>
        <v>26.239247350017365</v>
      </c>
      <c r="I5" s="15">
        <f>[13]StatApps!AH17</f>
        <v>16.250273101137083</v>
      </c>
      <c r="J5" s="15">
        <f>[13]StatApps!AI17</f>
        <v>4.7669663094032764</v>
      </c>
      <c r="K5" s="15">
        <f>[13]StatApps!AJ17</f>
        <v>-10.972513006377964</v>
      </c>
      <c r="L5" s="15">
        <f>[13]StatApps!AK17</f>
        <v>-2.779151639408473</v>
      </c>
      <c r="M5" s="15">
        <f>[13]StatApps!AL17</f>
        <v>-2.4206862716311477</v>
      </c>
      <c r="N5" s="15">
        <f>[13]StatApps!AM17</f>
        <v>2.0567944416014656</v>
      </c>
    </row>
    <row r="6" spans="1:14" x14ac:dyDescent="0.3">
      <c r="A6" t="s">
        <v>1</v>
      </c>
      <c r="B6" s="15">
        <f>[14]StatApps!AA17</f>
        <v>0.65251075137767078</v>
      </c>
      <c r="C6" s="15">
        <f>[14]StatApps!AB17</f>
        <v>23.044597195307389</v>
      </c>
      <c r="D6" s="15">
        <f>[14]StatApps!AC17</f>
        <v>28.641556130487423</v>
      </c>
      <c r="E6" s="15">
        <f>[14]StatApps!AD17</f>
        <v>24.675764439908253</v>
      </c>
      <c r="F6" s="15">
        <f>[14]StatApps!AE17</f>
        <v>18.182029377136104</v>
      </c>
      <c r="G6" s="15">
        <f>[14]StatApps!AF17</f>
        <v>7.5584404352907901</v>
      </c>
      <c r="H6" s="15">
        <f>[14]StatApps!AG17</f>
        <v>12.488418087887474</v>
      </c>
      <c r="I6" s="15">
        <f>[14]StatApps!AH17</f>
        <v>-17.026573076280869</v>
      </c>
      <c r="J6" s="15">
        <f>[14]StatApps!AI17</f>
        <v>9.0786127247579724</v>
      </c>
      <c r="K6" s="15">
        <f>[14]StatApps!AJ17</f>
        <v>-1.2737255880701379</v>
      </c>
      <c r="L6" s="15">
        <f>[14]StatApps!AK17</f>
        <v>-2.4685221366508809</v>
      </c>
      <c r="M6" s="15">
        <f>[14]StatApps!AL17</f>
        <v>-9.2135085227486062</v>
      </c>
      <c r="N6" s="15">
        <f>[14]StatApps!AM17</f>
        <v>-11.891888681728123</v>
      </c>
    </row>
    <row r="8" spans="1:14" x14ac:dyDescent="0.3">
      <c r="A8" t="s">
        <v>168</v>
      </c>
    </row>
    <row r="9" spans="1:14" x14ac:dyDescent="0.3">
      <c r="A9" t="s">
        <v>169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7E81-C076-4869-8677-651645F6827E}">
  <dimension ref="A1:H12"/>
  <sheetViews>
    <sheetView workbookViewId="0"/>
  </sheetViews>
  <sheetFormatPr defaultRowHeight="14.4" x14ac:dyDescent="0.3"/>
  <cols>
    <col min="1" max="1" width="16.109375" customWidth="1"/>
    <col min="2" max="2" width="8.88671875" customWidth="1"/>
  </cols>
  <sheetData>
    <row r="1" spans="1:8" x14ac:dyDescent="0.3">
      <c r="A1" s="1" t="s">
        <v>188</v>
      </c>
    </row>
    <row r="2" spans="1:8" x14ac:dyDescent="0.3">
      <c r="A2" t="s">
        <v>140</v>
      </c>
      <c r="B2" s="1"/>
    </row>
    <row r="4" spans="1:8" x14ac:dyDescent="0.3">
      <c r="B4" s="13">
        <v>2019</v>
      </c>
      <c r="C4" s="13">
        <v>2020</v>
      </c>
      <c r="D4" s="13">
        <v>2021</v>
      </c>
      <c r="E4" s="13">
        <v>2022</v>
      </c>
      <c r="F4" s="13" t="s">
        <v>2</v>
      </c>
      <c r="G4" s="13" t="s">
        <v>3</v>
      </c>
      <c r="H4" s="13" t="s">
        <v>4</v>
      </c>
    </row>
    <row r="5" spans="1:8" x14ac:dyDescent="0.3">
      <c r="A5" t="s">
        <v>6</v>
      </c>
      <c r="B5" s="3">
        <v>19.595983353151009</v>
      </c>
      <c r="C5" s="3">
        <v>20.011242929097246</v>
      </c>
      <c r="D5" s="3">
        <v>21.786787318361956</v>
      </c>
      <c r="E5" s="3">
        <v>17.625817326411422</v>
      </c>
      <c r="F5" s="3">
        <v>25.196282588011414</v>
      </c>
      <c r="G5" s="3">
        <v>25.239726711906236</v>
      </c>
      <c r="H5" s="3">
        <v>25.126676602086441</v>
      </c>
    </row>
    <row r="6" spans="1:8" x14ac:dyDescent="0.3">
      <c r="A6" t="s">
        <v>7</v>
      </c>
      <c r="B6" s="3">
        <v>83.472057074910808</v>
      </c>
      <c r="C6" s="3">
        <v>66.137156141030601</v>
      </c>
      <c r="D6" s="3">
        <v>53.302509907529725</v>
      </c>
      <c r="E6" s="3">
        <v>62.621674237508117</v>
      </c>
      <c r="F6" s="3">
        <v>60.704091341579449</v>
      </c>
      <c r="G6" s="3">
        <v>60.240592227020365</v>
      </c>
      <c r="H6" s="3">
        <v>59.374068554396416</v>
      </c>
    </row>
    <row r="7" spans="1:8" x14ac:dyDescent="0.3">
      <c r="A7" s="7" t="s">
        <v>8</v>
      </c>
      <c r="B7" s="3">
        <v>9.859426872770511</v>
      </c>
      <c r="C7" s="3">
        <v>38.240991863618753</v>
      </c>
      <c r="D7" s="3">
        <v>34.044290951122854</v>
      </c>
      <c r="E7" s="3">
        <v>49.319983452303703</v>
      </c>
      <c r="F7" s="3">
        <v>40.043026006977485</v>
      </c>
      <c r="G7" s="3">
        <v>38.245264651449723</v>
      </c>
      <c r="H7" s="3">
        <v>36.957123099850968</v>
      </c>
    </row>
    <row r="8" spans="1:8" x14ac:dyDescent="0.3">
      <c r="A8" t="s">
        <v>5</v>
      </c>
      <c r="B8" s="3">
        <v>9.7968910027744727</v>
      </c>
      <c r="C8" s="3">
        <v>7.560246416117792</v>
      </c>
      <c r="D8" s="3">
        <v>6.3039682959048946</v>
      </c>
      <c r="E8" s="3">
        <v>13.127473718364712</v>
      </c>
      <c r="F8" s="3">
        <v>7.6513257215350592</v>
      </c>
      <c r="G8" s="3">
        <v>15.178320481184443</v>
      </c>
      <c r="H8" s="3">
        <v>15.409836065573757</v>
      </c>
    </row>
    <row r="10" spans="1:8" x14ac:dyDescent="0.3">
      <c r="A10" t="s">
        <v>170</v>
      </c>
    </row>
    <row r="11" spans="1:8" x14ac:dyDescent="0.3">
      <c r="A11" t="s">
        <v>171</v>
      </c>
    </row>
    <row r="12" spans="1:8" x14ac:dyDescent="0.3">
      <c r="A12" t="s">
        <v>172</v>
      </c>
    </row>
  </sheetData>
  <pageMargins left="0.7" right="0.7" top="0.75" bottom="0.75" header="0.3" footer="0.3"/>
  <pageSetup orientation="portrait" r:id="rId1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A638-5BE7-4E19-A2C5-CC3826A4A481}">
  <dimension ref="A1:T10"/>
  <sheetViews>
    <sheetView workbookViewId="0"/>
  </sheetViews>
  <sheetFormatPr defaultRowHeight="14.4" x14ac:dyDescent="0.3"/>
  <cols>
    <col min="1" max="1" width="16.21875" customWidth="1"/>
    <col min="2" max="2" width="9" customWidth="1"/>
    <col min="4" max="4" width="8.88671875" customWidth="1"/>
  </cols>
  <sheetData>
    <row r="1" spans="1:20" x14ac:dyDescent="0.3">
      <c r="A1" s="1" t="s">
        <v>173</v>
      </c>
    </row>
    <row r="3" spans="1:20" x14ac:dyDescent="0.3">
      <c r="B3" s="1">
        <v>2018</v>
      </c>
      <c r="C3" s="1">
        <v>2019</v>
      </c>
      <c r="D3" s="1">
        <v>2020</v>
      </c>
      <c r="E3" s="1">
        <v>2021</v>
      </c>
      <c r="F3" s="1">
        <v>2022</v>
      </c>
      <c r="G3" s="1" t="s">
        <v>2</v>
      </c>
      <c r="H3" s="1" t="s">
        <v>3</v>
      </c>
    </row>
    <row r="4" spans="1:20" x14ac:dyDescent="0.3">
      <c r="A4" t="s">
        <v>6</v>
      </c>
      <c r="B4" s="3">
        <v>14.709587631414314</v>
      </c>
      <c r="C4" s="3">
        <v>15.444705288140447</v>
      </c>
      <c r="D4" s="3">
        <v>14.621959623115579</v>
      </c>
      <c r="E4" s="3">
        <v>10.827534772182254</v>
      </c>
      <c r="F4" s="3">
        <v>13.626640360766629</v>
      </c>
      <c r="G4" s="3">
        <v>12.839176453847923</v>
      </c>
      <c r="H4" s="3">
        <v>12.660327647188158</v>
      </c>
      <c r="N4" s="3"/>
      <c r="O4" s="3"/>
      <c r="P4" s="3"/>
      <c r="Q4" s="3"/>
      <c r="R4" s="3"/>
      <c r="S4" s="3"/>
      <c r="T4" s="3"/>
    </row>
    <row r="5" spans="1:20" x14ac:dyDescent="0.3">
      <c r="A5" t="s">
        <v>7</v>
      </c>
      <c r="B5" s="3">
        <v>79.799684469411332</v>
      </c>
      <c r="C5" s="3">
        <v>48.934778337404857</v>
      </c>
      <c r="D5" s="3">
        <v>55.571636281407045</v>
      </c>
      <c r="E5" s="3">
        <v>42.808719424460435</v>
      </c>
      <c r="F5" s="3">
        <v>44.840631341600897</v>
      </c>
      <c r="G5" s="3">
        <v>44.064425739648208</v>
      </c>
      <c r="H5" s="3">
        <v>35.990214005402443</v>
      </c>
      <c r="N5" s="3"/>
      <c r="O5" s="3"/>
      <c r="P5" s="3"/>
      <c r="Q5" s="3"/>
      <c r="R5" s="3"/>
      <c r="S5" s="3"/>
      <c r="T5" s="3"/>
    </row>
    <row r="6" spans="1:20" x14ac:dyDescent="0.3">
      <c r="A6" t="s">
        <v>5</v>
      </c>
      <c r="B6" s="3">
        <v>30.14230583249396</v>
      </c>
      <c r="C6" s="3">
        <v>23.508198154690827</v>
      </c>
      <c r="D6" s="3">
        <v>22.329977776381906</v>
      </c>
      <c r="E6" s="3">
        <v>7.6393417266187047</v>
      </c>
      <c r="F6" s="3">
        <v>14.874295377677566</v>
      </c>
      <c r="G6" s="3">
        <v>11.374404833572312</v>
      </c>
      <c r="H6" s="3">
        <v>11.249887488904307</v>
      </c>
      <c r="N6" s="3"/>
      <c r="O6" s="3"/>
      <c r="P6" s="3"/>
      <c r="Q6" s="3"/>
      <c r="R6" s="3"/>
      <c r="S6" s="3"/>
      <c r="T6" s="3"/>
    </row>
    <row r="7" spans="1:20" x14ac:dyDescent="0.3">
      <c r="A7" t="s">
        <v>8</v>
      </c>
      <c r="B7" s="3">
        <v>38.025027217461584</v>
      </c>
      <c r="C7" s="3">
        <v>28.856623258131865</v>
      </c>
      <c r="D7" s="3">
        <v>31.877149987437186</v>
      </c>
      <c r="E7" s="3">
        <v>31.650080335731417</v>
      </c>
      <c r="F7" s="3">
        <v>18.706459977452088</v>
      </c>
      <c r="G7" s="3">
        <v>26.804249077834086</v>
      </c>
      <c r="H7" s="3">
        <v>20.069344028697422</v>
      </c>
      <c r="N7" s="3"/>
      <c r="O7" s="3"/>
      <c r="P7" s="3"/>
      <c r="Q7" s="3"/>
      <c r="R7" s="3"/>
      <c r="S7" s="3"/>
      <c r="T7" s="3"/>
    </row>
    <row r="9" spans="1:20" x14ac:dyDescent="0.3">
      <c r="A9" t="s">
        <v>170</v>
      </c>
    </row>
    <row r="10" spans="1:20" x14ac:dyDescent="0.3">
      <c r="A10" t="s">
        <v>174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42EE-A83D-424C-A576-76007B0591DB}">
  <dimension ref="A1:K12"/>
  <sheetViews>
    <sheetView workbookViewId="0">
      <selection activeCell="A8" sqref="A8"/>
    </sheetView>
  </sheetViews>
  <sheetFormatPr defaultRowHeight="14.4" x14ac:dyDescent="0.3"/>
  <cols>
    <col min="1" max="1" width="16.6640625" customWidth="1"/>
  </cols>
  <sheetData>
    <row r="1" spans="1:11" x14ac:dyDescent="0.3">
      <c r="A1" s="8" t="s">
        <v>175</v>
      </c>
    </row>
    <row r="2" spans="1:11" x14ac:dyDescent="0.3">
      <c r="A2" t="s">
        <v>140</v>
      </c>
    </row>
    <row r="3" spans="1:11" x14ac:dyDescent="0.3">
      <c r="B3" s="13">
        <v>2015</v>
      </c>
      <c r="C3" s="13">
        <f>B3+1</f>
        <v>2016</v>
      </c>
      <c r="D3" s="13">
        <f t="shared" ref="D3:I3" si="0">C3+1</f>
        <v>2017</v>
      </c>
      <c r="E3" s="13">
        <f t="shared" si="0"/>
        <v>2018</v>
      </c>
      <c r="F3" s="13">
        <f t="shared" si="0"/>
        <v>2019</v>
      </c>
      <c r="G3" s="13">
        <f t="shared" si="0"/>
        <v>2020</v>
      </c>
      <c r="H3" s="13">
        <f>G3+1</f>
        <v>2021</v>
      </c>
      <c r="I3" s="13">
        <f t="shared" si="0"/>
        <v>2022</v>
      </c>
      <c r="J3" s="13" t="s">
        <v>2</v>
      </c>
      <c r="K3" s="13" t="s">
        <v>3</v>
      </c>
    </row>
    <row r="4" spans="1:11" x14ac:dyDescent="0.3">
      <c r="A4" t="s">
        <v>19</v>
      </c>
      <c r="B4" s="19">
        <v>10.686274509803926</v>
      </c>
      <c r="C4" s="19">
        <v>22.089552238805965</v>
      </c>
      <c r="D4" s="19">
        <v>20.068965517241395</v>
      </c>
      <c r="E4" s="19">
        <v>31.893491124260343</v>
      </c>
      <c r="F4" s="19">
        <v>31.026286285714278</v>
      </c>
      <c r="G4" s="19">
        <v>29.915347311827979</v>
      </c>
      <c r="H4" s="19">
        <v>17.871189743589738</v>
      </c>
      <c r="I4" s="19">
        <v>22.007866826923077</v>
      </c>
      <c r="J4" s="19">
        <v>14.303024663677144</v>
      </c>
      <c r="K4" s="19">
        <v>13.579472727272718</v>
      </c>
    </row>
    <row r="5" spans="1:11" x14ac:dyDescent="0.3">
      <c r="A5" t="s">
        <v>20</v>
      </c>
      <c r="B5" s="20">
        <v>1.9555847922223053</v>
      </c>
      <c r="C5" s="20">
        <v>-4.3708155475903956</v>
      </c>
      <c r="D5" s="20">
        <v>-1.8427804178615153</v>
      </c>
      <c r="E5" s="20">
        <v>1.4935537259739766</v>
      </c>
      <c r="F5" s="20">
        <v>-1.5240894703793082</v>
      </c>
      <c r="G5" s="20">
        <v>-2.4366002833699976</v>
      </c>
      <c r="H5" s="20">
        <v>-1.1635613106553668</v>
      </c>
      <c r="I5" s="20">
        <v>-2.8490164243650704</v>
      </c>
      <c r="J5" s="20">
        <v>-8.0196133724381689</v>
      </c>
      <c r="K5" s="20">
        <v>-7.0009754652815905</v>
      </c>
    </row>
    <row r="6" spans="1:11" x14ac:dyDescent="0.3">
      <c r="A6" t="s">
        <v>21</v>
      </c>
      <c r="B6" s="20">
        <v>-7.3382207299693203</v>
      </c>
      <c r="C6" s="20">
        <v>0.56126074498567413</v>
      </c>
      <c r="D6" s="20">
        <v>-1.7672600040047572</v>
      </c>
      <c r="E6" s="20">
        <v>6.255073384207761</v>
      </c>
      <c r="F6" s="20">
        <v>2.8111679851093521</v>
      </c>
      <c r="G6" s="20">
        <v>-2.935794680212334</v>
      </c>
      <c r="H6" s="20">
        <v>-1.4719850446148819</v>
      </c>
      <c r="I6" s="20">
        <v>-5.8714904378559432</v>
      </c>
      <c r="J6" s="20">
        <v>-7.3112482896552686</v>
      </c>
      <c r="K6" s="20">
        <v>-4.8143155392497192</v>
      </c>
    </row>
    <row r="8" spans="1:11" x14ac:dyDescent="0.3">
      <c r="A8" s="16" t="s">
        <v>176</v>
      </c>
    </row>
    <row r="9" spans="1:11" x14ac:dyDescent="0.3">
      <c r="A9" s="16" t="s">
        <v>177</v>
      </c>
    </row>
    <row r="10" spans="1:11" x14ac:dyDescent="0.3">
      <c r="A10" s="17" t="s">
        <v>22</v>
      </c>
    </row>
    <row r="11" spans="1:11" x14ac:dyDescent="0.3">
      <c r="A11" s="18"/>
    </row>
    <row r="12" spans="1:11" x14ac:dyDescent="0.3">
      <c r="A12" s="18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25CD-247B-4024-A519-2047B16F976D}">
  <dimension ref="A1:M26"/>
  <sheetViews>
    <sheetView workbookViewId="0">
      <selection activeCell="A17" sqref="A17"/>
    </sheetView>
  </sheetViews>
  <sheetFormatPr defaultRowHeight="14.4" x14ac:dyDescent="0.3"/>
  <cols>
    <col min="1" max="1" width="22.5546875" bestFit="1" customWidth="1"/>
    <col min="13" max="13" width="9.77734375" customWidth="1"/>
  </cols>
  <sheetData>
    <row r="1" spans="1:13" x14ac:dyDescent="0.3">
      <c r="A1" s="21" t="s">
        <v>189</v>
      </c>
    </row>
    <row r="2" spans="1:13" x14ac:dyDescent="0.3">
      <c r="A2" t="s">
        <v>178</v>
      </c>
    </row>
    <row r="3" spans="1:13" x14ac:dyDescent="0.3">
      <c r="A3" s="21"/>
    </row>
    <row r="4" spans="1:13" x14ac:dyDescent="0.3">
      <c r="B4" s="22" t="s">
        <v>23</v>
      </c>
      <c r="C4" s="22" t="s">
        <v>24</v>
      </c>
      <c r="D4" s="22" t="s">
        <v>25</v>
      </c>
      <c r="E4" s="22" t="s">
        <v>26</v>
      </c>
      <c r="F4" s="22" t="s">
        <v>27</v>
      </c>
      <c r="G4" s="22" t="s">
        <v>28</v>
      </c>
      <c r="H4" s="22" t="s">
        <v>29</v>
      </c>
      <c r="I4" s="22" t="s">
        <v>13</v>
      </c>
      <c r="J4" s="22" t="s">
        <v>30</v>
      </c>
      <c r="K4" s="22" t="s">
        <v>31</v>
      </c>
      <c r="M4" s="22"/>
    </row>
    <row r="5" spans="1:13" x14ac:dyDescent="0.3">
      <c r="A5" t="s">
        <v>32</v>
      </c>
      <c r="B5" s="2">
        <v>6.5932430000000002</v>
      </c>
      <c r="C5" s="2">
        <v>12.592725</v>
      </c>
      <c r="D5" s="2">
        <v>12.589048999999999</v>
      </c>
      <c r="E5" s="2">
        <v>27.319997999999998</v>
      </c>
      <c r="F5" s="2">
        <v>41.333492999999997</v>
      </c>
      <c r="G5" s="2">
        <v>65.383945999999995</v>
      </c>
      <c r="H5" s="2">
        <v>66.772182999999998</v>
      </c>
      <c r="I5" s="2">
        <v>58.082003999999998</v>
      </c>
      <c r="J5" s="2">
        <v>50.687809000000001</v>
      </c>
      <c r="K5" s="2">
        <v>9.8500000000000014</v>
      </c>
      <c r="M5" s="3"/>
    </row>
    <row r="6" spans="1:13" x14ac:dyDescent="0.3">
      <c r="A6" t="s">
        <v>33</v>
      </c>
      <c r="B6" s="2">
        <v>24.106756999999998</v>
      </c>
      <c r="C6" s="2">
        <v>41.207274999999996</v>
      </c>
      <c r="D6" s="2">
        <v>58.610950999999986</v>
      </c>
      <c r="E6" s="2">
        <v>56.580002000000007</v>
      </c>
      <c r="F6" s="2">
        <v>70.932699000000014</v>
      </c>
      <c r="G6" s="2">
        <v>90.127522000000013</v>
      </c>
      <c r="H6" s="2">
        <v>90.504450000000006</v>
      </c>
      <c r="I6" s="2">
        <v>146.760355</v>
      </c>
      <c r="J6" s="2">
        <v>147.004164</v>
      </c>
      <c r="K6" s="2">
        <v>158.95572799999999</v>
      </c>
      <c r="M6" s="3"/>
    </row>
    <row r="7" spans="1:13" x14ac:dyDescent="0.3">
      <c r="A7" t="s">
        <v>34</v>
      </c>
      <c r="B7" s="2">
        <v>8.9233519999999995</v>
      </c>
      <c r="C7" s="2">
        <v>17.951992000000001</v>
      </c>
      <c r="D7" s="2">
        <v>16.480578999999999</v>
      </c>
      <c r="E7" s="2">
        <v>18.172111999999998</v>
      </c>
      <c r="F7" s="2">
        <v>17.867967</v>
      </c>
      <c r="G7" s="2">
        <v>18.015111000000001</v>
      </c>
      <c r="H7" s="2">
        <v>19.580224000000001</v>
      </c>
      <c r="I7" s="2">
        <v>21.007456999999999</v>
      </c>
      <c r="J7" s="2">
        <v>19.285128</v>
      </c>
      <c r="K7" s="2">
        <v>18.804411999999999</v>
      </c>
      <c r="M7" s="3"/>
    </row>
    <row r="8" spans="1:13" x14ac:dyDescent="0.3">
      <c r="A8" t="s">
        <v>35</v>
      </c>
      <c r="B8" s="2">
        <v>28.9</v>
      </c>
      <c r="C8" s="2">
        <v>37.4</v>
      </c>
      <c r="D8" s="2">
        <v>46.9</v>
      </c>
      <c r="E8" s="2">
        <v>46.4</v>
      </c>
      <c r="F8" s="2">
        <v>71.373771000000005</v>
      </c>
      <c r="G8" s="2">
        <v>73.279151999999996</v>
      </c>
      <c r="H8" s="2">
        <v>59.797773999999997</v>
      </c>
      <c r="I8" s="2">
        <v>58.198773000000003</v>
      </c>
      <c r="J8" s="2">
        <v>54.53</v>
      </c>
      <c r="K8" s="2">
        <v>54.53</v>
      </c>
      <c r="M8" s="3"/>
    </row>
    <row r="9" spans="1:13" x14ac:dyDescent="0.3">
      <c r="A9" t="s">
        <v>36</v>
      </c>
      <c r="B9" s="2">
        <v>9.1766480000000001</v>
      </c>
      <c r="C9" s="2">
        <v>16.848007999999993</v>
      </c>
      <c r="D9" s="2">
        <v>11.619420999999988</v>
      </c>
      <c r="E9" s="2">
        <v>25.127887999999984</v>
      </c>
      <c r="F9" s="2">
        <v>16.802215999999987</v>
      </c>
      <c r="G9" s="2">
        <v>12.728750000000048</v>
      </c>
      <c r="H9" s="2">
        <v>7.9904379999999833</v>
      </c>
      <c r="I9" s="2">
        <v>9.6005650000000173</v>
      </c>
      <c r="J9" s="2">
        <v>9.3451539999999795</v>
      </c>
      <c r="K9" s="2">
        <v>6.4010099999999852</v>
      </c>
      <c r="M9" s="3"/>
    </row>
    <row r="10" spans="1:13" x14ac:dyDescent="0.3">
      <c r="A10" t="s">
        <v>57</v>
      </c>
      <c r="B10" s="2">
        <v>77.699999999999989</v>
      </c>
      <c r="C10" s="2">
        <v>126</v>
      </c>
      <c r="D10" s="2">
        <v>146.19999999999999</v>
      </c>
      <c r="E10" s="2">
        <v>173.59999999999997</v>
      </c>
      <c r="F10" s="2">
        <v>218.310146</v>
      </c>
      <c r="G10" s="2">
        <v>259.53448100000003</v>
      </c>
      <c r="H10" s="2">
        <v>244.64506899999998</v>
      </c>
      <c r="I10" s="2">
        <v>293.64915400000001</v>
      </c>
      <c r="J10" s="2">
        <v>280.85225500000001</v>
      </c>
      <c r="K10" s="2">
        <v>248.54114999999996</v>
      </c>
      <c r="M10" s="3"/>
    </row>
    <row r="11" spans="1:13" x14ac:dyDescent="0.3">
      <c r="A11" t="s">
        <v>37</v>
      </c>
      <c r="B11" s="2">
        <v>76.176470588235276</v>
      </c>
      <c r="C11" s="2">
        <v>94.029850746268664</v>
      </c>
      <c r="D11" s="2">
        <v>100.82758620689654</v>
      </c>
      <c r="E11" s="2">
        <v>102.72189349112423</v>
      </c>
      <c r="F11" s="2">
        <v>124.74865485714287</v>
      </c>
      <c r="G11" s="2">
        <v>139.53466720430109</v>
      </c>
      <c r="H11" s="2">
        <v>125.45900974358972</v>
      </c>
      <c r="I11" s="2">
        <v>141.1774778846154</v>
      </c>
      <c r="J11" s="2">
        <v>125.94271524663678</v>
      </c>
      <c r="K11" s="2">
        <v>107.59357142857142</v>
      </c>
      <c r="M11" s="3"/>
    </row>
    <row r="12" spans="1:13" x14ac:dyDescent="0.3">
      <c r="M12" s="3"/>
    </row>
    <row r="13" spans="1:13" x14ac:dyDescent="0.3">
      <c r="A13" s="16" t="s">
        <v>179</v>
      </c>
      <c r="M13" s="2"/>
    </row>
    <row r="14" spans="1:13" x14ac:dyDescent="0.3">
      <c r="A14" s="17" t="s">
        <v>130</v>
      </c>
    </row>
    <row r="15" spans="1:13" x14ac:dyDescent="0.3">
      <c r="A15" s="17" t="s">
        <v>38</v>
      </c>
      <c r="B15" s="2"/>
      <c r="C15" s="2"/>
      <c r="D15" s="2"/>
      <c r="E15" s="2"/>
      <c r="F15" s="2"/>
      <c r="G15" s="2"/>
      <c r="H15" s="2"/>
      <c r="I15" s="2"/>
      <c r="J15" s="2"/>
      <c r="K15" s="2"/>
      <c r="M15" s="3"/>
    </row>
    <row r="20" spans="1:1" x14ac:dyDescent="0.3">
      <c r="A20" s="16"/>
    </row>
    <row r="21" spans="1:1" x14ac:dyDescent="0.3">
      <c r="A21" s="16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F3EC-5917-4EC2-9946-86879DFB90C9}">
  <dimension ref="A1:K14"/>
  <sheetViews>
    <sheetView zoomScaleNormal="100" workbookViewId="0"/>
  </sheetViews>
  <sheetFormatPr defaultRowHeight="14.4" x14ac:dyDescent="0.3"/>
  <cols>
    <col min="1" max="1" width="28.21875" customWidth="1"/>
    <col min="2" max="3" width="9.21875" bestFit="1" customWidth="1"/>
    <col min="4" max="8" width="10.21875" bestFit="1" customWidth="1"/>
    <col min="9" max="9" width="9.21875" bestFit="1" customWidth="1"/>
    <col min="10" max="12" width="10.21875" bestFit="1" customWidth="1"/>
  </cols>
  <sheetData>
    <row r="1" spans="1:11" x14ac:dyDescent="0.3">
      <c r="A1" s="8" t="s">
        <v>192</v>
      </c>
    </row>
    <row r="2" spans="1:11" x14ac:dyDescent="0.3">
      <c r="A2" t="s">
        <v>190</v>
      </c>
    </row>
    <row r="4" spans="1:11" x14ac:dyDescent="0.3">
      <c r="B4" s="13">
        <v>2015</v>
      </c>
      <c r="C4" s="13">
        <v>2016</v>
      </c>
      <c r="D4" s="13">
        <v>2017</v>
      </c>
      <c r="E4" s="13">
        <v>2018</v>
      </c>
      <c r="F4" s="13">
        <v>2019</v>
      </c>
      <c r="G4" s="13">
        <v>2020</v>
      </c>
      <c r="H4" s="13">
        <v>2021</v>
      </c>
      <c r="I4" s="13">
        <v>2022</v>
      </c>
      <c r="J4" s="13" t="s">
        <v>2</v>
      </c>
      <c r="K4" s="13" t="s">
        <v>3</v>
      </c>
    </row>
    <row r="5" spans="1:11" x14ac:dyDescent="0.3">
      <c r="A5" s="23" t="s">
        <v>39</v>
      </c>
      <c r="B5" s="24">
        <v>730</v>
      </c>
      <c r="C5" s="24">
        <v>679.4</v>
      </c>
      <c r="D5" s="24">
        <v>755</v>
      </c>
      <c r="E5" s="24">
        <v>786.4</v>
      </c>
      <c r="F5" s="24">
        <v>803.7</v>
      </c>
      <c r="G5" s="24">
        <v>690.4</v>
      </c>
      <c r="H5" s="24">
        <v>709.7</v>
      </c>
      <c r="I5" s="24">
        <v>669.5</v>
      </c>
      <c r="J5" s="24">
        <v>695.59999999999991</v>
      </c>
      <c r="K5" s="24">
        <v>692.5</v>
      </c>
    </row>
    <row r="6" spans="1:11" x14ac:dyDescent="0.3">
      <c r="A6" s="23" t="s">
        <v>40</v>
      </c>
      <c r="B6" s="24">
        <v>254.62752548000026</v>
      </c>
      <c r="C6" s="24">
        <v>247.41337930999998</v>
      </c>
      <c r="D6" s="24">
        <v>259.64654348999966</v>
      </c>
      <c r="E6" s="24">
        <v>292.99761621000016</v>
      </c>
      <c r="F6" s="24">
        <v>243.77973804999965</v>
      </c>
      <c r="G6" s="24">
        <v>270.01038229000005</v>
      </c>
      <c r="H6" s="24">
        <v>283.93299999999999</v>
      </c>
      <c r="I6" s="24">
        <v>313.28099999999995</v>
      </c>
      <c r="J6" s="24">
        <v>311.24753804859211</v>
      </c>
      <c r="K6" s="24">
        <v>340.91828591067406</v>
      </c>
    </row>
    <row r="7" spans="1:11" x14ac:dyDescent="0.3">
      <c r="A7" s="23" t="s">
        <v>41</v>
      </c>
      <c r="B7" s="24">
        <v>585.36921071000006</v>
      </c>
      <c r="C7" s="24">
        <v>871.32468828000003</v>
      </c>
      <c r="D7" s="24">
        <v>977.98006195999983</v>
      </c>
      <c r="E7" s="24">
        <v>1110.1117221299999</v>
      </c>
      <c r="F7" s="24">
        <v>657.47170276999987</v>
      </c>
      <c r="G7" s="24">
        <v>605.39105679000011</v>
      </c>
      <c r="H7" s="24">
        <v>594.39320523999993</v>
      </c>
      <c r="I7" s="24">
        <v>677.54699999999991</v>
      </c>
      <c r="J7" s="24">
        <v>684.02827435585198</v>
      </c>
      <c r="K7" s="24">
        <v>648.34789170085844</v>
      </c>
    </row>
    <row r="8" spans="1:11" x14ac:dyDescent="0.3">
      <c r="A8" s="23" t="s">
        <v>42</v>
      </c>
      <c r="B8" s="24">
        <v>550</v>
      </c>
      <c r="C8" s="24">
        <v>579</v>
      </c>
      <c r="D8" s="24">
        <v>629</v>
      </c>
      <c r="E8" s="24">
        <v>790</v>
      </c>
      <c r="F8" s="24">
        <v>541.4</v>
      </c>
      <c r="G8" s="24">
        <v>477</v>
      </c>
      <c r="H8" s="24">
        <v>375.3</v>
      </c>
      <c r="I8" s="24">
        <v>253.69028065465096</v>
      </c>
      <c r="J8" s="24">
        <v>264.27229990560812</v>
      </c>
      <c r="K8" s="24">
        <v>255.07562386889293</v>
      </c>
    </row>
    <row r="9" spans="1:11" x14ac:dyDescent="0.3">
      <c r="A9" s="23" t="s">
        <v>43</v>
      </c>
      <c r="B9" s="24">
        <v>544.44201406000002</v>
      </c>
      <c r="C9" s="24">
        <v>218.76979815999994</v>
      </c>
      <c r="D9" s="24">
        <v>242.29600173999995</v>
      </c>
      <c r="E9" s="24">
        <v>300.04779919000021</v>
      </c>
      <c r="F9" s="24">
        <v>695.85075934999998</v>
      </c>
      <c r="G9" s="24">
        <v>613.27533914999981</v>
      </c>
      <c r="H9" s="24">
        <v>678.03056132999995</v>
      </c>
      <c r="I9" s="24">
        <v>726.43771934534902</v>
      </c>
      <c r="J9" s="24">
        <v>794.97174230922747</v>
      </c>
      <c r="K9" s="24">
        <v>817.77931507888206</v>
      </c>
    </row>
    <row r="10" spans="1:11" x14ac:dyDescent="0.3">
      <c r="A10" s="23" t="s">
        <v>44</v>
      </c>
      <c r="B10" s="24">
        <v>535.47901364999984</v>
      </c>
      <c r="C10" s="24">
        <v>364.28747438999994</v>
      </c>
      <c r="D10" s="24">
        <v>484.88884878000107</v>
      </c>
      <c r="E10" s="24">
        <v>471.40397344999997</v>
      </c>
      <c r="F10" s="24">
        <v>477.00960787000008</v>
      </c>
      <c r="G10" s="24">
        <v>446.97487878000004</v>
      </c>
      <c r="H10" s="24">
        <v>393.07896611999996</v>
      </c>
      <c r="I10" s="24">
        <v>305.32352988999997</v>
      </c>
      <c r="J10" s="24">
        <v>426</v>
      </c>
      <c r="K10" s="24">
        <v>428</v>
      </c>
    </row>
    <row r="11" spans="1:11" x14ac:dyDescent="0.3">
      <c r="A11" s="25" t="s">
        <v>45</v>
      </c>
      <c r="B11" s="26">
        <v>30.91200251069872</v>
      </c>
      <c r="C11" s="26">
        <v>26.998242859983218</v>
      </c>
      <c r="D11" s="26">
        <v>28.886994134031475</v>
      </c>
      <c r="E11" s="26">
        <v>29.196948034809409</v>
      </c>
      <c r="F11" s="26">
        <v>25.836571014356956</v>
      </c>
      <c r="G11" s="26">
        <v>24.594211437029404</v>
      </c>
      <c r="H11" s="26">
        <v>23.111619320348137</v>
      </c>
      <c r="I11" s="26">
        <v>22.33790616832982</v>
      </c>
      <c r="J11" s="26">
        <v>22.558952092488209</v>
      </c>
      <c r="K11" s="26">
        <v>21.587990307882048</v>
      </c>
    </row>
    <row r="12" spans="1:11" x14ac:dyDescent="0.3">
      <c r="A12" s="25"/>
    </row>
    <row r="13" spans="1:11" x14ac:dyDescent="0.3">
      <c r="A13" s="16" t="s">
        <v>191</v>
      </c>
    </row>
    <row r="14" spans="1:11" x14ac:dyDescent="0.3">
      <c r="A14" s="16" t="s">
        <v>46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17AC7-9D31-4D53-B434-EE8D22290FBA}">
  <dimension ref="A1:I14"/>
  <sheetViews>
    <sheetView workbookViewId="0">
      <pane xSplit="1" ySplit="4" topLeftCell="B5" activePane="bottomRight" state="frozen"/>
      <selection activeCell="D17" sqref="D17"/>
      <selection pane="topRight" activeCell="D17" sqref="D17"/>
      <selection pane="bottomLeft" activeCell="D17" sqref="D17"/>
      <selection pane="bottomRight" activeCell="A15" sqref="A15"/>
    </sheetView>
  </sheetViews>
  <sheetFormatPr defaultRowHeight="14.4" x14ac:dyDescent="0.3"/>
  <cols>
    <col min="1" max="1" width="28.21875" customWidth="1"/>
    <col min="2" max="4" width="10.21875" bestFit="1" customWidth="1"/>
    <col min="5" max="9" width="11.21875" bestFit="1" customWidth="1"/>
    <col min="10" max="11" width="9.21875" bestFit="1" customWidth="1"/>
  </cols>
  <sheetData>
    <row r="1" spans="1:9" x14ac:dyDescent="0.3">
      <c r="A1" s="8" t="s">
        <v>193</v>
      </c>
    </row>
    <row r="2" spans="1:9" x14ac:dyDescent="0.3">
      <c r="A2" t="s">
        <v>194</v>
      </c>
    </row>
    <row r="4" spans="1:9" x14ac:dyDescent="0.3">
      <c r="B4" s="28">
        <v>2015</v>
      </c>
      <c r="C4" s="28">
        <v>2016</v>
      </c>
      <c r="D4" s="28">
        <v>2017</v>
      </c>
      <c r="E4" s="28">
        <v>2018</v>
      </c>
      <c r="F4" s="28">
        <v>2019</v>
      </c>
      <c r="G4" s="28">
        <v>2020</v>
      </c>
      <c r="H4" s="28">
        <v>2021</v>
      </c>
      <c r="I4" s="28">
        <v>2022</v>
      </c>
    </row>
    <row r="5" spans="1:9" x14ac:dyDescent="0.3">
      <c r="A5" t="s">
        <v>47</v>
      </c>
      <c r="B5" s="10">
        <v>5768.2</v>
      </c>
      <c r="C5" s="10">
        <v>5548.8</v>
      </c>
      <c r="D5" s="10">
        <v>6886.7</v>
      </c>
      <c r="E5" s="10">
        <v>8224.2000000000007</v>
      </c>
      <c r="F5" s="10">
        <v>8731.2000000000007</v>
      </c>
      <c r="G5" s="10">
        <v>6495.5</v>
      </c>
      <c r="H5" s="10">
        <v>7297.4</v>
      </c>
      <c r="I5" s="10">
        <v>10132.214400000003</v>
      </c>
    </row>
    <row r="6" spans="1:9" x14ac:dyDescent="0.3">
      <c r="A6" t="s">
        <v>50</v>
      </c>
      <c r="B6" s="10">
        <v>5129.8999999999996</v>
      </c>
      <c r="C6" s="10">
        <v>5367.9</v>
      </c>
      <c r="D6" s="10">
        <v>6111.9</v>
      </c>
      <c r="E6" s="10">
        <v>6823.5</v>
      </c>
      <c r="F6" s="10">
        <v>6513.4</v>
      </c>
      <c r="G6" s="10">
        <v>5773.2000000000007</v>
      </c>
      <c r="H6" s="10">
        <v>7035.9</v>
      </c>
      <c r="I6" s="10">
        <v>7121.3413768</v>
      </c>
    </row>
    <row r="7" spans="1:9" x14ac:dyDescent="0.3">
      <c r="A7" t="s">
        <v>51</v>
      </c>
      <c r="B7" s="10"/>
      <c r="C7" s="10">
        <v>3645</v>
      </c>
      <c r="D7" s="10">
        <v>4731</v>
      </c>
      <c r="E7" s="10">
        <v>9954</v>
      </c>
      <c r="F7" s="10">
        <v>12558.2</v>
      </c>
      <c r="G7" s="10">
        <v>14351.8</v>
      </c>
      <c r="H7" s="10">
        <v>12871.4</v>
      </c>
      <c r="I7" s="10">
        <v>8483.1</v>
      </c>
    </row>
    <row r="8" spans="1:9" x14ac:dyDescent="0.3">
      <c r="A8" t="s">
        <v>43</v>
      </c>
      <c r="B8" s="27">
        <v>2569.3000000000029</v>
      </c>
      <c r="C8" s="27">
        <v>3314.2999999999975</v>
      </c>
      <c r="D8" s="27">
        <v>3258.7000000000007</v>
      </c>
      <c r="E8" s="27">
        <v>3493.0999999999985</v>
      </c>
      <c r="F8" s="27">
        <v>2909.3000000000011</v>
      </c>
      <c r="G8" s="27">
        <v>2463.7000000000007</v>
      </c>
      <c r="H8" s="27">
        <v>2006.0000000000018</v>
      </c>
      <c r="I8" s="27">
        <v>1717.6442231999972</v>
      </c>
    </row>
    <row r="9" spans="1:9" x14ac:dyDescent="0.3">
      <c r="A9" t="s">
        <v>52</v>
      </c>
      <c r="B9" s="27">
        <v>3208.6</v>
      </c>
      <c r="C9" s="27">
        <v>1769.3000000000002</v>
      </c>
      <c r="D9" s="27">
        <v>1934.8000000000002</v>
      </c>
      <c r="E9" s="27">
        <v>2095.7999999999993</v>
      </c>
      <c r="F9" s="27">
        <v>2542.2999999999993</v>
      </c>
      <c r="G9" s="27">
        <v>2355.2999999999993</v>
      </c>
      <c r="H9" s="27">
        <v>2555.8999999999996</v>
      </c>
      <c r="I9" s="27">
        <v>1133.7999999999993</v>
      </c>
    </row>
    <row r="10" spans="1:9" x14ac:dyDescent="0.3">
      <c r="A10" t="s">
        <v>45</v>
      </c>
      <c r="B10" s="11">
        <v>20.140583105872125</v>
      </c>
      <c r="C10" s="11">
        <v>22.516103151862463</v>
      </c>
      <c r="D10" s="11">
        <v>24.158314626871967</v>
      </c>
      <c r="E10" s="11">
        <v>30.356550991852814</v>
      </c>
      <c r="F10" s="11">
        <v>30.948720335039553</v>
      </c>
      <c r="G10" s="11">
        <v>29.962641405140616</v>
      </c>
      <c r="H10" s="11">
        <v>29.656852995663847</v>
      </c>
      <c r="I10" s="11">
        <v>25.403286486238503</v>
      </c>
    </row>
    <row r="11" spans="1:9" x14ac:dyDescent="0.3">
      <c r="B11" s="11"/>
      <c r="C11" s="11"/>
      <c r="D11" s="11"/>
      <c r="E11" s="11"/>
      <c r="F11" s="11"/>
      <c r="G11" s="11"/>
      <c r="H11" s="11"/>
      <c r="I11" s="11"/>
    </row>
    <row r="12" spans="1:9" x14ac:dyDescent="0.3">
      <c r="A12" s="16" t="s">
        <v>195</v>
      </c>
    </row>
    <row r="13" spans="1:9" x14ac:dyDescent="0.3">
      <c r="A13" s="16" t="s">
        <v>49</v>
      </c>
    </row>
    <row r="14" spans="1:9" x14ac:dyDescent="0.3">
      <c r="A14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3C61-F836-4F14-B861-94516219CF97}">
  <dimension ref="A1:G13"/>
  <sheetViews>
    <sheetView workbookViewId="0">
      <selection activeCell="A15" sqref="A15"/>
    </sheetView>
  </sheetViews>
  <sheetFormatPr defaultRowHeight="14.4" x14ac:dyDescent="0.3"/>
  <cols>
    <col min="1" max="1" width="14" customWidth="1"/>
  </cols>
  <sheetData>
    <row r="1" spans="1:7" x14ac:dyDescent="0.3">
      <c r="A1" s="1" t="s">
        <v>139</v>
      </c>
    </row>
    <row r="2" spans="1:7" x14ac:dyDescent="0.3">
      <c r="A2" t="s">
        <v>140</v>
      </c>
    </row>
    <row r="4" spans="1:7" x14ac:dyDescent="0.3">
      <c r="B4" s="13" t="s">
        <v>27</v>
      </c>
      <c r="C4" s="13" t="s">
        <v>28</v>
      </c>
      <c r="D4" s="13" t="s">
        <v>29</v>
      </c>
      <c r="E4" s="13" t="s">
        <v>13</v>
      </c>
      <c r="F4" s="13" t="s">
        <v>14</v>
      </c>
      <c r="G4" s="13" t="s">
        <v>31</v>
      </c>
    </row>
    <row r="5" spans="1:7" x14ac:dyDescent="0.3">
      <c r="A5" t="s">
        <v>141</v>
      </c>
      <c r="B5" s="2">
        <v>6.2460635182817272</v>
      </c>
      <c r="C5" s="2">
        <v>5.1636720862747882</v>
      </c>
      <c r="D5" s="2">
        <v>5.1501001751821764</v>
      </c>
      <c r="E5" s="2">
        <v>6.2983798132363349</v>
      </c>
      <c r="F5" s="2">
        <v>6.4208782104391053</v>
      </c>
      <c r="G5" s="2">
        <v>6.3215920297367694</v>
      </c>
    </row>
    <row r="6" spans="1:7" x14ac:dyDescent="0.3">
      <c r="A6" t="s">
        <v>142</v>
      </c>
      <c r="B6" s="2">
        <v>4.3375441099178662</v>
      </c>
      <c r="C6" s="2">
        <v>4.6104215056024893</v>
      </c>
      <c r="D6" s="2">
        <v>7.1529169099752448</v>
      </c>
      <c r="E6" s="2">
        <v>6.2983798132363349</v>
      </c>
      <c r="F6" s="2">
        <v>5.178127589063795</v>
      </c>
      <c r="G6" s="2">
        <v>4.648229433629977</v>
      </c>
    </row>
    <row r="7" spans="1:7" x14ac:dyDescent="0.3">
      <c r="A7" t="s">
        <v>143</v>
      </c>
      <c r="B7" s="2">
        <v>12.145123507770023</v>
      </c>
      <c r="C7" s="2">
        <v>12.909180215686971</v>
      </c>
      <c r="D7" s="2">
        <v>20.028167347930683</v>
      </c>
      <c r="E7" s="2">
        <v>17.635463477061737</v>
      </c>
      <c r="F7" s="2">
        <v>14.498757249378624</v>
      </c>
      <c r="G7" s="2">
        <v>13.015042414163936</v>
      </c>
    </row>
    <row r="8" spans="1:7" x14ac:dyDescent="0.3">
      <c r="A8" t="s">
        <v>144</v>
      </c>
      <c r="B8" s="2">
        <v>4.8580494031080095</v>
      </c>
      <c r="C8" s="2">
        <v>5.1636720862747882</v>
      </c>
      <c r="D8" s="2">
        <v>8.0112669391722733</v>
      </c>
      <c r="E8" s="2">
        <v>7.0541853908246948</v>
      </c>
      <c r="F8" s="2">
        <v>5.7995028997514497</v>
      </c>
      <c r="G8" s="2">
        <v>5.2060169656655741</v>
      </c>
    </row>
    <row r="9" spans="1:7" x14ac:dyDescent="0.3">
      <c r="A9" t="s">
        <v>57</v>
      </c>
      <c r="B9" s="2">
        <v>27.586780539077626</v>
      </c>
      <c r="C9" s="2">
        <v>27.846945893839035</v>
      </c>
      <c r="D9" s="2">
        <v>40.342451372260378</v>
      </c>
      <c r="E9" s="2">
        <v>37.286408494359101</v>
      </c>
      <c r="F9" s="2">
        <v>31.897265948632974</v>
      </c>
      <c r="G9" s="2">
        <v>29.190880843196254</v>
      </c>
    </row>
    <row r="11" spans="1:7" x14ac:dyDescent="0.3">
      <c r="A11" t="s">
        <v>149</v>
      </c>
    </row>
    <row r="12" spans="1:7" x14ac:dyDescent="0.3">
      <c r="A12" t="s">
        <v>148</v>
      </c>
    </row>
    <row r="13" spans="1:7" x14ac:dyDescent="0.3">
      <c r="A13" t="s">
        <v>138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F1C1-5ED0-4EAA-94FF-243B798A4882}">
  <dimension ref="A1:J14"/>
  <sheetViews>
    <sheetView workbookViewId="0">
      <selection activeCell="A16" sqref="A16"/>
    </sheetView>
  </sheetViews>
  <sheetFormatPr defaultRowHeight="14.4" x14ac:dyDescent="0.3"/>
  <cols>
    <col min="1" max="1" width="27.6640625" customWidth="1"/>
  </cols>
  <sheetData>
    <row r="1" spans="1:10" x14ac:dyDescent="0.3">
      <c r="A1" s="8" t="s">
        <v>196</v>
      </c>
      <c r="B1" s="9"/>
      <c r="C1" s="9"/>
      <c r="D1" s="9"/>
      <c r="E1" s="9"/>
      <c r="F1" s="9"/>
      <c r="G1" s="9"/>
      <c r="H1" s="9"/>
    </row>
    <row r="2" spans="1:10" x14ac:dyDescent="0.3">
      <c r="A2" t="s">
        <v>197</v>
      </c>
      <c r="B2" s="9"/>
      <c r="C2" s="9"/>
      <c r="D2" s="9"/>
      <c r="E2" s="9"/>
      <c r="F2" s="9"/>
      <c r="G2" s="9"/>
      <c r="H2" s="9"/>
    </row>
    <row r="3" spans="1:10" x14ac:dyDescent="0.3">
      <c r="B3" s="9"/>
      <c r="C3" s="9"/>
      <c r="D3" s="9"/>
      <c r="E3" s="9"/>
      <c r="F3" s="9"/>
      <c r="G3" s="9"/>
      <c r="H3" s="9"/>
    </row>
    <row r="4" spans="1:10" x14ac:dyDescent="0.3">
      <c r="B4" s="28">
        <v>2018</v>
      </c>
      <c r="C4" s="28">
        <v>2019</v>
      </c>
      <c r="D4" s="28">
        <v>2020</v>
      </c>
      <c r="E4" s="28">
        <v>2021</v>
      </c>
      <c r="F4" s="28">
        <v>2022</v>
      </c>
      <c r="G4" s="28">
        <v>2023</v>
      </c>
      <c r="H4" s="28">
        <v>2024</v>
      </c>
      <c r="I4" s="28">
        <v>2025</v>
      </c>
      <c r="J4" s="28">
        <v>2026</v>
      </c>
    </row>
    <row r="5" spans="1:10" x14ac:dyDescent="0.3">
      <c r="A5" t="s">
        <v>53</v>
      </c>
      <c r="B5" s="10">
        <v>1915</v>
      </c>
      <c r="C5" s="10">
        <v>2115</v>
      </c>
      <c r="D5" s="10">
        <v>2225</v>
      </c>
      <c r="E5" s="10">
        <v>2435</v>
      </c>
      <c r="F5" s="10">
        <v>2555</v>
      </c>
      <c r="G5" s="10">
        <v>2675</v>
      </c>
      <c r="H5" s="10">
        <v>2810</v>
      </c>
      <c r="I5" s="10">
        <v>2950</v>
      </c>
      <c r="J5" s="10">
        <v>3095</v>
      </c>
    </row>
    <row r="6" spans="1:10" x14ac:dyDescent="0.3">
      <c r="A6" t="s">
        <v>54</v>
      </c>
      <c r="B6" s="10">
        <v>1010</v>
      </c>
      <c r="C6" s="10">
        <v>1115</v>
      </c>
      <c r="D6" s="10">
        <v>1175</v>
      </c>
      <c r="E6" s="10">
        <v>1285</v>
      </c>
      <c r="F6" s="10">
        <v>1345</v>
      </c>
      <c r="G6" s="10">
        <v>1410</v>
      </c>
      <c r="H6" s="10">
        <v>1480</v>
      </c>
      <c r="I6" s="10">
        <v>1555</v>
      </c>
      <c r="J6" s="10">
        <v>1630</v>
      </c>
    </row>
    <row r="7" spans="1:10" x14ac:dyDescent="0.3">
      <c r="A7" t="s">
        <v>55</v>
      </c>
      <c r="B7" s="10">
        <v>805</v>
      </c>
      <c r="C7" s="10">
        <v>890</v>
      </c>
      <c r="D7" s="10">
        <v>935</v>
      </c>
      <c r="E7" s="10">
        <v>1020</v>
      </c>
      <c r="F7" s="10">
        <v>1075</v>
      </c>
      <c r="G7" s="10">
        <v>1125</v>
      </c>
      <c r="H7" s="10">
        <v>1180</v>
      </c>
      <c r="I7" s="10">
        <v>1240</v>
      </c>
      <c r="J7" s="10">
        <v>1300</v>
      </c>
    </row>
    <row r="8" spans="1:10" x14ac:dyDescent="0.3">
      <c r="A8" t="s">
        <v>56</v>
      </c>
      <c r="B8" s="10">
        <v>2120</v>
      </c>
      <c r="C8" s="10">
        <v>2515</v>
      </c>
      <c r="D8" s="10">
        <v>2800</v>
      </c>
      <c r="E8" s="10">
        <v>2925</v>
      </c>
      <c r="F8" s="10">
        <v>3070</v>
      </c>
      <c r="G8" s="10">
        <v>3220</v>
      </c>
      <c r="H8" s="10">
        <v>3380</v>
      </c>
      <c r="I8" s="10">
        <v>3545</v>
      </c>
      <c r="J8" s="10">
        <v>3720</v>
      </c>
    </row>
    <row r="9" spans="1:10" x14ac:dyDescent="0.3">
      <c r="A9" t="s">
        <v>5</v>
      </c>
      <c r="B9" s="10">
        <f t="shared" ref="B9:J9" si="0">B10-B5-B8</f>
        <v>240</v>
      </c>
      <c r="C9" s="10">
        <f t="shared" si="0"/>
        <v>285</v>
      </c>
      <c r="D9" s="10">
        <f t="shared" si="0"/>
        <v>335</v>
      </c>
      <c r="E9" s="10">
        <f t="shared" si="0"/>
        <v>375</v>
      </c>
      <c r="F9" s="10">
        <f t="shared" si="0"/>
        <v>410</v>
      </c>
      <c r="G9" s="10">
        <f t="shared" si="0"/>
        <v>450</v>
      </c>
      <c r="H9" s="10">
        <f t="shared" si="0"/>
        <v>500</v>
      </c>
      <c r="I9" s="10">
        <f t="shared" si="0"/>
        <v>550</v>
      </c>
      <c r="J9" s="10">
        <f t="shared" si="0"/>
        <v>610</v>
      </c>
    </row>
    <row r="10" spans="1:10" x14ac:dyDescent="0.3">
      <c r="A10" t="s">
        <v>57</v>
      </c>
      <c r="B10" s="10">
        <v>4275</v>
      </c>
      <c r="C10" s="10">
        <v>4915</v>
      </c>
      <c r="D10" s="10">
        <v>5360</v>
      </c>
      <c r="E10" s="10">
        <v>5735</v>
      </c>
      <c r="F10" s="10">
        <v>6035</v>
      </c>
      <c r="G10" s="10">
        <v>6345</v>
      </c>
      <c r="H10" s="10">
        <v>6690</v>
      </c>
      <c r="I10" s="10">
        <v>7045</v>
      </c>
      <c r="J10" s="10">
        <v>7425</v>
      </c>
    </row>
    <row r="11" spans="1:10" x14ac:dyDescent="0.3">
      <c r="A11" t="s">
        <v>45</v>
      </c>
      <c r="B11">
        <v>4.2</v>
      </c>
      <c r="C11">
        <v>4.5999999999999996</v>
      </c>
      <c r="D11">
        <v>5</v>
      </c>
      <c r="E11">
        <v>5.0999999999999996</v>
      </c>
      <c r="F11">
        <v>5.0999999999999996</v>
      </c>
      <c r="G11">
        <v>5.0999999999999996</v>
      </c>
      <c r="H11">
        <v>5.2</v>
      </c>
      <c r="I11">
        <v>5.2</v>
      </c>
      <c r="J11">
        <v>5.2</v>
      </c>
    </row>
    <row r="13" spans="1:10" x14ac:dyDescent="0.3">
      <c r="A13" s="16" t="s">
        <v>198</v>
      </c>
    </row>
    <row r="14" spans="1:10" x14ac:dyDescent="0.3">
      <c r="A14" t="s">
        <v>199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B1A1E-75C6-40A1-B6BB-680A4C2E73F0}">
  <dimension ref="A1:O14"/>
  <sheetViews>
    <sheetView workbookViewId="0">
      <selection activeCell="A16" sqref="A16"/>
    </sheetView>
  </sheetViews>
  <sheetFormatPr defaultRowHeight="14.4" x14ac:dyDescent="0.3"/>
  <cols>
    <col min="1" max="1" width="26.21875" customWidth="1"/>
  </cols>
  <sheetData>
    <row r="1" spans="1:15" x14ac:dyDescent="0.3">
      <c r="A1" s="8" t="s">
        <v>200</v>
      </c>
    </row>
    <row r="2" spans="1:15" x14ac:dyDescent="0.3">
      <c r="A2" s="16" t="s">
        <v>201</v>
      </c>
    </row>
    <row r="3" spans="1:15" x14ac:dyDescent="0.3">
      <c r="A3" s="16"/>
    </row>
    <row r="4" spans="1:15" x14ac:dyDescent="0.3">
      <c r="B4" s="32">
        <v>2020</v>
      </c>
      <c r="C4" s="32"/>
      <c r="D4" s="32"/>
      <c r="E4" s="32"/>
      <c r="F4" s="32">
        <v>2021</v>
      </c>
      <c r="G4" s="32"/>
      <c r="H4" s="32"/>
      <c r="I4" s="32"/>
      <c r="J4" s="32">
        <v>2022</v>
      </c>
      <c r="K4" s="32"/>
      <c r="L4" s="32"/>
      <c r="M4" s="32"/>
      <c r="N4" s="32">
        <f>J4+1</f>
        <v>2023</v>
      </c>
      <c r="O4" s="32"/>
    </row>
    <row r="5" spans="1:15" x14ac:dyDescent="0.3">
      <c r="B5" s="30" t="s">
        <v>58</v>
      </c>
      <c r="C5" s="30" t="s">
        <v>59</v>
      </c>
      <c r="D5" s="30" t="s">
        <v>60</v>
      </c>
      <c r="E5" s="30" t="s">
        <v>61</v>
      </c>
      <c r="F5" s="30" t="s">
        <v>58</v>
      </c>
      <c r="G5" s="30" t="s">
        <v>59</v>
      </c>
      <c r="H5" s="30" t="s">
        <v>60</v>
      </c>
      <c r="I5" s="30" t="s">
        <v>61</v>
      </c>
      <c r="J5" s="30" t="s">
        <v>58</v>
      </c>
      <c r="K5" s="30" t="s">
        <v>59</v>
      </c>
      <c r="L5" s="30" t="s">
        <v>60</v>
      </c>
      <c r="M5" s="30" t="s">
        <v>61</v>
      </c>
      <c r="N5" s="30" t="s">
        <v>58</v>
      </c>
      <c r="O5" s="30" t="s">
        <v>59</v>
      </c>
    </row>
    <row r="6" spans="1:15" x14ac:dyDescent="0.3">
      <c r="A6" t="s">
        <v>62</v>
      </c>
      <c r="B6" s="29">
        <v>1.9426456984273921</v>
      </c>
      <c r="C6" s="29">
        <v>-0.98920863309353013</v>
      </c>
      <c r="D6" s="29">
        <v>1.8901890189018999</v>
      </c>
      <c r="E6" s="29">
        <v>1.8165304268846549</v>
      </c>
      <c r="F6" s="29">
        <v>1.0889292196007316</v>
      </c>
      <c r="G6" s="29">
        <v>3.3605812897365972</v>
      </c>
      <c r="H6" s="29">
        <v>-1.1484098939929299</v>
      </c>
      <c r="I6" s="29">
        <v>1.2488849241748534</v>
      </c>
      <c r="J6" s="29">
        <v>2.0646319569120219</v>
      </c>
      <c r="K6" s="29">
        <v>2.0210896309314608</v>
      </c>
      <c r="L6" s="29">
        <v>5.8981233243967868</v>
      </c>
      <c r="M6" s="29">
        <v>3.9647577092511099</v>
      </c>
      <c r="N6" s="29">
        <v>6.8601583113456543</v>
      </c>
      <c r="O6" s="29">
        <v>5.2540913006029255</v>
      </c>
    </row>
    <row r="7" spans="1:15" x14ac:dyDescent="0.3">
      <c r="A7" t="s">
        <v>63</v>
      </c>
      <c r="B7" s="29">
        <v>7.7855775366943325</v>
      </c>
      <c r="C7" s="29">
        <v>5.6923568915893785</v>
      </c>
      <c r="D7" s="29">
        <v>-0.69073783359498986</v>
      </c>
      <c r="E7" s="29">
        <v>-1.8102372034956238</v>
      </c>
      <c r="F7" s="29">
        <v>-2.3978685612788486</v>
      </c>
      <c r="G7" s="29">
        <v>-1.482602118003018</v>
      </c>
      <c r="H7" s="29">
        <v>1.1697755295605683</v>
      </c>
      <c r="I7" s="29">
        <v>2.5746980292434829</v>
      </c>
      <c r="J7" s="29">
        <v>-0.63694267515924663</v>
      </c>
      <c r="K7" s="29">
        <v>4.2997542997542881</v>
      </c>
      <c r="L7" s="29">
        <v>9.4999999999999964</v>
      </c>
      <c r="M7" s="29">
        <v>9.0486519987604588</v>
      </c>
      <c r="N7" s="29">
        <v>9.2490842490842375</v>
      </c>
      <c r="O7" s="29">
        <v>4.8586572438162445</v>
      </c>
    </row>
    <row r="8" spans="1:15" x14ac:dyDescent="0.3">
      <c r="A8" t="s">
        <v>64</v>
      </c>
      <c r="B8" s="29">
        <v>2.396585686145758</v>
      </c>
      <c r="C8" s="29">
        <v>-6.1617458279845998</v>
      </c>
      <c r="D8" s="29">
        <v>-7.7293136626042198</v>
      </c>
      <c r="E8" s="29">
        <v>-7.5864276568501925</v>
      </c>
      <c r="F8" s="29">
        <v>-5.7710804745110593</v>
      </c>
      <c r="G8" s="29">
        <v>2.6675786593707285</v>
      </c>
      <c r="H8" s="29">
        <v>6.3607924921793346</v>
      </c>
      <c r="I8" s="29">
        <v>7.862833391063373</v>
      </c>
      <c r="J8" s="29">
        <v>7.4855392990813341</v>
      </c>
      <c r="K8" s="29">
        <v>14.423717521652236</v>
      </c>
      <c r="L8" s="29">
        <v>22.156862745098028</v>
      </c>
      <c r="M8" s="29">
        <v>20.134874759152233</v>
      </c>
      <c r="N8" s="29">
        <v>18.423551756885104</v>
      </c>
      <c r="O8" s="29">
        <v>4.0174672489083019</v>
      </c>
    </row>
    <row r="9" spans="1:15" x14ac:dyDescent="0.3">
      <c r="A9" t="s">
        <v>65</v>
      </c>
      <c r="B9" s="29">
        <v>3.0573248407643305</v>
      </c>
      <c r="C9" s="29">
        <v>5.5660974067046176</v>
      </c>
      <c r="D9" s="29">
        <v>6.0624999999999929</v>
      </c>
      <c r="E9" s="29">
        <v>6.5838509316770155</v>
      </c>
      <c r="F9" s="29">
        <v>5.5006180469715504</v>
      </c>
      <c r="G9" s="29">
        <v>2.3966446974236</v>
      </c>
      <c r="H9" s="29">
        <v>0.94284030642310945</v>
      </c>
      <c r="I9" s="29">
        <v>0.69930069930070893</v>
      </c>
      <c r="J9" s="29">
        <v>2.8119507908611618</v>
      </c>
      <c r="K9" s="29">
        <v>3.7448800468109944</v>
      </c>
      <c r="L9" s="29">
        <v>8.8733216579100826</v>
      </c>
      <c r="M9" s="29">
        <v>11.226851851851837</v>
      </c>
      <c r="N9" s="29">
        <v>11.566951566951577</v>
      </c>
      <c r="O9" s="29">
        <v>14.438804286520025</v>
      </c>
    </row>
    <row r="10" spans="1:15" x14ac:dyDescent="0.3">
      <c r="A10" t="s">
        <v>66</v>
      </c>
      <c r="B10" s="29">
        <v>-0.17321016166280678</v>
      </c>
      <c r="C10" s="29">
        <v>-0.52083333333333703</v>
      </c>
      <c r="D10" s="29">
        <v>-0.86755349913244517</v>
      </c>
      <c r="E10" s="29">
        <v>0.80971659919029104</v>
      </c>
      <c r="F10" s="29">
        <v>1.6772700983227251</v>
      </c>
      <c r="G10" s="29">
        <v>3.1995346131471702</v>
      </c>
      <c r="H10" s="29">
        <v>3.9089848308051289</v>
      </c>
      <c r="I10" s="29">
        <v>2.4670109007458363</v>
      </c>
      <c r="J10" s="29">
        <v>1.0807736063708662</v>
      </c>
      <c r="K10" s="29">
        <v>1.5219842164599706</v>
      </c>
      <c r="L10" s="29">
        <v>3.9865244244806197</v>
      </c>
      <c r="M10" s="29">
        <v>14.389697648376277</v>
      </c>
      <c r="N10" s="29">
        <v>14.462577377602702</v>
      </c>
      <c r="O10" s="29">
        <v>12.048861743475857</v>
      </c>
    </row>
    <row r="11" spans="1:15" x14ac:dyDescent="0.3">
      <c r="A11" t="s">
        <v>67</v>
      </c>
      <c r="B11" s="2">
        <v>6.7366096079514159</v>
      </c>
      <c r="C11" s="2">
        <v>12.106406080347455</v>
      </c>
      <c r="D11" s="2">
        <v>12.870762711864403</v>
      </c>
      <c r="E11" s="2">
        <v>13.793103448275868</v>
      </c>
      <c r="F11" s="2">
        <v>11.743404035178461</v>
      </c>
      <c r="G11" s="2">
        <v>4.6973365617433371</v>
      </c>
      <c r="H11" s="2">
        <v>1.7362740497419038</v>
      </c>
      <c r="I11" s="2">
        <v>1.1019283746556363</v>
      </c>
      <c r="J11" s="2">
        <v>4.4444444444444509</v>
      </c>
      <c r="K11" s="2">
        <v>5.1803885291396901</v>
      </c>
      <c r="L11" s="2">
        <v>14.068265682656822</v>
      </c>
      <c r="M11" s="2">
        <v>15.667574931880113</v>
      </c>
      <c r="N11" s="2">
        <v>16.622340425531924</v>
      </c>
      <c r="O11" s="2">
        <v>24.84608619173261</v>
      </c>
    </row>
    <row r="13" spans="1:15" x14ac:dyDescent="0.3">
      <c r="A13" s="16" t="s">
        <v>68</v>
      </c>
    </row>
    <row r="14" spans="1:15" x14ac:dyDescent="0.3">
      <c r="A14" s="16" t="s">
        <v>69</v>
      </c>
    </row>
  </sheetData>
  <mergeCells count="4">
    <mergeCell ref="J4:M4"/>
    <mergeCell ref="B4:E4"/>
    <mergeCell ref="F4:I4"/>
    <mergeCell ref="N4:O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78A3-48D9-47E2-9E79-EF162238E8D2}">
  <dimension ref="A1:K13"/>
  <sheetViews>
    <sheetView workbookViewId="0">
      <selection activeCell="A11" sqref="A11:A13"/>
    </sheetView>
  </sheetViews>
  <sheetFormatPr defaultRowHeight="14.4" x14ac:dyDescent="0.3"/>
  <cols>
    <col min="1" max="1" width="12.77734375" customWidth="1"/>
  </cols>
  <sheetData>
    <row r="1" spans="1:11" x14ac:dyDescent="0.3">
      <c r="A1" s="1" t="s">
        <v>202</v>
      </c>
    </row>
    <row r="2" spans="1:11" x14ac:dyDescent="0.3">
      <c r="A2" t="s">
        <v>203</v>
      </c>
    </row>
    <row r="4" spans="1:11" x14ac:dyDescent="0.3">
      <c r="B4" s="13" t="s">
        <v>204</v>
      </c>
      <c r="C4" s="13" t="s">
        <v>23</v>
      </c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13" t="s">
        <v>13</v>
      </c>
      <c r="K4" s="13" t="s">
        <v>14</v>
      </c>
    </row>
    <row r="5" spans="1:11" x14ac:dyDescent="0.3">
      <c r="A5" t="s">
        <v>205</v>
      </c>
      <c r="B5" s="31">
        <v>0.96577878309977994</v>
      </c>
      <c r="C5" s="31">
        <v>3.8503615877760078</v>
      </c>
      <c r="D5" s="31">
        <v>7.9838626636823395</v>
      </c>
      <c r="E5" s="31">
        <v>1.4062779647332713</v>
      </c>
      <c r="F5" s="31">
        <v>-0.60971621958997302</v>
      </c>
      <c r="G5" s="31">
        <v>4.4527176238463806</v>
      </c>
      <c r="H5" s="31">
        <v>-3.1082323164054237</v>
      </c>
      <c r="I5" s="31">
        <v>-7.0770825864022395</v>
      </c>
      <c r="J5" s="31">
        <v>-5.3082774372214203</v>
      </c>
      <c r="K5" s="31">
        <v>6.0000000000000053</v>
      </c>
    </row>
    <row r="6" spans="1:11" x14ac:dyDescent="0.3">
      <c r="A6" t="s">
        <v>206</v>
      </c>
      <c r="B6" s="31">
        <v>-5.5429594057779134E-2</v>
      </c>
      <c r="C6" s="31">
        <v>-0.86563846793089438</v>
      </c>
      <c r="D6" s="31">
        <v>2.4402102607256353</v>
      </c>
      <c r="E6" s="31">
        <v>2.3137549846224865</v>
      </c>
      <c r="F6" s="31">
        <v>0.2655602479499149</v>
      </c>
      <c r="G6" s="31">
        <v>2.6147840093670363</v>
      </c>
      <c r="H6" s="31">
        <v>2.8876108065673454</v>
      </c>
      <c r="I6" s="31">
        <v>6.9031346593573444</v>
      </c>
      <c r="J6" s="31">
        <v>-1.5584295378154911</v>
      </c>
      <c r="K6" s="31">
        <v>0.793600729134328</v>
      </c>
    </row>
    <row r="7" spans="1:11" x14ac:dyDescent="0.3">
      <c r="A7" t="s">
        <v>207</v>
      </c>
      <c r="B7" s="31">
        <v>-1.3759675307763377</v>
      </c>
      <c r="C7" s="31">
        <v>0.32536921674795832</v>
      </c>
      <c r="D7" s="31">
        <v>3.517772200730529</v>
      </c>
      <c r="E7" s="31">
        <v>2.1262097708040524</v>
      </c>
      <c r="F7" s="31">
        <v>-1.0701014288839503</v>
      </c>
      <c r="G7" s="31">
        <v>6.1469563250325958</v>
      </c>
      <c r="H7" s="31">
        <v>-6.75466892780954</v>
      </c>
      <c r="I7" s="31">
        <v>-15.382163147859348</v>
      </c>
      <c r="J7" s="31">
        <v>-0.36927560237886464</v>
      </c>
      <c r="K7" s="31">
        <v>17.46075286871547</v>
      </c>
    </row>
    <row r="8" spans="1:11" x14ac:dyDescent="0.3">
      <c r="A8" t="s">
        <v>208</v>
      </c>
      <c r="B8" s="31">
        <v>-4.015658075764672</v>
      </c>
      <c r="C8" s="31">
        <v>2.1230949501011351</v>
      </c>
      <c r="D8" s="31">
        <v>-1.5755298956196162</v>
      </c>
      <c r="E8" s="31">
        <v>0.7670141988499749</v>
      </c>
      <c r="F8" s="31">
        <v>-3.9641243400580457</v>
      </c>
      <c r="G8" s="31">
        <v>-5.1631314480734982</v>
      </c>
      <c r="H8" s="31">
        <v>0.99819947139462395</v>
      </c>
      <c r="I8" s="31">
        <v>3.9658541291898377</v>
      </c>
      <c r="J8" s="31">
        <v>-0.79504948225807814</v>
      </c>
      <c r="K8" s="31">
        <v>-15.189151283494581</v>
      </c>
    </row>
    <row r="9" spans="1:11" x14ac:dyDescent="0.3">
      <c r="A9" t="s">
        <v>5</v>
      </c>
      <c r="B9" s="31">
        <v>1.2675358888578101</v>
      </c>
      <c r="C9" s="31">
        <v>2.2675358888578088</v>
      </c>
      <c r="D9" s="31">
        <v>3.6014100978457915</v>
      </c>
      <c r="E9" s="31">
        <v>-3.8007009895432424</v>
      </c>
      <c r="F9" s="31">
        <v>4.1589493014021084</v>
      </c>
      <c r="G9" s="31">
        <v>0.85410873752024674</v>
      </c>
      <c r="H9" s="31">
        <v>-0.23937366655785264</v>
      </c>
      <c r="I9" s="31">
        <v>-2.5639082270900726</v>
      </c>
      <c r="J9" s="31">
        <v>-2.5855228147689866</v>
      </c>
      <c r="K9" s="31">
        <v>2.9347976856447886</v>
      </c>
    </row>
    <row r="11" spans="1:11" x14ac:dyDescent="0.3">
      <c r="A11" s="12" t="s">
        <v>153</v>
      </c>
    </row>
    <row r="12" spans="1:11" x14ac:dyDescent="0.3">
      <c r="A12" t="s">
        <v>209</v>
      </c>
    </row>
    <row r="13" spans="1:11" x14ac:dyDescent="0.3">
      <c r="A13" t="s">
        <v>210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5C2E-F5DC-4180-B734-74F60AA1C844}">
  <dimension ref="A1:K12"/>
  <sheetViews>
    <sheetView workbookViewId="0">
      <selection activeCell="A14" sqref="A14"/>
    </sheetView>
  </sheetViews>
  <sheetFormatPr defaultRowHeight="14.4" x14ac:dyDescent="0.3"/>
  <cols>
    <col min="1" max="1" width="27.44140625" customWidth="1"/>
  </cols>
  <sheetData>
    <row r="1" spans="1:11" x14ac:dyDescent="0.3">
      <c r="A1" s="1" t="s">
        <v>211</v>
      </c>
    </row>
    <row r="2" spans="1:11" x14ac:dyDescent="0.3">
      <c r="A2" t="s">
        <v>140</v>
      </c>
    </row>
    <row r="4" spans="1:11" x14ac:dyDescent="0.3">
      <c r="B4" s="13" t="s">
        <v>204</v>
      </c>
      <c r="C4" s="13" t="s">
        <v>23</v>
      </c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13" t="s">
        <v>13</v>
      </c>
      <c r="K4" s="13" t="s">
        <v>14</v>
      </c>
    </row>
    <row r="5" spans="1:11" x14ac:dyDescent="0.3">
      <c r="A5" t="s">
        <v>212</v>
      </c>
      <c r="B5" s="2">
        <v>14.661604415609986</v>
      </c>
      <c r="C5" s="2">
        <v>14.125210977032602</v>
      </c>
      <c r="D5" s="2">
        <v>14.779359546851815</v>
      </c>
      <c r="E5" s="2">
        <v>15.252147197432988</v>
      </c>
      <c r="F5" s="2">
        <v>15.476292996615376</v>
      </c>
      <c r="G5" s="2">
        <v>15.760920849825375</v>
      </c>
      <c r="H5" s="2">
        <v>16.146962208876335</v>
      </c>
      <c r="I5" s="2">
        <v>16.299036792389579</v>
      </c>
      <c r="J5" s="2">
        <v>16.229204659364388</v>
      </c>
      <c r="K5" s="2">
        <v>17.65380277881043</v>
      </c>
    </row>
    <row r="6" spans="1:11" x14ac:dyDescent="0.3">
      <c r="A6" t="s">
        <v>213</v>
      </c>
      <c r="B6" s="2">
        <v>8.5959259672775339</v>
      </c>
      <c r="C6" s="2">
        <v>8.0269555980621679</v>
      </c>
      <c r="D6" s="2">
        <v>7.792020016984698</v>
      </c>
      <c r="E6" s="2">
        <v>7.8122680053515818</v>
      </c>
      <c r="F6" s="2">
        <v>7.9485928377169</v>
      </c>
      <c r="G6" s="2">
        <v>8.1620677824143151</v>
      </c>
      <c r="H6" s="2">
        <v>7.8898979842519452</v>
      </c>
      <c r="I6" s="2">
        <v>8.7102289696685826</v>
      </c>
      <c r="J6" s="2">
        <v>9.1060648560080448</v>
      </c>
      <c r="K6" s="2">
        <v>8.7369811168946683</v>
      </c>
    </row>
    <row r="7" spans="1:11" x14ac:dyDescent="0.3">
      <c r="A7" t="s">
        <v>8</v>
      </c>
      <c r="B7" s="2">
        <v>3.6088724244863735</v>
      </c>
      <c r="C7" s="2">
        <v>2.0605677278926682</v>
      </c>
      <c r="D7" s="2">
        <v>1.2184390512389645</v>
      </c>
      <c r="E7" s="2">
        <v>2.8358921856660064</v>
      </c>
      <c r="F7" s="2">
        <v>2.8645486109946967</v>
      </c>
      <c r="G7" s="2">
        <v>2.3297652661499009</v>
      </c>
      <c r="H7" s="2">
        <v>7.6534610792176414</v>
      </c>
      <c r="I7" s="2">
        <v>6.8272717912381777</v>
      </c>
      <c r="J7" s="2">
        <v>9.375051889111262</v>
      </c>
      <c r="K7" s="2">
        <v>6.380191778800004</v>
      </c>
    </row>
    <row r="8" spans="1:11" x14ac:dyDescent="0.3">
      <c r="A8" t="s">
        <v>137</v>
      </c>
      <c r="B8" s="2">
        <v>3.1452465056708485</v>
      </c>
      <c r="C8" s="2">
        <v>2.562759752034264</v>
      </c>
      <c r="D8" s="2">
        <v>2.3891786752119346</v>
      </c>
      <c r="E8" s="2">
        <v>2.6341376369616878</v>
      </c>
      <c r="F8" s="2">
        <v>2.6170859466904766</v>
      </c>
      <c r="G8" s="2">
        <v>3.7320789482464125</v>
      </c>
      <c r="H8" s="2">
        <v>3.2080622407067376</v>
      </c>
      <c r="I8" s="2">
        <v>4.6371128430836865</v>
      </c>
      <c r="J8" s="2">
        <v>3.7785201080859734</v>
      </c>
      <c r="K8" s="2">
        <v>3.2578969818324381</v>
      </c>
    </row>
    <row r="10" spans="1:11" x14ac:dyDescent="0.3">
      <c r="A10" t="s">
        <v>113</v>
      </c>
    </row>
    <row r="11" spans="1:11" x14ac:dyDescent="0.3">
      <c r="A11" t="s">
        <v>214</v>
      </c>
    </row>
    <row r="12" spans="1:11" x14ac:dyDescent="0.3">
      <c r="A12" t="s">
        <v>215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BB64-6EA9-4DDA-9E79-3EA67F316BBC}">
  <dimension ref="A1:K12"/>
  <sheetViews>
    <sheetView workbookViewId="0">
      <selection activeCell="A12" sqref="A12"/>
    </sheetView>
  </sheetViews>
  <sheetFormatPr defaultRowHeight="14.4" x14ac:dyDescent="0.3"/>
  <cols>
    <col min="1" max="1" width="26.21875" customWidth="1"/>
  </cols>
  <sheetData>
    <row r="1" spans="1:11" x14ac:dyDescent="0.3">
      <c r="A1" s="1" t="s">
        <v>216</v>
      </c>
    </row>
    <row r="2" spans="1:11" x14ac:dyDescent="0.3">
      <c r="A2" t="s">
        <v>140</v>
      </c>
    </row>
    <row r="4" spans="1:11" x14ac:dyDescent="0.3">
      <c r="B4" s="13" t="s">
        <v>204</v>
      </c>
      <c r="C4" s="13" t="s">
        <v>23</v>
      </c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13" t="s">
        <v>13</v>
      </c>
      <c r="K4" s="13" t="s">
        <v>14</v>
      </c>
    </row>
    <row r="5" spans="1:11" x14ac:dyDescent="0.3">
      <c r="A5" t="s">
        <v>217</v>
      </c>
      <c r="B5" s="2">
        <v>7.7766490062892633</v>
      </c>
      <c r="C5" s="2">
        <v>7.7383331575097092</v>
      </c>
      <c r="D5" s="2">
        <v>7.4123475027922439</v>
      </c>
      <c r="E5" s="2">
        <v>7.581502741915112</v>
      </c>
      <c r="F5" s="2">
        <v>8.6851767518982275</v>
      </c>
      <c r="G5" s="2">
        <v>9.6523611363278849</v>
      </c>
      <c r="H5" s="2">
        <v>11.168493279481702</v>
      </c>
      <c r="I5" s="2">
        <v>12.348732909166198</v>
      </c>
      <c r="J5" s="2">
        <v>12.971383053978066</v>
      </c>
      <c r="K5" s="2">
        <v>10.918463410834345</v>
      </c>
    </row>
    <row r="6" spans="1:11" x14ac:dyDescent="0.3">
      <c r="A6" t="s">
        <v>218</v>
      </c>
      <c r="B6" s="2">
        <v>7.706394359255377</v>
      </c>
      <c r="C6" s="2">
        <v>7.5331121617413412</v>
      </c>
      <c r="D6" s="2">
        <v>5.4357215020476453</v>
      </c>
      <c r="E6" s="2">
        <v>5.0231355615157733</v>
      </c>
      <c r="F6" s="2">
        <v>6.4007712221599284</v>
      </c>
      <c r="G6" s="2">
        <v>8.4348331386376305</v>
      </c>
      <c r="H6" s="2">
        <v>8.0542839234764898</v>
      </c>
      <c r="I6" s="2">
        <v>7.849903749275863</v>
      </c>
      <c r="J6" s="2">
        <v>7.833517297251408</v>
      </c>
      <c r="K6" s="2">
        <v>7.2057938057858264</v>
      </c>
    </row>
    <row r="7" spans="1:11" x14ac:dyDescent="0.3">
      <c r="A7" t="s">
        <v>219</v>
      </c>
      <c r="B7" s="2">
        <v>11.419082244815296</v>
      </c>
      <c r="C7" s="2">
        <v>9.6353760208319486</v>
      </c>
      <c r="D7" s="2">
        <v>8.028909741556614</v>
      </c>
      <c r="E7" s="2">
        <v>7.5012751996726248</v>
      </c>
      <c r="F7" s="2">
        <v>6.2765705331644481</v>
      </c>
      <c r="G7" s="2">
        <v>5.0039982310568485</v>
      </c>
      <c r="H7" s="2">
        <v>5.71649388636573</v>
      </c>
      <c r="I7" s="2">
        <v>8.131080571769008</v>
      </c>
      <c r="J7" s="2">
        <v>8.9855051350824979</v>
      </c>
      <c r="K7" s="2">
        <v>7.2293165276763132</v>
      </c>
    </row>
    <row r="8" spans="1:11" x14ac:dyDescent="0.3">
      <c r="A8" t="s">
        <v>5</v>
      </c>
      <c r="B8" s="2">
        <v>1.934704895240831</v>
      </c>
      <c r="C8" s="2">
        <v>1.8670105224780864</v>
      </c>
      <c r="D8" s="2">
        <v>1.9992937301109355</v>
      </c>
      <c r="E8" s="2">
        <v>1.7783771863751499</v>
      </c>
      <c r="F8" s="2">
        <v>3.8635285755379742</v>
      </c>
      <c r="G8" s="2">
        <v>2.0292133294837553</v>
      </c>
      <c r="H8" s="2">
        <v>2.2993956751874092</v>
      </c>
      <c r="I8" s="2">
        <v>2.9777086447634802</v>
      </c>
      <c r="J8" s="2">
        <v>2.4560380702558828</v>
      </c>
      <c r="K8" s="2">
        <v>2.2621017551351588</v>
      </c>
    </row>
    <row r="10" spans="1:11" x14ac:dyDescent="0.3">
      <c r="A10" t="s">
        <v>113</v>
      </c>
    </row>
    <row r="11" spans="1:11" x14ac:dyDescent="0.3">
      <c r="A11" t="s">
        <v>214</v>
      </c>
    </row>
    <row r="12" spans="1:11" x14ac:dyDescent="0.3">
      <c r="A12" t="s">
        <v>220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9FBD4-DC67-444A-B265-18E3E7FA129D}">
  <dimension ref="A1:K13"/>
  <sheetViews>
    <sheetView workbookViewId="0">
      <selection activeCell="B5" sqref="B5"/>
    </sheetView>
  </sheetViews>
  <sheetFormatPr defaultRowHeight="14.4" x14ac:dyDescent="0.3"/>
  <cols>
    <col min="1" max="1" width="28.77734375" customWidth="1"/>
  </cols>
  <sheetData>
    <row r="1" spans="1:11" x14ac:dyDescent="0.3">
      <c r="A1" s="1" t="s">
        <v>221</v>
      </c>
    </row>
    <row r="2" spans="1:11" x14ac:dyDescent="0.3">
      <c r="A2" t="s">
        <v>140</v>
      </c>
    </row>
    <row r="4" spans="1:11" x14ac:dyDescent="0.3">
      <c r="B4" s="13" t="s">
        <v>204</v>
      </c>
      <c r="C4" s="13" t="s">
        <v>23</v>
      </c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13" t="s">
        <v>13</v>
      </c>
      <c r="K4" s="13" t="s">
        <v>14</v>
      </c>
    </row>
    <row r="5" spans="1:11" x14ac:dyDescent="0.3">
      <c r="A5" t="s">
        <v>98</v>
      </c>
      <c r="B5" s="15">
        <v>-5.3350298116808617</v>
      </c>
      <c r="C5" s="15">
        <v>-3.7870781804475078</v>
      </c>
      <c r="D5" s="15">
        <v>-0.38263127170377081</v>
      </c>
      <c r="E5" s="15">
        <v>-1.0041814037351409</v>
      </c>
      <c r="F5" s="15">
        <v>-0.19295464183226393</v>
      </c>
      <c r="G5" s="15">
        <v>4.4337265262967742</v>
      </c>
      <c r="H5" s="15">
        <v>5.7280121949427354</v>
      </c>
      <c r="I5" s="15">
        <v>1.7442181906787944</v>
      </c>
      <c r="J5" s="15">
        <v>5.3691849145631414</v>
      </c>
      <c r="K5" s="15">
        <v>3.0434481672641658</v>
      </c>
    </row>
    <row r="6" spans="1:11" x14ac:dyDescent="0.3">
      <c r="A6" t="s">
        <v>76</v>
      </c>
      <c r="B6" s="15">
        <v>23.257530690386709</v>
      </c>
      <c r="C6" s="15">
        <v>22.12482549988643</v>
      </c>
      <c r="D6" s="15">
        <v>22.55711084702941</v>
      </c>
      <c r="E6" s="15">
        <v>23.063635560443235</v>
      </c>
      <c r="F6" s="15">
        <v>23.324002245572654</v>
      </c>
      <c r="G6" s="15">
        <v>23.92296077386024</v>
      </c>
      <c r="H6" s="15">
        <v>24.037003584125152</v>
      </c>
      <c r="I6" s="15">
        <v>25.009065051128076</v>
      </c>
      <c r="J6" s="15">
        <v>25.335438119851585</v>
      </c>
      <c r="K6" s="15">
        <v>26.390925779666958</v>
      </c>
    </row>
    <row r="7" spans="1:11" x14ac:dyDescent="0.3">
      <c r="A7" t="s">
        <v>222</v>
      </c>
      <c r="B7" s="15">
        <v>4.4222598206021564</v>
      </c>
      <c r="C7" s="15">
        <v>2.0607191209228644</v>
      </c>
      <c r="D7" s="15">
        <v>2.0595898902253924</v>
      </c>
      <c r="E7" s="15">
        <v>1.8207195003364627</v>
      </c>
      <c r="F7" s="15">
        <v>2.7115671851048959</v>
      </c>
      <c r="G7" s="15">
        <v>2.3296205811475361</v>
      </c>
      <c r="H7" s="15">
        <v>7.6532761433881493</v>
      </c>
      <c r="I7" s="15">
        <v>6.8270654392557137</v>
      </c>
      <c r="J7" s="15">
        <v>9.3748770242694057</v>
      </c>
      <c r="K7" s="15">
        <v>6.380146267429736</v>
      </c>
    </row>
    <row r="8" spans="1:11" x14ac:dyDescent="0.3">
      <c r="A8" t="s">
        <v>93</v>
      </c>
      <c r="B8" s="15">
        <v>-28.6352537106497</v>
      </c>
      <c r="C8" s="15">
        <v>-26.363389871024349</v>
      </c>
      <c r="D8" s="15">
        <v>-22.845897719156547</v>
      </c>
      <c r="E8" s="15">
        <v>-21.860222426805912</v>
      </c>
      <c r="F8" s="15">
        <v>-22.866677565735721</v>
      </c>
      <c r="G8" s="15">
        <v>-25.122497808010746</v>
      </c>
      <c r="H8" s="15">
        <v>-27.239519972554071</v>
      </c>
      <c r="I8" s="15">
        <v>-31.306964929363911</v>
      </c>
      <c r="J8" s="15">
        <v>-32.248286737108387</v>
      </c>
      <c r="K8" s="15">
        <v>-27.613715272607436</v>
      </c>
    </row>
    <row r="9" spans="1:11" x14ac:dyDescent="0.3">
      <c r="A9" t="s">
        <v>223</v>
      </c>
      <c r="B9" s="15">
        <v>-9.7572896322830189</v>
      </c>
      <c r="C9" s="15">
        <v>-5.8477973013703712</v>
      </c>
      <c r="D9" s="15">
        <v>-2.4422211619291629</v>
      </c>
      <c r="E9" s="15">
        <v>-2.8249009040716038</v>
      </c>
      <c r="F9" s="15">
        <v>-2.9045218269371595</v>
      </c>
      <c r="G9" s="15">
        <v>2.1041059451492385</v>
      </c>
      <c r="H9" s="15">
        <v>-1.925263948445413</v>
      </c>
      <c r="I9" s="15">
        <v>-5.0828472485769201</v>
      </c>
      <c r="J9" s="15">
        <v>-4.0056921097062634</v>
      </c>
      <c r="K9" s="15">
        <v>-3.3366981001655702</v>
      </c>
    </row>
    <row r="11" spans="1:11" x14ac:dyDescent="0.3">
      <c r="A11" s="12" t="s">
        <v>153</v>
      </c>
    </row>
    <row r="12" spans="1:11" x14ac:dyDescent="0.3">
      <c r="A12" t="s">
        <v>209</v>
      </c>
    </row>
    <row r="13" spans="1:11" x14ac:dyDescent="0.3">
      <c r="A13" t="s">
        <v>220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1674-EA25-43B0-B6ED-6DE2EA7CDF40}">
  <dimension ref="A1:O12"/>
  <sheetViews>
    <sheetView workbookViewId="0">
      <selection activeCell="A12" sqref="A12"/>
    </sheetView>
  </sheetViews>
  <sheetFormatPr defaultRowHeight="14.4" x14ac:dyDescent="0.3"/>
  <cols>
    <col min="1" max="1" width="25.21875" customWidth="1"/>
  </cols>
  <sheetData>
    <row r="1" spans="1:15" x14ac:dyDescent="0.3">
      <c r="A1" s="1" t="s">
        <v>224</v>
      </c>
    </row>
    <row r="2" spans="1:15" x14ac:dyDescent="0.3">
      <c r="A2" t="s">
        <v>140</v>
      </c>
    </row>
    <row r="4" spans="1:15" x14ac:dyDescent="0.3">
      <c r="B4" s="13" t="s">
        <v>99</v>
      </c>
      <c r="C4" s="13" t="s">
        <v>228</v>
      </c>
      <c r="D4" s="13" t="s">
        <v>225</v>
      </c>
      <c r="E4" s="13" t="s">
        <v>229</v>
      </c>
      <c r="F4" s="13" t="s">
        <v>204</v>
      </c>
      <c r="G4" s="13" t="s">
        <v>23</v>
      </c>
      <c r="H4" s="13" t="s">
        <v>24</v>
      </c>
      <c r="I4" s="13" t="s">
        <v>25</v>
      </c>
      <c r="J4" s="13" t="s">
        <v>26</v>
      </c>
      <c r="K4" s="13" t="s">
        <v>27</v>
      </c>
      <c r="L4" s="13" t="s">
        <v>28</v>
      </c>
      <c r="M4" s="13" t="s">
        <v>29</v>
      </c>
      <c r="N4" s="13" t="s">
        <v>13</v>
      </c>
      <c r="O4" s="13" t="s">
        <v>227</v>
      </c>
    </row>
    <row r="5" spans="1:15" x14ac:dyDescent="0.3">
      <c r="A5" t="s">
        <v>226</v>
      </c>
      <c r="B5" s="15">
        <v>10.231803262555744</v>
      </c>
      <c r="C5" s="15">
        <v>10.784144460700004</v>
      </c>
      <c r="D5" s="15">
        <v>11.005080871684481</v>
      </c>
      <c r="E5" s="15">
        <v>11.506082468874808</v>
      </c>
      <c r="F5" s="15">
        <v>12.280598057585273</v>
      </c>
      <c r="G5" s="15">
        <v>12.447788585936744</v>
      </c>
      <c r="H5" s="15">
        <v>13.328474299396262</v>
      </c>
      <c r="I5" s="15">
        <v>13.697979608669982</v>
      </c>
      <c r="J5" s="15">
        <v>14.712519813143988</v>
      </c>
      <c r="K5" s="15">
        <v>13.392431797116183</v>
      </c>
      <c r="L5" s="15">
        <v>14.393473681669569</v>
      </c>
      <c r="M5" s="15">
        <v>16.194798394428993</v>
      </c>
      <c r="N5" s="15">
        <v>15.584872471416006</v>
      </c>
      <c r="O5" s="15">
        <v>14.05762784874001</v>
      </c>
    </row>
    <row r="6" spans="1:15" x14ac:dyDescent="0.3">
      <c r="A6" t="s">
        <v>213</v>
      </c>
      <c r="B6" s="15">
        <v>6.1899583273472576</v>
      </c>
      <c r="C6" s="15">
        <v>6.7285687660777791</v>
      </c>
      <c r="D6" s="15">
        <v>4.8883616628211248</v>
      </c>
      <c r="E6" s="15">
        <v>5.8618306682365517</v>
      </c>
      <c r="F6" s="15">
        <v>5.5193699135214702</v>
      </c>
      <c r="G6" s="15">
        <v>6.5006426673955371</v>
      </c>
      <c r="H6" s="15">
        <v>6.1012887179054474</v>
      </c>
      <c r="I6" s="15">
        <v>6.0333999137183421</v>
      </c>
      <c r="J6" s="15">
        <v>7.1977600099791861</v>
      </c>
      <c r="K6" s="15">
        <v>7.4956357683474373</v>
      </c>
      <c r="L6" s="15">
        <v>6.9020813622398132</v>
      </c>
      <c r="M6" s="15">
        <v>6.6987149915720146</v>
      </c>
      <c r="N6" s="15">
        <v>7.097625329815302</v>
      </c>
      <c r="O6" s="15">
        <v>5.9813392847719458</v>
      </c>
    </row>
    <row r="7" spans="1:15" x14ac:dyDescent="0.3">
      <c r="A7" t="s">
        <v>8</v>
      </c>
      <c r="B7" s="15">
        <v>6.868309924864767</v>
      </c>
      <c r="C7" s="15">
        <v>6.9524154764952399</v>
      </c>
      <c r="D7" s="15">
        <v>9.4006955054252401</v>
      </c>
      <c r="E7" s="15">
        <v>13.208317138908566</v>
      </c>
      <c r="F7" s="15">
        <v>17.222942934693137</v>
      </c>
      <c r="G7" s="15">
        <v>12.388905953079901</v>
      </c>
      <c r="H7" s="15">
        <v>15.655327817472681</v>
      </c>
      <c r="I7" s="15">
        <v>17.628533298388771</v>
      </c>
      <c r="J7" s="15">
        <v>17.807929558368198</v>
      </c>
      <c r="K7" s="15">
        <v>18.292101966792835</v>
      </c>
      <c r="L7" s="15">
        <v>19.099032385292315</v>
      </c>
      <c r="M7" s="15">
        <v>22.397658784669559</v>
      </c>
      <c r="N7" s="15">
        <v>24.608619173262973</v>
      </c>
      <c r="O7" s="15">
        <v>23.185092376120959</v>
      </c>
    </row>
    <row r="8" spans="1:15" x14ac:dyDescent="0.3">
      <c r="A8" t="s">
        <v>137</v>
      </c>
      <c r="B8" s="15">
        <v>3.8581247108808254</v>
      </c>
      <c r="C8" s="15">
        <v>2.1199600221888897</v>
      </c>
      <c r="D8" s="15">
        <v>2.1809613572586555</v>
      </c>
      <c r="E8" s="15">
        <v>2.5469526265918647</v>
      </c>
      <c r="F8" s="15">
        <v>2.9854773623138864</v>
      </c>
      <c r="G8" s="15">
        <v>3.4034161791255615</v>
      </c>
      <c r="H8" s="15">
        <v>3.9245547816404116</v>
      </c>
      <c r="I8" s="15">
        <v>3.7831579263543351</v>
      </c>
      <c r="J8" s="15">
        <v>2.89961575531545</v>
      </c>
      <c r="K8" s="15">
        <v>2.5014105603086065</v>
      </c>
      <c r="L8" s="15">
        <v>3.7948054061473737</v>
      </c>
      <c r="M8" s="15">
        <v>3.0031948495734877</v>
      </c>
      <c r="N8" s="15">
        <v>2.1372031662269131</v>
      </c>
      <c r="O8" s="15">
        <v>2.1245598697147883</v>
      </c>
    </row>
    <row r="10" spans="1:15" x14ac:dyDescent="0.3">
      <c r="A10" t="s">
        <v>230</v>
      </c>
    </row>
    <row r="11" spans="1:15" x14ac:dyDescent="0.3">
      <c r="A11" t="s">
        <v>231</v>
      </c>
    </row>
    <row r="12" spans="1:15" x14ac:dyDescent="0.3">
      <c r="A12" s="33" t="s">
        <v>232</v>
      </c>
    </row>
  </sheetData>
  <phoneticPr fontId="16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108C-4EC3-4FA4-B337-F21ED18A349F}">
  <dimension ref="A1:O11"/>
  <sheetViews>
    <sheetView workbookViewId="0">
      <selection activeCell="A11" sqref="A11"/>
    </sheetView>
  </sheetViews>
  <sheetFormatPr defaultRowHeight="14.4" x14ac:dyDescent="0.3"/>
  <cols>
    <col min="1" max="1" width="26.44140625" customWidth="1"/>
  </cols>
  <sheetData>
    <row r="1" spans="1:15" x14ac:dyDescent="0.3">
      <c r="A1" s="1" t="s">
        <v>233</v>
      </c>
    </row>
    <row r="4" spans="1:15" x14ac:dyDescent="0.3">
      <c r="B4" s="13" t="s">
        <v>99</v>
      </c>
      <c r="C4" s="13" t="s">
        <v>228</v>
      </c>
      <c r="D4" s="13" t="s">
        <v>225</v>
      </c>
      <c r="E4" s="13" t="s">
        <v>229</v>
      </c>
      <c r="F4" s="13" t="s">
        <v>204</v>
      </c>
      <c r="G4" s="13" t="s">
        <v>23</v>
      </c>
      <c r="H4" s="13" t="s">
        <v>24</v>
      </c>
      <c r="I4" s="13" t="s">
        <v>25</v>
      </c>
      <c r="J4" s="13" t="s">
        <v>26</v>
      </c>
      <c r="K4" s="13" t="s">
        <v>27</v>
      </c>
      <c r="L4" s="13" t="s">
        <v>28</v>
      </c>
      <c r="M4" s="13" t="s">
        <v>29</v>
      </c>
      <c r="N4" s="13" t="s">
        <v>13</v>
      </c>
      <c r="O4" s="13" t="s">
        <v>227</v>
      </c>
    </row>
    <row r="5" spans="1:15" x14ac:dyDescent="0.3">
      <c r="A5" t="s">
        <v>217</v>
      </c>
      <c r="B5" s="15">
        <v>12.978985909252167</v>
      </c>
      <c r="C5" s="15">
        <v>12.092857669428909</v>
      </c>
      <c r="D5" s="15">
        <v>11.773055023174354</v>
      </c>
      <c r="E5" s="15">
        <v>12.100840702833219</v>
      </c>
      <c r="F5" s="15">
        <v>12.651399363593669</v>
      </c>
      <c r="G5" s="15">
        <v>13.61248706384511</v>
      </c>
      <c r="H5" s="15">
        <v>13.645673729963894</v>
      </c>
      <c r="I5" s="15">
        <v>12.734637217635999</v>
      </c>
      <c r="J5" s="15">
        <v>11.882184596649688</v>
      </c>
      <c r="K5" s="15">
        <v>11.561611923830331</v>
      </c>
      <c r="L5" s="15">
        <v>13.275283649615707</v>
      </c>
      <c r="M5" s="15">
        <v>14.843563913336549</v>
      </c>
      <c r="N5" s="15">
        <v>15.399879394019347</v>
      </c>
      <c r="O5" s="15">
        <v>12.075072708672216</v>
      </c>
    </row>
    <row r="6" spans="1:15" x14ac:dyDescent="0.3">
      <c r="A6" t="s">
        <v>218</v>
      </c>
      <c r="B6" s="15">
        <v>7.7330668884501064</v>
      </c>
      <c r="C6" s="15">
        <v>7.2050989101958907</v>
      </c>
      <c r="D6" s="15">
        <v>8.5108883401850566</v>
      </c>
      <c r="E6" s="15">
        <v>9.0080210937079723</v>
      </c>
      <c r="F6" s="15">
        <v>8.746319709551921</v>
      </c>
      <c r="G6" s="15">
        <v>8.8872735423491225</v>
      </c>
      <c r="H6" s="15">
        <v>8.055187323663608</v>
      </c>
      <c r="I6" s="15">
        <v>8.4463045992412447</v>
      </c>
      <c r="J6" s="15">
        <v>8.3185792788170634</v>
      </c>
      <c r="K6" s="15">
        <v>9.5128005740247517</v>
      </c>
      <c r="L6" s="15">
        <v>11.501941251688075</v>
      </c>
      <c r="M6" s="15">
        <v>17.453713776113993</v>
      </c>
      <c r="N6" s="15">
        <v>16.026314566402814</v>
      </c>
      <c r="O6" s="15">
        <v>14.748093000906668</v>
      </c>
    </row>
    <row r="7" spans="1:15" x14ac:dyDescent="0.3">
      <c r="A7" t="s">
        <v>5</v>
      </c>
      <c r="B7" s="15">
        <v>4.8441370225224203</v>
      </c>
      <c r="C7" s="15">
        <v>4.5134080546937012</v>
      </c>
      <c r="D7" s="15">
        <v>3.73608707906947</v>
      </c>
      <c r="E7" s="15">
        <v>3.3279327737005842</v>
      </c>
      <c r="F7" s="15">
        <v>3.9178745570230933</v>
      </c>
      <c r="G7" s="15">
        <v>4.3687380621806557</v>
      </c>
      <c r="H7" s="15">
        <v>4.5367173641524987</v>
      </c>
      <c r="I7" s="15">
        <v>4.3214853834800264</v>
      </c>
      <c r="J7" s="15">
        <v>4.4872553975824667</v>
      </c>
      <c r="K7" s="15">
        <v>4.8267364740620256</v>
      </c>
      <c r="L7" s="15">
        <v>4.7807811471752508</v>
      </c>
      <c r="M7" s="15">
        <v>4.6134201279696692</v>
      </c>
      <c r="N7" s="15">
        <v>5.0236539674582179</v>
      </c>
      <c r="O7" s="15">
        <v>5.2082089323440881</v>
      </c>
    </row>
    <row r="9" spans="1:15" x14ac:dyDescent="0.3">
      <c r="A9" t="s">
        <v>230</v>
      </c>
    </row>
    <row r="10" spans="1:15" x14ac:dyDescent="0.3">
      <c r="A10" t="s">
        <v>231</v>
      </c>
    </row>
    <row r="11" spans="1:15" x14ac:dyDescent="0.3">
      <c r="A11" s="33" t="s">
        <v>234</v>
      </c>
    </row>
  </sheetData>
  <phoneticPr fontId="16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427D4-F196-4320-A26B-AB9B11267CAE}">
  <dimension ref="A1:K12"/>
  <sheetViews>
    <sheetView workbookViewId="0">
      <selection activeCell="A10" sqref="A10:A11"/>
    </sheetView>
  </sheetViews>
  <sheetFormatPr defaultRowHeight="14.4" x14ac:dyDescent="0.3"/>
  <cols>
    <col min="1" max="1" width="27.21875" customWidth="1"/>
  </cols>
  <sheetData>
    <row r="1" spans="1:11" x14ac:dyDescent="0.3">
      <c r="A1" s="1" t="s">
        <v>235</v>
      </c>
    </row>
    <row r="2" spans="1:11" x14ac:dyDescent="0.3">
      <c r="A2" t="s">
        <v>140</v>
      </c>
    </row>
    <row r="4" spans="1:11" x14ac:dyDescent="0.3">
      <c r="B4" s="13" t="s">
        <v>204</v>
      </c>
      <c r="C4" s="13" t="s">
        <v>23</v>
      </c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13" t="s">
        <v>13</v>
      </c>
      <c r="K4" s="13" t="s">
        <v>227</v>
      </c>
    </row>
    <row r="5" spans="1:11" x14ac:dyDescent="0.3">
      <c r="A5" t="s">
        <v>236</v>
      </c>
      <c r="B5" s="15">
        <v>1.756163154302286</v>
      </c>
      <c r="C5" s="15">
        <v>-2.8624614310697427</v>
      </c>
      <c r="D5" s="15">
        <v>-0.38565895429712294</v>
      </c>
      <c r="E5" s="15">
        <v>2.0939572768302503</v>
      </c>
      <c r="F5" s="15">
        <v>2.918262801973428</v>
      </c>
      <c r="G5" s="15">
        <v>3.1632958288438791</v>
      </c>
      <c r="H5" s="15">
        <v>5.3395144302967772</v>
      </c>
      <c r="I5" s="15">
        <v>-0.96364196107809297</v>
      </c>
      <c r="J5" s="15">
        <v>-0.90589270008795664</v>
      </c>
      <c r="K5" s="15">
        <v>0.38493767674274398</v>
      </c>
    </row>
    <row r="6" spans="1:11" x14ac:dyDescent="0.3">
      <c r="A6" t="s">
        <v>237</v>
      </c>
      <c r="B6" s="15">
        <v>26.803753743101911</v>
      </c>
      <c r="C6" s="15">
        <v>29.484215959415998</v>
      </c>
      <c r="D6" s="15">
        <v>26.481814805520454</v>
      </c>
      <c r="E6" s="15">
        <v>23.170944167402201</v>
      </c>
      <c r="F6" s="15">
        <v>23.723308860869967</v>
      </c>
      <c r="G6" s="15">
        <v>21.351810172337167</v>
      </c>
      <c r="H6" s="15">
        <v>21.931154590995821</v>
      </c>
      <c r="I6" s="15">
        <v>23.005408122452412</v>
      </c>
      <c r="J6" s="15">
        <v>21.57160949868074</v>
      </c>
      <c r="K6" s="15">
        <v>16.648569324419153</v>
      </c>
    </row>
    <row r="7" spans="1:11" x14ac:dyDescent="0.3">
      <c r="A7" t="s">
        <v>238</v>
      </c>
      <c r="B7" s="15">
        <v>7.6823357184953505</v>
      </c>
      <c r="C7" s="15">
        <v>6.9427664491591186</v>
      </c>
      <c r="D7" s="15">
        <v>7.0872805649389665</v>
      </c>
      <c r="E7" s="15">
        <v>6.4708155116323871</v>
      </c>
      <c r="F7" s="15">
        <v>6.6506370139874775</v>
      </c>
      <c r="G7" s="15">
        <v>6.03816096866775</v>
      </c>
      <c r="H7" s="15">
        <v>5.7424505291926016</v>
      </c>
      <c r="I7" s="15">
        <v>5.751352030613103</v>
      </c>
      <c r="J7" s="15">
        <v>5.1141248900615661</v>
      </c>
      <c r="K7" s="15">
        <v>4.0836113437254538</v>
      </c>
    </row>
    <row r="8" spans="1:11" x14ac:dyDescent="0.3">
      <c r="A8" t="s">
        <v>5</v>
      </c>
      <c r="B8" s="15">
        <v>7.7245463543112587</v>
      </c>
      <c r="C8" s="15">
        <v>8.6559166119386379</v>
      </c>
      <c r="D8" s="15">
        <v>8.8697104076182303</v>
      </c>
      <c r="E8" s="15">
        <v>9.1056385942132412</v>
      </c>
      <c r="F8" s="15">
        <v>10.178718844578398</v>
      </c>
      <c r="G8" s="15">
        <v>8.9844925256682782</v>
      </c>
      <c r="H8" s="15">
        <v>9.6878166702644215</v>
      </c>
      <c r="I8" s="15">
        <v>12.324325779885218</v>
      </c>
      <c r="J8" s="15">
        <v>11.766332453825857</v>
      </c>
      <c r="K8" s="15">
        <v>10.680214283589647</v>
      </c>
    </row>
    <row r="10" spans="1:11" x14ac:dyDescent="0.3">
      <c r="A10" t="s">
        <v>239</v>
      </c>
    </row>
    <row r="11" spans="1:11" x14ac:dyDescent="0.3">
      <c r="A11" t="s">
        <v>231</v>
      </c>
    </row>
    <row r="12" spans="1:11" x14ac:dyDescent="0.3">
      <c r="A12" s="33" t="s">
        <v>240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A9BE-8263-4D8F-A6CC-C221E96FEBD7}">
  <dimension ref="A1:N12"/>
  <sheetViews>
    <sheetView workbookViewId="0">
      <selection activeCell="A14" sqref="A14"/>
    </sheetView>
  </sheetViews>
  <sheetFormatPr defaultRowHeight="14.4" x14ac:dyDescent="0.3"/>
  <cols>
    <col min="1" max="1" width="25.33203125" customWidth="1"/>
  </cols>
  <sheetData>
    <row r="1" spans="1:14" x14ac:dyDescent="0.3">
      <c r="A1" s="1" t="s">
        <v>241</v>
      </c>
    </row>
    <row r="3" spans="1:14" x14ac:dyDescent="0.3">
      <c r="B3" s="13" t="s">
        <v>99</v>
      </c>
      <c r="C3" s="13" t="s">
        <v>228</v>
      </c>
      <c r="D3" s="13" t="s">
        <v>225</v>
      </c>
      <c r="E3" s="13" t="s">
        <v>229</v>
      </c>
      <c r="F3" s="13" t="s">
        <v>204</v>
      </c>
      <c r="G3" s="13" t="s">
        <v>23</v>
      </c>
      <c r="H3" s="13" t="s">
        <v>24</v>
      </c>
      <c r="I3" s="13" t="s">
        <v>25</v>
      </c>
      <c r="J3" s="13" t="s">
        <v>26</v>
      </c>
      <c r="K3" s="13" t="s">
        <v>27</v>
      </c>
      <c r="L3" s="13" t="s">
        <v>28</v>
      </c>
      <c r="M3" s="13" t="s">
        <v>29</v>
      </c>
      <c r="N3" s="13" t="s">
        <v>13</v>
      </c>
    </row>
    <row r="4" spans="1:14" x14ac:dyDescent="0.3">
      <c r="A4" t="s">
        <v>242</v>
      </c>
      <c r="B4" s="15">
        <v>-46.287362870846231</v>
      </c>
      <c r="C4" s="15">
        <v>-42.673001615347928</v>
      </c>
      <c r="D4" s="15">
        <v>-41.133095737849331</v>
      </c>
      <c r="E4" s="15">
        <v>-39.819325996279218</v>
      </c>
      <c r="F4" s="15">
        <v>-38.474038255059462</v>
      </c>
      <c r="G4" s="15">
        <v>-41.36024909396113</v>
      </c>
      <c r="H4" s="15">
        <v>-39.921048722789422</v>
      </c>
      <c r="I4" s="15">
        <v>-40.284784703903512</v>
      </c>
      <c r="J4" s="15">
        <v>-41.447008539633693</v>
      </c>
      <c r="K4" s="15">
        <v>-40.161992013828737</v>
      </c>
      <c r="L4" s="15">
        <v>-39.447810189120567</v>
      </c>
      <c r="M4" s="15">
        <v>-42.117997682169253</v>
      </c>
      <c r="N4" s="15">
        <v>-40.236284798174374</v>
      </c>
    </row>
    <row r="5" spans="1:14" x14ac:dyDescent="0.3">
      <c r="A5" t="s">
        <v>243</v>
      </c>
      <c r="B5" s="15">
        <v>-3.4723541722385072</v>
      </c>
      <c r="C5" s="15">
        <v>-0.54425890813574873</v>
      </c>
      <c r="D5" s="15">
        <v>-4.0504133375133726</v>
      </c>
      <c r="E5" s="15">
        <v>-3.8278646753996668</v>
      </c>
      <c r="F5" s="15">
        <v>-2.0031562307115927</v>
      </c>
      <c r="G5" s="15">
        <v>-1.3619032122283514</v>
      </c>
      <c r="H5" s="15">
        <v>1.0513636321481976</v>
      </c>
      <c r="I5" s="15">
        <v>-3.4201749697008053</v>
      </c>
      <c r="J5" s="15">
        <v>-3.0435631037502899</v>
      </c>
      <c r="K5" s="15">
        <v>-1.811606125882631</v>
      </c>
      <c r="L5" s="15">
        <v>-3.8450341356931186</v>
      </c>
      <c r="M5" s="15">
        <v>-7.7281826624095569</v>
      </c>
      <c r="N5" s="15">
        <v>-13.724747487068125</v>
      </c>
    </row>
    <row r="6" spans="1:14" x14ac:dyDescent="0.3">
      <c r="A6" t="s">
        <v>244</v>
      </c>
      <c r="B6" s="15">
        <v>0.50297887939170649</v>
      </c>
      <c r="C6" s="15">
        <v>2.7540954753563116</v>
      </c>
      <c r="D6" s="15">
        <v>2.497768666466992</v>
      </c>
      <c r="E6" s="15">
        <v>2.5165608436845286</v>
      </c>
      <c r="F6" s="15">
        <v>0.87901429003186848</v>
      </c>
      <c r="G6" s="15">
        <v>2.4422901629324896</v>
      </c>
      <c r="H6" s="15">
        <v>2.1162499128448053</v>
      </c>
      <c r="I6" s="15">
        <v>4.0206900159723364</v>
      </c>
      <c r="J6" s="15">
        <v>5.4463465370927073</v>
      </c>
      <c r="K6" s="15">
        <v>7.7664082705577382</v>
      </c>
      <c r="L6" s="15">
        <v>7.6623257604207948</v>
      </c>
      <c r="M6" s="15">
        <v>5.886979870230598</v>
      </c>
      <c r="N6" s="15">
        <v>4.7920712823399159</v>
      </c>
    </row>
    <row r="7" spans="1:14" x14ac:dyDescent="0.3">
      <c r="A7" t="s">
        <v>245</v>
      </c>
      <c r="B7" s="15">
        <v>25.174171860066043</v>
      </c>
      <c r="C7" s="15">
        <v>21.611746378564519</v>
      </c>
      <c r="D7" s="15">
        <v>27.291462278967</v>
      </c>
      <c r="E7" s="15">
        <v>31.247704413538241</v>
      </c>
      <c r="F7" s="15">
        <v>33.337894867922031</v>
      </c>
      <c r="G7" s="15">
        <v>30.187215414076174</v>
      </c>
      <c r="H7" s="15">
        <v>30.285644122567636</v>
      </c>
      <c r="I7" s="15">
        <v>33.274497187918541</v>
      </c>
      <c r="J7" s="15">
        <v>32.728336755703054</v>
      </c>
      <c r="K7" s="15">
        <v>33.384115223816231</v>
      </c>
      <c r="L7" s="15">
        <v>30.313395478524551</v>
      </c>
      <c r="M7" s="15">
        <v>38.743031908602539</v>
      </c>
      <c r="N7" s="15">
        <v>42.875908512223781</v>
      </c>
    </row>
    <row r="8" spans="1:14" x14ac:dyDescent="0.3">
      <c r="A8" t="s">
        <v>246</v>
      </c>
      <c r="B8" s="15">
        <v>-24.08256630638127</v>
      </c>
      <c r="C8" s="15">
        <v>-18.851418669562843</v>
      </c>
      <c r="D8" s="15">
        <v>-15.394278129928713</v>
      </c>
      <c r="E8" s="15">
        <v>-9.8829254144561247</v>
      </c>
      <c r="F8" s="15">
        <v>-6.2602853300828336</v>
      </c>
      <c r="G8" s="15">
        <v>-10.092646729180819</v>
      </c>
      <c r="H8" s="15">
        <v>-6.4677910552287781</v>
      </c>
      <c r="I8" s="15">
        <v>-6.4097724675393177</v>
      </c>
      <c r="J8" s="15">
        <v>-6.3158883485419297</v>
      </c>
      <c r="K8" s="15">
        <v>-0.82307464533740593</v>
      </c>
      <c r="L8" s="15">
        <v>-5.3171230879308267</v>
      </c>
      <c r="M8" s="15">
        <v>-5.2161685678776282</v>
      </c>
      <c r="N8" s="15">
        <v>-6.2930524926808982</v>
      </c>
    </row>
    <row r="10" spans="1:14" x14ac:dyDescent="0.3">
      <c r="A10" t="s">
        <v>239</v>
      </c>
    </row>
    <row r="11" spans="1:14" x14ac:dyDescent="0.3">
      <c r="A11" t="s">
        <v>231</v>
      </c>
    </row>
    <row r="12" spans="1:14" x14ac:dyDescent="0.3">
      <c r="A12" t="s">
        <v>247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B70D-5441-430F-8850-92B5047E8F81}">
  <dimension ref="A1:F19"/>
  <sheetViews>
    <sheetView zoomScaleNormal="100" workbookViewId="0"/>
  </sheetViews>
  <sheetFormatPr defaultRowHeight="14.4" x14ac:dyDescent="0.3"/>
  <cols>
    <col min="1" max="1" width="22.77734375" customWidth="1"/>
    <col min="2" max="5" width="11.88671875" bestFit="1" customWidth="1"/>
    <col min="6" max="6" width="14.77734375" bestFit="1" customWidth="1"/>
  </cols>
  <sheetData>
    <row r="1" spans="1:6" x14ac:dyDescent="0.3">
      <c r="A1" s="1" t="s">
        <v>180</v>
      </c>
    </row>
    <row r="2" spans="1:6" x14ac:dyDescent="0.3">
      <c r="A2" t="s">
        <v>150</v>
      </c>
    </row>
    <row r="4" spans="1:6" x14ac:dyDescent="0.3">
      <c r="B4" s="1" t="s">
        <v>70</v>
      </c>
      <c r="C4" s="1" t="s">
        <v>71</v>
      </c>
      <c r="D4" s="1" t="s">
        <v>72</v>
      </c>
      <c r="E4" s="1" t="s">
        <v>73</v>
      </c>
      <c r="F4" s="1" t="s">
        <v>74</v>
      </c>
    </row>
    <row r="5" spans="1:6" x14ac:dyDescent="0.3">
      <c r="A5" s="1" t="s">
        <v>75</v>
      </c>
      <c r="B5" s="2">
        <v>109.1</v>
      </c>
      <c r="C5" s="2">
        <v>174.4</v>
      </c>
      <c r="D5" s="2">
        <v>158.19999999999999</v>
      </c>
      <c r="E5" s="2">
        <v>112.7</v>
      </c>
      <c r="F5" s="2">
        <v>109.7</v>
      </c>
    </row>
    <row r="6" spans="1:6" x14ac:dyDescent="0.3">
      <c r="A6" t="s">
        <v>76</v>
      </c>
      <c r="B6" s="2">
        <v>36.5</v>
      </c>
      <c r="C6" s="2">
        <v>99.4</v>
      </c>
      <c r="D6" s="2">
        <v>78.3</v>
      </c>
      <c r="E6" s="2">
        <v>26.1</v>
      </c>
      <c r="F6" s="2">
        <v>24.5</v>
      </c>
    </row>
    <row r="7" spans="1:6" x14ac:dyDescent="0.3">
      <c r="A7" t="s">
        <v>77</v>
      </c>
      <c r="B7" s="2">
        <v>75.3</v>
      </c>
      <c r="C7" s="2">
        <v>75.3</v>
      </c>
      <c r="D7" s="2">
        <v>79.900000000000006</v>
      </c>
      <c r="E7" s="2">
        <v>86.6</v>
      </c>
      <c r="F7" s="2">
        <v>85.4</v>
      </c>
    </row>
    <row r="8" spans="1:6" x14ac:dyDescent="0.3">
      <c r="A8" t="s">
        <v>78</v>
      </c>
      <c r="B8" s="2">
        <v>72.599999999999994</v>
      </c>
      <c r="C8" s="2">
        <v>72.3</v>
      </c>
      <c r="D8" s="2">
        <v>72.7</v>
      </c>
      <c r="E8" s="2">
        <v>70.2</v>
      </c>
      <c r="F8" s="2">
        <v>69</v>
      </c>
    </row>
    <row r="9" spans="1:6" x14ac:dyDescent="0.3">
      <c r="A9" t="s">
        <v>79</v>
      </c>
      <c r="B9" s="2">
        <v>2.7</v>
      </c>
      <c r="C9" s="2">
        <v>3</v>
      </c>
      <c r="D9" s="2">
        <v>7.2</v>
      </c>
      <c r="E9" s="2">
        <v>16.399999999999999</v>
      </c>
      <c r="F9" s="2">
        <v>16.399999999999999</v>
      </c>
    </row>
    <row r="10" spans="1:6" x14ac:dyDescent="0.3">
      <c r="A10" s="1" t="s">
        <v>80</v>
      </c>
      <c r="B10" s="2">
        <v>55.8</v>
      </c>
      <c r="C10" s="2">
        <v>26.5</v>
      </c>
      <c r="D10" s="2">
        <v>29.2</v>
      </c>
      <c r="E10" s="2">
        <v>27</v>
      </c>
      <c r="F10" s="2">
        <v>25.4</v>
      </c>
    </row>
    <row r="11" spans="1:6" x14ac:dyDescent="0.3">
      <c r="A11" t="s">
        <v>81</v>
      </c>
      <c r="B11" s="2">
        <v>1.1000000000000001</v>
      </c>
      <c r="C11" s="2">
        <v>0.5</v>
      </c>
      <c r="D11" s="2">
        <v>1</v>
      </c>
      <c r="E11" s="2">
        <v>0.4</v>
      </c>
      <c r="F11" s="2">
        <v>1</v>
      </c>
    </row>
    <row r="12" spans="1:6" x14ac:dyDescent="0.3">
      <c r="A12" t="s">
        <v>82</v>
      </c>
      <c r="B12" s="2">
        <v>1.1000000000000001</v>
      </c>
      <c r="C12" s="2">
        <v>0.7</v>
      </c>
      <c r="D12" s="2">
        <v>1</v>
      </c>
      <c r="E12" s="2">
        <v>0.5</v>
      </c>
      <c r="F12" s="2">
        <v>0.5</v>
      </c>
    </row>
    <row r="13" spans="1:6" x14ac:dyDescent="0.3">
      <c r="A13" t="s">
        <v>83</v>
      </c>
      <c r="B13" s="2">
        <v>10</v>
      </c>
      <c r="C13" s="2">
        <v>9.4</v>
      </c>
      <c r="D13" s="2">
        <v>15.6</v>
      </c>
      <c r="E13" s="2">
        <v>23.7</v>
      </c>
      <c r="F13" s="2">
        <v>23.7</v>
      </c>
    </row>
    <row r="14" spans="1:6" x14ac:dyDescent="0.3">
      <c r="A14" t="s">
        <v>84</v>
      </c>
      <c r="B14" s="2">
        <v>45.6</v>
      </c>
      <c r="C14" s="2">
        <v>15.9</v>
      </c>
      <c r="D14" s="2">
        <v>11.6</v>
      </c>
      <c r="E14" s="2">
        <v>2.7</v>
      </c>
      <c r="F14" s="2">
        <v>0.2</v>
      </c>
    </row>
    <row r="15" spans="1:6" x14ac:dyDescent="0.3">
      <c r="A15" s="1" t="s">
        <v>85</v>
      </c>
      <c r="B15" s="4">
        <v>164.9</v>
      </c>
      <c r="C15" s="4">
        <v>201.2</v>
      </c>
      <c r="D15" s="4">
        <v>187.4</v>
      </c>
      <c r="E15" s="4">
        <v>140</v>
      </c>
      <c r="F15" s="4">
        <v>135.1</v>
      </c>
    </row>
    <row r="17" spans="1:1" x14ac:dyDescent="0.3">
      <c r="A17" t="s">
        <v>145</v>
      </c>
    </row>
    <row r="18" spans="1:1" x14ac:dyDescent="0.3">
      <c r="A18" t="s">
        <v>86</v>
      </c>
    </row>
    <row r="19" spans="1:1" x14ac:dyDescent="0.3">
      <c r="A19" t="s">
        <v>87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9476-9F91-46C5-8A6B-949C2EEA986C}">
  <dimension ref="A1:G40"/>
  <sheetViews>
    <sheetView zoomScaleNormal="100" workbookViewId="0">
      <selection activeCell="A2" sqref="A2"/>
    </sheetView>
  </sheetViews>
  <sheetFormatPr defaultRowHeight="14.4" x14ac:dyDescent="0.3"/>
  <cols>
    <col min="1" max="1" width="24.88671875" customWidth="1"/>
  </cols>
  <sheetData>
    <row r="1" spans="1:7" x14ac:dyDescent="0.3">
      <c r="A1" s="1" t="s">
        <v>181</v>
      </c>
    </row>
    <row r="2" spans="1:7" x14ac:dyDescent="0.3">
      <c r="A2" t="s">
        <v>150</v>
      </c>
    </row>
    <row r="4" spans="1:7" x14ac:dyDescent="0.3">
      <c r="B4" s="13" t="s">
        <v>24</v>
      </c>
      <c r="C4" s="13" t="s">
        <v>25</v>
      </c>
      <c r="D4" s="13" t="s">
        <v>26</v>
      </c>
      <c r="E4" s="13" t="s">
        <v>27</v>
      </c>
      <c r="F4" s="13" t="s">
        <v>28</v>
      </c>
      <c r="G4" s="13" t="s">
        <v>29</v>
      </c>
    </row>
    <row r="5" spans="1:7" x14ac:dyDescent="0.3">
      <c r="A5" t="s">
        <v>88</v>
      </c>
      <c r="B5">
        <v>81.5</v>
      </c>
      <c r="C5" s="2">
        <v>115</v>
      </c>
      <c r="D5">
        <v>212.5</v>
      </c>
      <c r="E5">
        <v>266.89999999999998</v>
      </c>
      <c r="F5">
        <v>307.3</v>
      </c>
      <c r="G5">
        <v>370.9</v>
      </c>
    </row>
    <row r="6" spans="1:7" x14ac:dyDescent="0.3">
      <c r="A6" t="s">
        <v>89</v>
      </c>
      <c r="B6">
        <v>466.9</v>
      </c>
      <c r="C6" s="2">
        <v>565</v>
      </c>
      <c r="D6">
        <v>636.1</v>
      </c>
      <c r="E6">
        <v>689.5</v>
      </c>
      <c r="F6">
        <v>783.9</v>
      </c>
      <c r="G6">
        <v>999.8</v>
      </c>
    </row>
    <row r="8" spans="1:7" x14ac:dyDescent="0.3">
      <c r="A8" t="s">
        <v>90</v>
      </c>
    </row>
    <row r="9" spans="1:7" x14ac:dyDescent="0.3">
      <c r="A9" t="s">
        <v>86</v>
      </c>
    </row>
    <row r="10" spans="1:7" x14ac:dyDescent="0.3">
      <c r="A10" t="s">
        <v>87</v>
      </c>
    </row>
    <row r="11" spans="1:7" x14ac:dyDescent="0.3">
      <c r="D11" s="2"/>
    </row>
    <row r="15" spans="1:7" x14ac:dyDescent="0.3">
      <c r="A15" s="1"/>
      <c r="B15" s="1"/>
      <c r="C15" s="4"/>
      <c r="D15" s="1"/>
      <c r="E15" s="1"/>
      <c r="F15" s="1"/>
      <c r="G15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4" spans="1:7" x14ac:dyDescent="0.3">
      <c r="A24" s="1"/>
      <c r="B24" s="1"/>
      <c r="C24" s="1"/>
      <c r="D24" s="1"/>
      <c r="E24" s="1"/>
      <c r="F24" s="1"/>
      <c r="G24" s="1"/>
    </row>
    <row r="29" spans="1:7" x14ac:dyDescent="0.3">
      <c r="A29" s="1"/>
      <c r="B29" s="1"/>
      <c r="C29" s="1"/>
      <c r="D29" s="1"/>
      <c r="E29" s="1"/>
      <c r="F29" s="1"/>
      <c r="G29" s="1"/>
    </row>
    <row r="32" spans="1:7" x14ac:dyDescent="0.3">
      <c r="A32" s="1"/>
    </row>
    <row r="33" spans="1:7" x14ac:dyDescent="0.3">
      <c r="B33" s="1"/>
      <c r="C33" s="1"/>
      <c r="D33" s="1"/>
      <c r="E33" s="1"/>
      <c r="F33" s="1"/>
      <c r="G33" s="1"/>
    </row>
    <row r="34" spans="1:7" x14ac:dyDescent="0.3">
      <c r="A34" s="1"/>
    </row>
    <row r="39" spans="1:7" x14ac:dyDescent="0.3">
      <c r="A39" s="1"/>
    </row>
    <row r="40" spans="1:7" x14ac:dyDescent="0.3">
      <c r="A40" s="1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3C93-B13B-40F0-A742-E1817EAFEB55}">
  <dimension ref="A1:G18"/>
  <sheetViews>
    <sheetView zoomScaleNormal="100" workbookViewId="0">
      <selection activeCell="A2" sqref="A2"/>
    </sheetView>
  </sheetViews>
  <sheetFormatPr defaultRowHeight="14.4" x14ac:dyDescent="0.3"/>
  <cols>
    <col min="1" max="1" width="28.21875" customWidth="1"/>
  </cols>
  <sheetData>
    <row r="1" spans="1:7" x14ac:dyDescent="0.3">
      <c r="A1" s="1" t="s">
        <v>182</v>
      </c>
    </row>
    <row r="2" spans="1:7" x14ac:dyDescent="0.3">
      <c r="A2" t="s">
        <v>150</v>
      </c>
    </row>
    <row r="3" spans="1:7" x14ac:dyDescent="0.3">
      <c r="B3" s="1"/>
      <c r="C3" s="1"/>
      <c r="D3" s="1"/>
      <c r="E3" s="1"/>
      <c r="F3" s="1"/>
      <c r="G3" s="1"/>
    </row>
    <row r="4" spans="1:7" x14ac:dyDescent="0.3">
      <c r="A4" s="1" t="s">
        <v>91</v>
      </c>
      <c r="B4" s="13" t="s">
        <v>24</v>
      </c>
      <c r="C4" s="13" t="s">
        <v>25</v>
      </c>
      <c r="D4" s="13" t="s">
        <v>26</v>
      </c>
      <c r="E4" s="13" t="s">
        <v>27</v>
      </c>
      <c r="F4" s="13" t="s">
        <v>28</v>
      </c>
      <c r="G4" s="13" t="s">
        <v>29</v>
      </c>
    </row>
    <row r="5" spans="1:7" x14ac:dyDescent="0.3">
      <c r="A5" s="1" t="s">
        <v>92</v>
      </c>
      <c r="B5" s="1">
        <v>239.3</v>
      </c>
      <c r="C5" s="1">
        <v>295.10000000000002</v>
      </c>
      <c r="D5" s="1">
        <v>309.39999999999998</v>
      </c>
      <c r="E5" s="1">
        <v>303.10000000000002</v>
      </c>
      <c r="F5" s="1">
        <v>258.10000000000002</v>
      </c>
      <c r="G5" s="1">
        <v>242.8</v>
      </c>
    </row>
    <row r="6" spans="1:7" x14ac:dyDescent="0.3">
      <c r="A6" t="s">
        <v>76</v>
      </c>
      <c r="B6">
        <v>38.9</v>
      </c>
      <c r="C6">
        <v>61.2</v>
      </c>
      <c r="D6">
        <v>125.5</v>
      </c>
      <c r="E6">
        <v>103.7</v>
      </c>
      <c r="F6">
        <v>52.5</v>
      </c>
      <c r="G6">
        <v>52.4</v>
      </c>
    </row>
    <row r="7" spans="1:7" x14ac:dyDescent="0.3">
      <c r="A7" t="s">
        <v>77</v>
      </c>
      <c r="B7">
        <v>74.400000000000006</v>
      </c>
      <c r="C7">
        <v>85.6</v>
      </c>
      <c r="D7">
        <v>82.6</v>
      </c>
      <c r="E7">
        <v>78.3</v>
      </c>
      <c r="F7">
        <v>94.9</v>
      </c>
      <c r="G7">
        <v>85.9</v>
      </c>
    </row>
    <row r="8" spans="1:7" x14ac:dyDescent="0.3">
      <c r="A8" t="s">
        <v>8</v>
      </c>
      <c r="B8">
        <v>126</v>
      </c>
      <c r="C8">
        <v>148.30000000000001</v>
      </c>
      <c r="D8">
        <v>101.7</v>
      </c>
      <c r="E8">
        <v>106.5</v>
      </c>
      <c r="F8">
        <v>110.4</v>
      </c>
      <c r="G8">
        <v>104.4</v>
      </c>
    </row>
    <row r="9" spans="1:7" x14ac:dyDescent="0.3">
      <c r="A9" s="1" t="s">
        <v>93</v>
      </c>
      <c r="B9" s="1">
        <v>201</v>
      </c>
      <c r="C9" s="1">
        <v>239.8</v>
      </c>
      <c r="D9" s="1">
        <v>227.5</v>
      </c>
      <c r="E9" s="1">
        <v>232.7</v>
      </c>
      <c r="F9" s="1">
        <v>236.9</v>
      </c>
      <c r="G9" s="1">
        <v>228</v>
      </c>
    </row>
    <row r="10" spans="1:7" x14ac:dyDescent="0.3">
      <c r="A10" t="s">
        <v>94</v>
      </c>
      <c r="B10">
        <v>71.2</v>
      </c>
      <c r="C10">
        <v>70.7</v>
      </c>
      <c r="D10">
        <v>71.599999999999994</v>
      </c>
      <c r="E10">
        <v>76.099999999999994</v>
      </c>
      <c r="F10">
        <v>77</v>
      </c>
      <c r="G10">
        <v>78</v>
      </c>
    </row>
    <row r="11" spans="1:7" x14ac:dyDescent="0.3">
      <c r="A11" t="s">
        <v>95</v>
      </c>
      <c r="B11">
        <v>90.5</v>
      </c>
      <c r="C11">
        <v>93.4</v>
      </c>
      <c r="D11">
        <v>105</v>
      </c>
      <c r="E11">
        <v>91.9</v>
      </c>
      <c r="F11">
        <v>99.6</v>
      </c>
      <c r="G11">
        <v>101.5</v>
      </c>
    </row>
    <row r="12" spans="1:7" x14ac:dyDescent="0.3">
      <c r="A12" t="s">
        <v>96</v>
      </c>
      <c r="B12">
        <v>10.3</v>
      </c>
      <c r="C12">
        <v>9.6</v>
      </c>
      <c r="D12">
        <v>11.9</v>
      </c>
      <c r="E12">
        <v>19.899999999999999</v>
      </c>
      <c r="F12">
        <v>24.4</v>
      </c>
      <c r="G12">
        <v>22</v>
      </c>
    </row>
    <row r="13" spans="1:7" x14ac:dyDescent="0.3">
      <c r="A13" t="s">
        <v>97</v>
      </c>
      <c r="B13">
        <v>29</v>
      </c>
      <c r="C13">
        <v>66.099999999999994</v>
      </c>
      <c r="D13">
        <v>38.6</v>
      </c>
      <c r="E13">
        <v>44.8</v>
      </c>
      <c r="F13">
        <v>36</v>
      </c>
      <c r="G13">
        <v>39.9</v>
      </c>
    </row>
    <row r="14" spans="1:7" x14ac:dyDescent="0.3">
      <c r="A14" s="1" t="s">
        <v>98</v>
      </c>
      <c r="B14" s="1">
        <v>38.299999999999997</v>
      </c>
      <c r="C14" s="1">
        <v>55.2</v>
      </c>
      <c r="D14" s="1">
        <v>81.900000000000006</v>
      </c>
      <c r="E14" s="1">
        <v>70.400000000000006</v>
      </c>
      <c r="F14" s="1">
        <v>21.2</v>
      </c>
      <c r="G14" s="1">
        <v>10.3</v>
      </c>
    </row>
    <row r="16" spans="1:7" x14ac:dyDescent="0.3">
      <c r="A16" t="s">
        <v>145</v>
      </c>
    </row>
    <row r="17" spans="1:1" x14ac:dyDescent="0.3">
      <c r="A17" t="s">
        <v>86</v>
      </c>
    </row>
    <row r="18" spans="1:1" x14ac:dyDescent="0.3">
      <c r="A18" t="s">
        <v>151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5FDBF-7AD2-4458-ACD0-C14DB15A4CFC}">
  <dimension ref="A1:O20"/>
  <sheetViews>
    <sheetView zoomScaleNormal="100" workbookViewId="0">
      <selection activeCell="A9" sqref="A9"/>
    </sheetView>
  </sheetViews>
  <sheetFormatPr defaultRowHeight="14.4" x14ac:dyDescent="0.3"/>
  <cols>
    <col min="1" max="1" width="2.77734375" customWidth="1"/>
    <col min="2" max="2" width="24.77734375" customWidth="1"/>
  </cols>
  <sheetData>
    <row r="1" spans="1:15" x14ac:dyDescent="0.3">
      <c r="A1" s="1" t="s">
        <v>183</v>
      </c>
      <c r="B1" s="1"/>
    </row>
    <row r="2" spans="1:15" x14ac:dyDescent="0.3">
      <c r="A2" s="12" t="s">
        <v>140</v>
      </c>
      <c r="B2" s="1"/>
    </row>
    <row r="3" spans="1:15" x14ac:dyDescent="0.3">
      <c r="A3" s="1"/>
      <c r="B3" s="1"/>
    </row>
    <row r="4" spans="1:15" x14ac:dyDescent="0.3">
      <c r="C4" s="13" t="s">
        <v>99</v>
      </c>
      <c r="D4" s="13" t="s">
        <v>100</v>
      </c>
      <c r="E4" s="13" t="s">
        <v>101</v>
      </c>
      <c r="F4" s="13" t="s">
        <v>102</v>
      </c>
      <c r="G4" s="13" t="s">
        <v>103</v>
      </c>
      <c r="H4" s="13" t="s">
        <v>104</v>
      </c>
      <c r="I4" s="13" t="s">
        <v>105</v>
      </c>
      <c r="J4" s="13" t="s">
        <v>106</v>
      </c>
      <c r="K4" s="13" t="s">
        <v>107</v>
      </c>
      <c r="L4" s="13" t="s">
        <v>108</v>
      </c>
      <c r="M4" s="13" t="s">
        <v>109</v>
      </c>
      <c r="N4" s="13" t="s">
        <v>110</v>
      </c>
    </row>
    <row r="5" spans="1:15" x14ac:dyDescent="0.3">
      <c r="A5" s="12" t="s">
        <v>111</v>
      </c>
      <c r="B5" s="12"/>
      <c r="C5" s="14">
        <v>3.529083056716519</v>
      </c>
      <c r="D5" s="14">
        <v>2.1424147165529424</v>
      </c>
      <c r="E5" s="14">
        <v>-0.76546650735374377</v>
      </c>
      <c r="F5" s="14">
        <v>-0.23186630645823328</v>
      </c>
      <c r="G5" s="14">
        <v>3.2106257882010643</v>
      </c>
      <c r="H5" s="14">
        <v>2.8221693596394273</v>
      </c>
      <c r="I5" s="14">
        <v>3.8972652798055654</v>
      </c>
      <c r="J5" s="14">
        <v>4.3969182961236148</v>
      </c>
      <c r="K5" s="14">
        <v>2.5602650327982897</v>
      </c>
      <c r="L5" s="14">
        <v>-1.8101761322142751</v>
      </c>
      <c r="M5" s="14">
        <v>2.4171585934101709</v>
      </c>
      <c r="N5" s="14">
        <v>0.73476618652514525</v>
      </c>
    </row>
    <row r="6" spans="1:15" x14ac:dyDescent="0.3">
      <c r="A6" s="12" t="s">
        <v>152</v>
      </c>
      <c r="B6" s="12"/>
      <c r="C6" s="14">
        <v>-24.891457001831057</v>
      </c>
      <c r="D6" s="14">
        <v>-22.846982927515629</v>
      </c>
      <c r="E6" s="14">
        <v>-21.355620563902029</v>
      </c>
      <c r="F6" s="14">
        <v>-18.41572721331503</v>
      </c>
      <c r="G6" s="14">
        <v>-13.53878955844247</v>
      </c>
      <c r="H6" s="14">
        <v>-16.724616260647075</v>
      </c>
      <c r="I6" s="14">
        <v>-14.059610018126545</v>
      </c>
      <c r="J6" s="14">
        <v>-15.547462411127945</v>
      </c>
      <c r="K6" s="14">
        <v>-15.687348694125598</v>
      </c>
      <c r="L6" s="14">
        <v>-19.728528934744968</v>
      </c>
      <c r="M6" s="14">
        <v>-14.956486101298267</v>
      </c>
      <c r="N6" s="14">
        <v>-14.365488623890911</v>
      </c>
      <c r="O6" s="5"/>
    </row>
    <row r="7" spans="1:15" x14ac:dyDescent="0.3">
      <c r="A7" s="12" t="s">
        <v>112</v>
      </c>
      <c r="B7" s="12"/>
      <c r="C7" s="14">
        <v>2.2815596729508245</v>
      </c>
      <c r="D7" s="14">
        <v>0.39382756097966642</v>
      </c>
      <c r="E7" s="14">
        <v>-3.0450704606250909</v>
      </c>
      <c r="F7" s="14">
        <v>-4.491361264232693</v>
      </c>
      <c r="G7" s="14">
        <v>-3.0262491237300853</v>
      </c>
      <c r="H7" s="14">
        <v>-5.7970832049108418</v>
      </c>
      <c r="I7" s="14">
        <v>-9.1988206977505804</v>
      </c>
      <c r="J7" s="14">
        <v>-14.424045586153749</v>
      </c>
      <c r="K7" s="14">
        <v>-10.862510361489159</v>
      </c>
      <c r="L7" s="14">
        <v>-14.366014124387776</v>
      </c>
      <c r="M7" s="14">
        <v>-10.531581828021826</v>
      </c>
      <c r="N7" s="14">
        <v>-9.284164821301248</v>
      </c>
    </row>
    <row r="9" spans="1:15" x14ac:dyDescent="0.3">
      <c r="A9" s="12" t="s">
        <v>155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3">
      <c r="A10" s="12" t="s">
        <v>114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12" t="s">
        <v>115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3:15" x14ac:dyDescent="0.3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9" spans="3:15" x14ac:dyDescent="0.3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3:15" x14ac:dyDescent="0.3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9AE4-609E-4EE6-A006-762BCC35AE5D}">
  <dimension ref="A1:O16"/>
  <sheetViews>
    <sheetView zoomScaleNormal="100" workbookViewId="0">
      <selection activeCell="A2" sqref="A2"/>
    </sheetView>
  </sheetViews>
  <sheetFormatPr defaultRowHeight="14.4" x14ac:dyDescent="0.3"/>
  <cols>
    <col min="1" max="1" width="2.77734375" customWidth="1"/>
    <col min="2" max="2" width="17.6640625" bestFit="1" customWidth="1"/>
  </cols>
  <sheetData>
    <row r="1" spans="1:15" x14ac:dyDescent="0.3">
      <c r="A1" s="1" t="s">
        <v>184</v>
      </c>
    </row>
    <row r="2" spans="1:15" x14ac:dyDescent="0.3">
      <c r="A2" t="s">
        <v>140</v>
      </c>
    </row>
    <row r="4" spans="1:15" x14ac:dyDescent="0.3">
      <c r="C4" s="13" t="s">
        <v>99</v>
      </c>
      <c r="D4" s="13" t="s">
        <v>100</v>
      </c>
      <c r="E4" s="13" t="s">
        <v>101</v>
      </c>
      <c r="F4" s="13" t="s">
        <v>102</v>
      </c>
      <c r="G4" s="13" t="s">
        <v>103</v>
      </c>
      <c r="H4" s="13" t="s">
        <v>104</v>
      </c>
      <c r="I4" s="13" t="s">
        <v>105</v>
      </c>
      <c r="J4" s="13" t="s">
        <v>106</v>
      </c>
      <c r="K4" s="13" t="s">
        <v>107</v>
      </c>
      <c r="L4" s="13" t="s">
        <v>108</v>
      </c>
      <c r="M4" s="13" t="s">
        <v>109</v>
      </c>
      <c r="N4" s="13" t="s">
        <v>110</v>
      </c>
    </row>
    <row r="5" spans="1:15" x14ac:dyDescent="0.3">
      <c r="A5" t="s">
        <v>92</v>
      </c>
      <c r="C5" s="2">
        <v>63.023072588456429</v>
      </c>
      <c r="D5" s="2">
        <v>58.298170331296163</v>
      </c>
      <c r="E5" s="2">
        <v>52.698750873752388</v>
      </c>
      <c r="F5" s="2">
        <v>55.040745272871895</v>
      </c>
      <c r="G5" s="2">
        <v>52.640369566785729</v>
      </c>
      <c r="H5" s="2">
        <v>59.323321945307825</v>
      </c>
      <c r="I5" s="2">
        <v>60.964250486644445</v>
      </c>
      <c r="J5" s="2">
        <v>68.401072280083312</v>
      </c>
      <c r="K5" s="2">
        <v>63.201674405757338</v>
      </c>
      <c r="L5" s="2">
        <v>63.927507113682005</v>
      </c>
      <c r="M5" s="2">
        <v>70.242709522886287</v>
      </c>
      <c r="N5" s="2">
        <v>67.17149349111213</v>
      </c>
      <c r="O5" s="2"/>
    </row>
    <row r="6" spans="1:15" x14ac:dyDescent="0.3">
      <c r="A6" t="s">
        <v>116</v>
      </c>
      <c r="C6" s="2">
        <v>28.420540058547576</v>
      </c>
      <c r="D6" s="2">
        <v>24.989397644068571</v>
      </c>
      <c r="E6" s="2">
        <v>20.590154056548286</v>
      </c>
      <c r="F6" s="2">
        <v>18.183860906856797</v>
      </c>
      <c r="G6" s="2">
        <v>16.749415346643534</v>
      </c>
      <c r="H6" s="2">
        <v>19.546785620286503</v>
      </c>
      <c r="I6" s="2">
        <v>17.956875297932111</v>
      </c>
      <c r="J6" s="2">
        <v>19.944380707251561</v>
      </c>
      <c r="K6" s="2">
        <v>18.247613726923888</v>
      </c>
      <c r="L6" s="2">
        <v>17.918352802530695</v>
      </c>
      <c r="M6" s="2">
        <v>17.373644694708439</v>
      </c>
      <c r="N6" s="2">
        <v>15.100254810416057</v>
      </c>
      <c r="O6" s="2"/>
    </row>
    <row r="7" spans="1:15" x14ac:dyDescent="0.3">
      <c r="B7" t="s">
        <v>117</v>
      </c>
      <c r="C7" s="2">
        <v>20.119580691546471</v>
      </c>
      <c r="D7" s="2">
        <v>18.02369920360065</v>
      </c>
      <c r="E7" s="2">
        <v>17.602725729655301</v>
      </c>
      <c r="F7" s="2">
        <v>15.89422162527964</v>
      </c>
      <c r="G7" s="2">
        <v>15.722668222087478</v>
      </c>
      <c r="H7" s="2">
        <v>18.100936465760913</v>
      </c>
      <c r="I7" s="2">
        <v>16.059987499053712</v>
      </c>
      <c r="J7" s="2">
        <v>14.659039686100364</v>
      </c>
      <c r="K7" s="2">
        <v>14.487633273643896</v>
      </c>
      <c r="L7" s="2">
        <v>15.92913388765578</v>
      </c>
      <c r="M7" s="2">
        <v>14.783601144692538</v>
      </c>
      <c r="N7" s="2">
        <v>13.08899390832482</v>
      </c>
      <c r="O7" s="2"/>
    </row>
    <row r="8" spans="1:15" x14ac:dyDescent="0.3">
      <c r="B8" t="s">
        <v>118</v>
      </c>
      <c r="C8" s="2">
        <v>8.3009593670011075</v>
      </c>
      <c r="D8" s="2">
        <v>6.9656984404679241</v>
      </c>
      <c r="E8" s="2">
        <v>2.9874283268929842</v>
      </c>
      <c r="F8" s="2">
        <v>2.2896392815771565</v>
      </c>
      <c r="G8" s="2">
        <v>1.0267471245560562</v>
      </c>
      <c r="H8" s="2">
        <v>1.4458491545255878</v>
      </c>
      <c r="I8" s="2">
        <v>1.8968877988784025</v>
      </c>
      <c r="J8" s="2">
        <v>5.2853410211511935</v>
      </c>
      <c r="K8" s="2">
        <v>3.7599804532799923</v>
      </c>
      <c r="L8" s="2">
        <v>1.9892189148749111</v>
      </c>
      <c r="M8" s="2">
        <v>2.5900435500159023</v>
      </c>
      <c r="N8" s="2">
        <v>2.0112609020912395</v>
      </c>
      <c r="O8" s="2"/>
    </row>
    <row r="9" spans="1:15" x14ac:dyDescent="0.3">
      <c r="A9" t="s">
        <v>48</v>
      </c>
      <c r="C9" s="2">
        <v>15.937025618506617</v>
      </c>
      <c r="D9" s="2">
        <v>14.925152942794236</v>
      </c>
      <c r="E9" s="2">
        <v>14.239139968907921</v>
      </c>
      <c r="F9" s="2">
        <v>14.413782057656027</v>
      </c>
      <c r="G9" s="2">
        <v>13.362410595439297</v>
      </c>
      <c r="H9" s="2">
        <v>14.145626597412143</v>
      </c>
      <c r="I9" s="2">
        <v>14.400516205012268</v>
      </c>
      <c r="J9" s="2">
        <v>14.275284427909515</v>
      </c>
      <c r="K9" s="2">
        <v>14.653242188501611</v>
      </c>
      <c r="L9" s="2">
        <v>15.034757575855481</v>
      </c>
      <c r="M9" s="2">
        <v>13.87505252016061</v>
      </c>
      <c r="N9" s="2">
        <v>13.842253325086803</v>
      </c>
      <c r="O9" s="2"/>
    </row>
    <row r="10" spans="1:15" x14ac:dyDescent="0.3">
      <c r="A10" t="s">
        <v>44</v>
      </c>
      <c r="C10" s="2">
        <v>4.5543279935757681</v>
      </c>
      <c r="D10" s="2">
        <v>5.2121798694992023</v>
      </c>
      <c r="E10" s="2">
        <v>5.5486072606040748</v>
      </c>
      <c r="F10" s="2">
        <v>7.574387551604306</v>
      </c>
      <c r="G10" s="2">
        <v>10.195520326063662</v>
      </c>
      <c r="H10" s="2">
        <v>13.073868495994088</v>
      </c>
      <c r="I10" s="2">
        <v>17.130563317770704</v>
      </c>
      <c r="J10" s="2">
        <v>23.441020128673433</v>
      </c>
      <c r="K10" s="2">
        <v>17.859217541369155</v>
      </c>
      <c r="L10" s="2">
        <v>17.90067889209487</v>
      </c>
      <c r="M10" s="2">
        <v>17.638189739215235</v>
      </c>
      <c r="N10" s="2">
        <v>14.334665511187094</v>
      </c>
      <c r="O10" s="2"/>
    </row>
    <row r="11" spans="1:15" x14ac:dyDescent="0.3">
      <c r="B11" t="s">
        <v>119</v>
      </c>
      <c r="C11" s="2">
        <v>1.2475233837656943</v>
      </c>
      <c r="D11" s="2">
        <v>1.7485871555732759</v>
      </c>
      <c r="E11" s="2">
        <v>2.279603953271347</v>
      </c>
      <c r="F11" s="2">
        <v>4.2594949577744599</v>
      </c>
      <c r="G11" s="2">
        <v>6.2368749119311495</v>
      </c>
      <c r="H11" s="2">
        <v>8.6192525645502691</v>
      </c>
      <c r="I11" s="2">
        <v>13.096085977556147</v>
      </c>
      <c r="J11" s="2">
        <v>18.820963882277365</v>
      </c>
      <c r="K11" s="2">
        <v>13.422775394287449</v>
      </c>
      <c r="L11" s="2">
        <v>12.555837992173501</v>
      </c>
      <c r="M11" s="2">
        <v>12.948740421431998</v>
      </c>
      <c r="N11" s="2">
        <v>10.018931007826394</v>
      </c>
      <c r="O11" s="2"/>
    </row>
    <row r="12" spans="1:15" x14ac:dyDescent="0.3">
      <c r="A12" t="s">
        <v>120</v>
      </c>
      <c r="C12" s="2">
        <v>14.111178917826461</v>
      </c>
      <c r="D12" s="2">
        <v>13.171439874934149</v>
      </c>
      <c r="E12" s="2">
        <v>12.320849587692107</v>
      </c>
      <c r="F12" s="2">
        <v>14.868714756754771</v>
      </c>
      <c r="G12" s="2">
        <v>12.333023298639231</v>
      </c>
      <c r="H12" s="2">
        <v>12.557041231615102</v>
      </c>
      <c r="I12" s="2">
        <v>11.47629566592936</v>
      </c>
      <c r="J12" s="2">
        <v>10.740387016248796</v>
      </c>
      <c r="K12" s="2">
        <v>12.441600948962675</v>
      </c>
      <c r="L12" s="2">
        <v>13.07371784320096</v>
      </c>
      <c r="M12" s="2">
        <v>21.355822568801997</v>
      </c>
      <c r="N12" s="2">
        <v>23.894319844422167</v>
      </c>
      <c r="O12" s="2"/>
    </row>
    <row r="14" spans="1:15" x14ac:dyDescent="0.3">
      <c r="A14" t="s">
        <v>154</v>
      </c>
    </row>
    <row r="15" spans="1:15" x14ac:dyDescent="0.3">
      <c r="A15" t="s">
        <v>114</v>
      </c>
    </row>
    <row r="16" spans="1:15" x14ac:dyDescent="0.3">
      <c r="A16" t="s">
        <v>115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B1E5-6984-4E97-B135-C27003783AB0}">
  <dimension ref="A1:H12"/>
  <sheetViews>
    <sheetView zoomScaleNormal="100" workbookViewId="0"/>
  </sheetViews>
  <sheetFormatPr defaultRowHeight="14.4" x14ac:dyDescent="0.3"/>
  <cols>
    <col min="1" max="1" width="16.21875" customWidth="1"/>
  </cols>
  <sheetData>
    <row r="1" spans="1:8" x14ac:dyDescent="0.3">
      <c r="A1" s="1" t="s">
        <v>185</v>
      </c>
    </row>
    <row r="2" spans="1:8" x14ac:dyDescent="0.3">
      <c r="A2" t="s">
        <v>150</v>
      </c>
    </row>
    <row r="4" spans="1:8" x14ac:dyDescent="0.3">
      <c r="B4" s="13" t="s">
        <v>25</v>
      </c>
      <c r="C4" s="13" t="s">
        <v>26</v>
      </c>
      <c r="D4" s="13" t="s">
        <v>27</v>
      </c>
      <c r="E4" s="13" t="s">
        <v>28</v>
      </c>
      <c r="F4" s="13" t="s">
        <v>29</v>
      </c>
      <c r="G4" s="13" t="s">
        <v>13</v>
      </c>
      <c r="H4" s="13" t="s">
        <v>30</v>
      </c>
    </row>
    <row r="5" spans="1:8" x14ac:dyDescent="0.3">
      <c r="A5" t="s">
        <v>121</v>
      </c>
      <c r="B5">
        <v>115</v>
      </c>
      <c r="C5">
        <v>126.7</v>
      </c>
      <c r="D5">
        <v>119.4</v>
      </c>
      <c r="E5">
        <v>117</v>
      </c>
      <c r="F5">
        <v>134.69999999999999</v>
      </c>
      <c r="G5">
        <v>142.69999999999999</v>
      </c>
      <c r="H5">
        <v>124.2</v>
      </c>
    </row>
    <row r="6" spans="1:8" x14ac:dyDescent="0.3">
      <c r="A6" t="s">
        <v>122</v>
      </c>
      <c r="B6">
        <v>56.9</v>
      </c>
      <c r="C6">
        <v>60.5</v>
      </c>
      <c r="D6">
        <v>51.8</v>
      </c>
      <c r="E6">
        <v>47.3</v>
      </c>
      <c r="F6">
        <v>41</v>
      </c>
      <c r="G6">
        <v>39.4</v>
      </c>
      <c r="H6">
        <v>58.5</v>
      </c>
    </row>
    <row r="7" spans="1:8" x14ac:dyDescent="0.3">
      <c r="A7" t="s">
        <v>123</v>
      </c>
      <c r="B7">
        <v>37.299999999999997</v>
      </c>
      <c r="C7">
        <v>49.4</v>
      </c>
      <c r="D7">
        <v>50.3</v>
      </c>
      <c r="E7">
        <v>55.9</v>
      </c>
      <c r="F7">
        <v>78.2</v>
      </c>
      <c r="G7">
        <v>86.3</v>
      </c>
      <c r="H7">
        <v>51.6</v>
      </c>
    </row>
    <row r="8" spans="1:8" x14ac:dyDescent="0.3">
      <c r="A8" t="s">
        <v>124</v>
      </c>
      <c r="B8">
        <v>20.7</v>
      </c>
      <c r="C8">
        <v>16.899999999999999</v>
      </c>
      <c r="D8">
        <v>17.3</v>
      </c>
      <c r="E8">
        <v>13.9</v>
      </c>
      <c r="F8">
        <v>15.5</v>
      </c>
      <c r="G8">
        <v>17</v>
      </c>
      <c r="H8">
        <v>14.1</v>
      </c>
    </row>
    <row r="10" spans="1:8" x14ac:dyDescent="0.3">
      <c r="A10" t="s">
        <v>125</v>
      </c>
    </row>
    <row r="11" spans="1:8" x14ac:dyDescent="0.3">
      <c r="A11" t="s">
        <v>126</v>
      </c>
    </row>
    <row r="12" spans="1:8" x14ac:dyDescent="0.3">
      <c r="A12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D4492-758B-49ED-94CA-B53AE020F018}">
  <dimension ref="A1:H11"/>
  <sheetViews>
    <sheetView zoomScaleNormal="100" workbookViewId="0"/>
  </sheetViews>
  <sheetFormatPr defaultRowHeight="14.4" x14ac:dyDescent="0.3"/>
  <cols>
    <col min="1" max="1" width="45.6640625" bestFit="1" customWidth="1"/>
  </cols>
  <sheetData>
    <row r="1" spans="1:8" x14ac:dyDescent="0.3">
      <c r="A1" s="1" t="s">
        <v>186</v>
      </c>
    </row>
    <row r="2" spans="1:8" x14ac:dyDescent="0.3">
      <c r="A2" t="s">
        <v>150</v>
      </c>
    </row>
    <row r="4" spans="1:8" x14ac:dyDescent="0.3">
      <c r="B4" s="13" t="s">
        <v>25</v>
      </c>
      <c r="C4" s="13" t="s">
        <v>26</v>
      </c>
      <c r="D4" s="13" t="s">
        <v>27</v>
      </c>
      <c r="E4" s="13" t="s">
        <v>28</v>
      </c>
      <c r="F4" s="13" t="s">
        <v>29</v>
      </c>
      <c r="G4" s="13" t="s">
        <v>13</v>
      </c>
      <c r="H4" s="13" t="s">
        <v>30</v>
      </c>
    </row>
    <row r="5" spans="1:8" x14ac:dyDescent="0.3">
      <c r="A5" t="s">
        <v>121</v>
      </c>
      <c r="B5" s="15">
        <v>115</v>
      </c>
      <c r="C5" s="15">
        <v>126.7</v>
      </c>
      <c r="D5" s="15">
        <v>119.4</v>
      </c>
      <c r="E5" s="15">
        <v>117</v>
      </c>
      <c r="F5" s="15">
        <v>134.69999999999999</v>
      </c>
      <c r="G5" s="15">
        <v>142.69999999999999</v>
      </c>
      <c r="H5" s="15">
        <v>124.2</v>
      </c>
    </row>
    <row r="6" spans="1:8" x14ac:dyDescent="0.3">
      <c r="A6" t="s">
        <v>128</v>
      </c>
      <c r="B6" s="15">
        <v>92.8</v>
      </c>
      <c r="C6" s="15">
        <v>102.3</v>
      </c>
      <c r="D6" s="15">
        <v>103.6</v>
      </c>
      <c r="E6" s="15">
        <v>134.30000000000001</v>
      </c>
      <c r="F6" s="15">
        <v>132.30000000000001</v>
      </c>
      <c r="G6" s="15">
        <v>129.5</v>
      </c>
      <c r="H6" s="15">
        <v>114.3</v>
      </c>
    </row>
    <row r="7" spans="1:8" x14ac:dyDescent="0.3">
      <c r="A7" t="s">
        <v>111</v>
      </c>
      <c r="B7" s="15">
        <f t="shared" ref="B7:H7" si="0">B5-B6</f>
        <v>22.200000000000003</v>
      </c>
      <c r="C7" s="15">
        <f t="shared" si="0"/>
        <v>24.400000000000006</v>
      </c>
      <c r="D7" s="15">
        <f t="shared" si="0"/>
        <v>15.800000000000011</v>
      </c>
      <c r="E7" s="15">
        <f t="shared" si="0"/>
        <v>-17.300000000000011</v>
      </c>
      <c r="F7" s="15">
        <f t="shared" si="0"/>
        <v>2.3999999999999773</v>
      </c>
      <c r="G7" s="15">
        <f t="shared" si="0"/>
        <v>13.199999999999989</v>
      </c>
      <c r="H7" s="15">
        <f t="shared" si="0"/>
        <v>9.9000000000000057</v>
      </c>
    </row>
    <row r="9" spans="1:8" x14ac:dyDescent="0.3">
      <c r="A9" t="s">
        <v>156</v>
      </c>
    </row>
    <row r="10" spans="1:8" x14ac:dyDescent="0.3">
      <c r="A10" t="s">
        <v>126</v>
      </c>
    </row>
    <row r="11" spans="1:8" x14ac:dyDescent="0.3">
      <c r="A11" t="s">
        <v>129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_x0020_ADB_x0020_Document_x0020_Type xmlns="b7c441b3-2dff-4699-bda3-d147e81b8d95">
      <Url xsi:nil="true"/>
      <Description xsi:nil="true"/>
    </Update_x0020_ADB_x0020_Document_x0020_Type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Update_x0020_ADB_x0020_Country_x0020_Document_x0020_Type xmlns="b7c441b3-2dff-4699-bda3-d147e81b8d95">
      <Url xsi:nil="true"/>
      <Description xsi:nil="true"/>
    </Update_x0020_ADB_x0020_Country_x0020_Document_x0020_Type>
    <lcf76f155ced4ddcb4097134ff3c332f xmlns="b7c441b3-2dff-4699-bda3-d147e81b8d95">
      <Terms xmlns="http://schemas.microsoft.com/office/infopath/2007/PartnerControls"/>
    </lcf76f155ced4ddcb4097134ff3c332f>
    <Update_x0020_ADB_x0020_Project_x0020_Document_x0020_Type xmlns="b7c441b3-2dff-4699-bda3-d147e81b8d95">
      <Url xsi:nil="true"/>
      <Description xsi:nil="true"/>
    </Update_x0020_ADB_x0020_Project_x0020_Document_x0020_Type>
    <TaxCatchAll xmlns="c1fdd505-2570-46c2-bd04-3e0f2d874cf5">
      <Value>12</Value>
      <Value>2</Value>
      <Value>1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7" ma:contentTypeDescription="Create a new document." ma:contentTypeScope="" ma:versionID="8d5f9773fccdcc4120f1c65bd1b227eb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c8af3e3d11ad615a8b84fd687498aa8f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85B04B-17EA-43E3-9E2E-472DE1A40D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6E3166-0E79-435F-B201-9EBBA68BD0D0}">
  <ds:schemaRefs>
    <ds:schemaRef ds:uri="c1fdd505-2570-46c2-bd04-3e0f2d874cf5"/>
    <ds:schemaRef ds:uri="http://schemas.microsoft.com/office/2006/documentManagement/types"/>
    <ds:schemaRef ds:uri="9a78828b-5a8a-4c29-9279-b9f7e607d54a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7c441b3-2dff-4699-bda3-d147e81b8d9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44242C2-842B-4820-B19B-569DBACC8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Fig. 1</vt:lpstr>
      <vt:lpstr>Fig. 2</vt:lpstr>
      <vt:lpstr>Fig. 3</vt:lpstr>
      <vt:lpstr>Fig. 4</vt:lpstr>
      <vt:lpstr>Fig. 5</vt:lpstr>
      <vt:lpstr>Fig. 6</vt:lpstr>
      <vt:lpstr>Fig. 7</vt:lpstr>
      <vt:lpstr>Fig. 8</vt:lpstr>
      <vt:lpstr>Fig. 9</vt:lpstr>
      <vt:lpstr>Fig. 10</vt:lpstr>
      <vt:lpstr>Fig. 11</vt:lpstr>
      <vt:lpstr>Fig. 12</vt:lpstr>
      <vt:lpstr>Fig. 13</vt:lpstr>
      <vt:lpstr>Fig. 14</vt:lpstr>
      <vt:lpstr>Fig. 15</vt:lpstr>
      <vt:lpstr>Fig. 16</vt:lpstr>
      <vt:lpstr>Fig. 17</vt:lpstr>
      <vt:lpstr>Fig. 18</vt:lpstr>
      <vt:lpstr>Fig. 19</vt:lpstr>
      <vt:lpstr>Fig. 20</vt:lpstr>
      <vt:lpstr>Fig. 21</vt:lpstr>
      <vt:lpstr>Fig. 22</vt:lpstr>
      <vt:lpstr>Fig. 23</vt:lpstr>
      <vt:lpstr>Fig. 24</vt:lpstr>
      <vt:lpstr>Fig. 25</vt:lpstr>
      <vt:lpstr>Fig. 26</vt:lpstr>
      <vt:lpstr>Fig. 27</vt:lpstr>
      <vt:lpstr>Fig. 28</vt:lpstr>
      <vt:lpstr>Fig. 29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RAP</dc:creator>
  <cp:keywords/>
  <dc:description/>
  <cp:lastModifiedBy>Maria Carina A. Tinio</cp:lastModifiedBy>
  <cp:revision/>
  <dcterms:created xsi:type="dcterms:W3CDTF">2023-06-27T04:44:03Z</dcterms:created>
  <dcterms:modified xsi:type="dcterms:W3CDTF">2023-12-07T01:54:42Z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2023-06-27T04:45:22Z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f0b0f3c4-da10-46f5-8459-25fbc31cfa86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0x0101005ACC34B5BFC36F4C89DEDFE4BCF9BD98</vt:lpwstr>
  </property>
  <property fmtid="{D5CDD505-2E9C-101B-9397-08002B2CF9AE}" pid="10" name="h00e4aaaf4624e24a7df7f06faa038c6">
    <vt:lpwstr>English|16ac8743-31bb-43f8-9a73-533a041667d6</vt:lpwstr>
  </property>
  <property fmtid="{D5CDD505-2E9C-101B-9397-08002B2CF9AE}" pid="11" name="ce5a4fae9a7d4e3d9d782ef76d38f19e">
    <vt:lpwstr>Economics|4d87f9ea-4cf7-4408-86d3-899a94505fbe</vt:lpwstr>
  </property>
  <property fmtid="{D5CDD505-2E9C-101B-9397-08002B2CF9AE}" pid="12" name="ADBContentGroup">
    <vt:lpwstr>2;#PARD|295ac658-7ead-429b-b4bd-88b6908bedd7</vt:lpwstr>
  </property>
  <property fmtid="{D5CDD505-2E9C-101B-9397-08002B2CF9AE}" pid="13" name="ADBFocusArea">
    <vt:lpwstr>12;#Economics|4d87f9ea-4cf7-4408-86d3-899a94505fbe</vt:lpwstr>
  </property>
  <property fmtid="{D5CDD505-2E9C-101B-9397-08002B2CF9AE}" pid="14" name="MediaServiceImageTags">
    <vt:lpwstr/>
  </property>
  <property fmtid="{D5CDD505-2E9C-101B-9397-08002B2CF9AE}" pid="15" name="ADBProjectDocumentType">
    <vt:lpwstr/>
  </property>
  <property fmtid="{D5CDD505-2E9C-101B-9397-08002B2CF9AE}" pid="16" name="ADBProject">
    <vt:lpwstr/>
  </property>
  <property fmtid="{D5CDD505-2E9C-101B-9397-08002B2CF9AE}" pid="17" name="a0d1b14b197747dfafc19f70ff45d4f6">
    <vt:lpwstr/>
  </property>
  <property fmtid="{D5CDD505-2E9C-101B-9397-08002B2CF9AE}" pid="18" name="ADBSector">
    <vt:lpwstr/>
  </property>
  <property fmtid="{D5CDD505-2E9C-101B-9397-08002B2CF9AE}" pid="19" name="de77c5b4d20d4bdeb0b6d09350193e53">
    <vt:lpwstr/>
  </property>
  <property fmtid="{D5CDD505-2E9C-101B-9397-08002B2CF9AE}" pid="20" name="d01a0ce1b141461dbfb235a3ab729a2c">
    <vt:lpwstr/>
  </property>
  <property fmtid="{D5CDD505-2E9C-101B-9397-08002B2CF9AE}" pid="21" name="ADBDocumentSecurity">
    <vt:lpwstr/>
  </property>
  <property fmtid="{D5CDD505-2E9C-101B-9397-08002B2CF9AE}" pid="22" name="ADBDocumentLanguage">
    <vt:lpwstr>1;#English|16ac8743-31bb-43f8-9a73-533a041667d6</vt:lpwstr>
  </property>
  <property fmtid="{D5CDD505-2E9C-101B-9397-08002B2CF9AE}" pid="23" name="ADBDocumentType">
    <vt:lpwstr/>
  </property>
  <property fmtid="{D5CDD505-2E9C-101B-9397-08002B2CF9AE}" pid="24" name="hca2169e3b0945318411f30479ba40c8">
    <vt:lpwstr/>
  </property>
  <property fmtid="{D5CDD505-2E9C-101B-9397-08002B2CF9AE}" pid="25" name="ADBDepartmentOwner">
    <vt:lpwstr/>
  </property>
  <property fmtid="{D5CDD505-2E9C-101B-9397-08002B2CF9AE}" pid="26" name="p030e467f78f45b4ae8f7e2c17ea4d82">
    <vt:lpwstr/>
  </property>
  <property fmtid="{D5CDD505-2E9C-101B-9397-08002B2CF9AE}" pid="27" name="a37ff23a602146d4934a49238d370ca5">
    <vt:lpwstr/>
  </property>
  <property fmtid="{D5CDD505-2E9C-101B-9397-08002B2CF9AE}" pid="28" name="k985dbdc596c44d7acaf8184f33920f0">
    <vt:lpwstr/>
  </property>
  <property fmtid="{D5CDD505-2E9C-101B-9397-08002B2CF9AE}" pid="29" name="ADBCountry">
    <vt:lpwstr/>
  </property>
  <property fmtid="{D5CDD505-2E9C-101B-9397-08002B2CF9AE}" pid="30" name="d61536b25a8a4fedb48bb564279be82a">
    <vt:lpwstr/>
  </property>
  <property fmtid="{D5CDD505-2E9C-101B-9397-08002B2CF9AE}" pid="31" name="ADBCountryDocumentType">
    <vt:lpwstr/>
  </property>
</Properties>
</file>