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372C4D39-0BAA-4C2E-9A4F-B0A9A6D00098}" xr6:coauthVersionLast="47" xr6:coauthVersionMax="47" xr10:uidLastSave="{00000000-0000-0000-0000-000000000000}"/>
  <bookViews>
    <workbookView xWindow="-120" yWindow="-120" windowWidth="29040" windowHeight="15840" tabRatio="893" xr2:uid="{00000000-000D-0000-FFFF-FFFF00000000}"/>
  </bookViews>
  <sheets>
    <sheet name="Table 1_BAN" sheetId="1" r:id="rId1"/>
    <sheet name="Table 2_BAN" sheetId="11" r:id="rId2"/>
    <sheet name="Tables 3&amp;3a_BAN" sheetId="9" r:id="rId3"/>
    <sheet name="Table 3b_BAN" sheetId="7" r:id="rId4"/>
    <sheet name="Table 4_BAN" sheetId="8" r:id="rId5"/>
    <sheet name="Table 5_BAN" sheetId="6" r:id="rId6"/>
    <sheet name="Table 6_BAN" sheetId="5" r:id="rId7"/>
    <sheet name="Table 7_BAN" sheetId="2" r:id="rId8"/>
    <sheet name="Table 7a_BAN" sheetId="4" r:id="rId9"/>
    <sheet name="Table 8_BAN" sheetId="3" r:id="rId10"/>
    <sheet name="Table 8a_BAN"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0" l="1"/>
  <c r="C12" i="8"/>
  <c r="F9" i="5"/>
  <c r="F8" i="5"/>
</calcChain>
</file>

<file path=xl/sharedStrings.xml><?xml version="1.0" encoding="utf-8"?>
<sst xmlns="http://schemas.openxmlformats.org/spreadsheetml/2006/main" count="1989" uniqueCount="467">
  <si>
    <t>*Without land and factory building with replacement cost.</t>
  </si>
  <si>
    <t>More than Tk20 million to Tk200 million</t>
  </si>
  <si>
    <t>Maximum Tk20 million</t>
  </si>
  <si>
    <t>Annual turnover</t>
  </si>
  <si>
    <t>16–50</t>
  </si>
  <si>
    <t>Maximum 15</t>
  </si>
  <si>
    <t>Employees</t>
  </si>
  <si>
    <t>Tk1 million to Tk20 million</t>
  </si>
  <si>
    <t>Less than Tk1 million</t>
  </si>
  <si>
    <t>Fixed assets*</t>
  </si>
  <si>
    <t>Trade/business</t>
  </si>
  <si>
    <t>51–120</t>
  </si>
  <si>
    <t>Tk20 million to less than Tk300 million</t>
  </si>
  <si>
    <t>Tk1 million to less than Tk20 million</t>
  </si>
  <si>
    <t>Service</t>
  </si>
  <si>
    <t>121–300
(for garments industry maximum 1000)</t>
  </si>
  <si>
    <t>31–120</t>
  </si>
  <si>
    <t>16–30</t>
  </si>
  <si>
    <t>Maximum 15 including family members</t>
  </si>
  <si>
    <t>Tk150 million to less than Tk500 million</t>
  </si>
  <si>
    <t>Tk7.5 million to less than Tk150 million</t>
  </si>
  <si>
    <t>Tk1 million to less than Tk7.5 million</t>
  </si>
  <si>
    <t>Manufacturing</t>
  </si>
  <si>
    <t>Medium</t>
  </si>
  <si>
    <t>Small</t>
  </si>
  <si>
    <t>Micro</t>
  </si>
  <si>
    <t>Cottage</t>
  </si>
  <si>
    <t>Item</t>
  </si>
  <si>
    <t>Sector</t>
  </si>
  <si>
    <t>Fewer than or equal to 10 including family members</t>
  </si>
  <si>
    <t>Less than Tk0.5 million</t>
  </si>
  <si>
    <t>Fixed assets</t>
  </si>
  <si>
    <t>26–100</t>
  </si>
  <si>
    <t>10–25</t>
  </si>
  <si>
    <t>Fewer than 10</t>
  </si>
  <si>
    <t>Tk10 million–Tk150 million</t>
  </si>
  <si>
    <t>Tk5 million-Tk10 million</t>
  </si>
  <si>
    <t>Service and Trade</t>
  </si>
  <si>
    <t>100–250</t>
  </si>
  <si>
    <t>25–99</t>
  </si>
  <si>
    <t>10–24</t>
  </si>
  <si>
    <t>Tk100 million–Tk300 million</t>
  </si>
  <si>
    <t>Tk5 million-Tk100 million</t>
  </si>
  <si>
    <t>Tk0.5 million-Tk5.0 million</t>
  </si>
  <si>
    <t>Table 1: MSME Definitions</t>
  </si>
  <si>
    <t>BANGLADESH</t>
  </si>
  <si>
    <t>Asian Development Bank (ADB) Asia SME Monitor 2023</t>
  </si>
  <si>
    <t>Tk 10 million to less than Tk150 million</t>
  </si>
  <si>
    <t>26-100</t>
  </si>
  <si>
    <t>1-25</t>
  </si>
  <si>
    <t>B. Definition after 21 March 2016</t>
  </si>
  <si>
    <t>C. Definition before 20 March 2016</t>
  </si>
  <si>
    <t>D. Definition used by Bangladesh Bank ( From 05 Setpember 2019)</t>
  </si>
  <si>
    <t>Table 7: Capital Markets</t>
  </si>
  <si>
    <t>Fiscal year data (end-June)*</t>
  </si>
  <si>
    <t>EQUITY MARKET</t>
  </si>
  <si>
    <t>Main Board - DSE</t>
  </si>
  <si>
    <r>
      <rPr>
        <sz val="8"/>
        <color theme="1"/>
        <rFont val="Arial"/>
        <family val="2"/>
      </rPr>
      <t>DSE Broad Index (DGEN/DSEX)</t>
    </r>
    <r>
      <rPr>
        <vertAlign val="superscript"/>
        <sz val="8"/>
        <color theme="1"/>
        <rFont val="Arial"/>
        <family val="2"/>
      </rPr>
      <t>1</t>
    </r>
  </si>
  <si>
    <r>
      <rPr>
        <sz val="8"/>
        <color theme="1"/>
        <rFont val="Arial"/>
        <family val="2"/>
      </rPr>
      <t>Market capitalization (Tk million)</t>
    </r>
    <r>
      <rPr>
        <vertAlign val="superscript"/>
        <sz val="8"/>
        <color theme="1"/>
        <rFont val="Arial"/>
        <family val="2"/>
      </rPr>
      <t>1</t>
    </r>
  </si>
  <si>
    <t xml:space="preserve">  Growth (%)</t>
  </si>
  <si>
    <r>
      <rPr>
        <sz val="8"/>
        <color theme="1"/>
        <rFont val="Arial"/>
        <family val="2"/>
      </rPr>
      <t>Trading value (Tk million)</t>
    </r>
    <r>
      <rPr>
        <vertAlign val="superscript"/>
        <sz val="8"/>
        <color theme="1"/>
        <rFont val="Arial"/>
        <family val="2"/>
      </rPr>
      <t>2</t>
    </r>
  </si>
  <si>
    <r>
      <rPr>
        <sz val="8"/>
        <color theme="1"/>
        <rFont val="Arial"/>
        <family val="2"/>
      </rPr>
      <t>Trading volume (million shares)</t>
    </r>
    <r>
      <rPr>
        <vertAlign val="superscript"/>
        <sz val="8"/>
        <color theme="1"/>
        <rFont val="Arial"/>
        <family val="2"/>
      </rPr>
      <t>2</t>
    </r>
  </si>
  <si>
    <t>Number of listed companies</t>
  </si>
  <si>
    <t>Number of IPOs</t>
  </si>
  <si>
    <t>…</t>
  </si>
  <si>
    <t>Number of delisted companies</t>
  </si>
  <si>
    <t>Main Board - CSE</t>
  </si>
  <si>
    <r>
      <rPr>
        <sz val="8"/>
        <color theme="1"/>
        <rFont val="Arial"/>
        <family val="2"/>
      </rPr>
      <t>All-Share Price Index</t>
    </r>
    <r>
      <rPr>
        <vertAlign val="superscript"/>
        <sz val="8"/>
        <color theme="1"/>
        <rFont val="Arial"/>
        <family val="2"/>
      </rPr>
      <t>1</t>
    </r>
  </si>
  <si>
    <t>CSE = Chittagong Stock Exchange, DSE = Dhaka Stock Exchange, IPO = initial public offering.</t>
  </si>
  <si>
    <t>* The fiscal year (FY) of the Government of Bangladesh ends on 30 June; e.g., 2022 covers data from 1 July 2021 to 30 June 2022.</t>
  </si>
  <si>
    <r>
      <rPr>
        <vertAlign val="superscript"/>
        <sz val="8"/>
        <rFont val="Arial"/>
        <family val="2"/>
      </rPr>
      <t>1</t>
    </r>
    <r>
      <rPr>
        <sz val="8"/>
        <rFont val="Arial"/>
        <family val="2"/>
      </rPr>
      <t xml:space="preserve"> Data in the last trading day of the month.  </t>
    </r>
    <r>
      <rPr>
        <vertAlign val="superscript"/>
        <sz val="8"/>
        <rFont val="Arial"/>
        <family val="2"/>
      </rPr>
      <t>2</t>
    </r>
    <r>
      <rPr>
        <sz val="8"/>
        <rFont val="Arial"/>
        <family val="2"/>
      </rPr>
      <t xml:space="preserve"> Total turnover.</t>
    </r>
  </si>
  <si>
    <t>Table 8: Policies and Regulations</t>
  </si>
  <si>
    <t>Regulations</t>
  </si>
  <si>
    <t>Name</t>
  </si>
  <si>
    <t>Outline</t>
  </si>
  <si>
    <t>Companies Act, 1994</t>
  </si>
  <si>
    <t>Registration and regulation on companies.</t>
  </si>
  <si>
    <t>Bank Company Act, 1992</t>
  </si>
  <si>
    <t>Regulation on banking activities.</t>
  </si>
  <si>
    <t>Prudential Regulations for Small Enterprise Financing (BB)</t>
  </si>
  <si>
    <t xml:space="preserve">Guidelines and regulations for MSME ﬁnancing by banks and nonbank ﬁnance institutions. </t>
  </si>
  <si>
    <t>Microcredit Regulatory Authority Act, 2006</t>
  </si>
  <si>
    <t>Regulation on nongovernment microfinance institutions included.</t>
  </si>
  <si>
    <t>Securities and Exchange Comission Act, 1993</t>
  </si>
  <si>
    <t>Establishment and regulation on BSEC.</t>
  </si>
  <si>
    <t>Regulators and Policymakers</t>
  </si>
  <si>
    <t>Responsibility</t>
  </si>
  <si>
    <t>Ministry of Industries (MOI)</t>
  </si>
  <si>
    <t>Industrial policies, including MSME development.</t>
  </si>
  <si>
    <t>National Council for Industrial Development (NCID)</t>
  </si>
  <si>
    <t>Implement actionplans under the national industrial policy including MSME development.</t>
  </si>
  <si>
    <t>Bangladesh Bank (BB)</t>
  </si>
  <si>
    <t>Regulate and supervise commercial banks and nonbank ﬁnance institutions.</t>
  </si>
  <si>
    <t>Microcredit Regulatory Authority (MRA)</t>
  </si>
  <si>
    <t>Regulate and supervise nongovernment microﬁnance institutions (NGO-MFIs).</t>
  </si>
  <si>
    <t>Bangladesh Securities and Exchange Commission (BSEC)</t>
  </si>
  <si>
    <t>Regulate and supervise capital markets, including SME platforms.</t>
  </si>
  <si>
    <t>Policies</t>
  </si>
  <si>
    <t>Responsible Entity</t>
  </si>
  <si>
    <t>MSME development</t>
  </si>
  <si>
    <t>National Industrial Policy 2016 (March 2016)</t>
  </si>
  <si>
    <t>MOI</t>
  </si>
  <si>
    <t>The third policy following the National Industrial Policy 2005 and 2010. The National Industrial Policy 2021 is under drafting by the MOI (As of February 2021).</t>
  </si>
  <si>
    <t>The policy formed the National Council for Industrial Development (NCID) for the effective implementation of policy actions. The Executive Committee for National Council for Industrial Development (ECNCID), chaired by Minister of the MOI, works under the NCID.</t>
  </si>
  <si>
    <t>The policy includes CMSME definition (amendment), CMSME development, economic zone/industrial park/high-tech park/cluster development, state-owned industry reform, product quality control/productivity enhancement, intellectual property creation and management, women entrepreneurship development, export industry development, foreign direct investment, industrial technology, environment-friendly industry management, skill development, and monitoring and evaluation.</t>
  </si>
  <si>
    <t>National Innovation and Intellectual Property Policy 2018 (November 2018)</t>
  </si>
  <si>
    <t>1)</t>
  </si>
  <si>
    <t>Enhance intellectual property (IP) awareness and encourage creativity and innovation.</t>
  </si>
  <si>
    <t>2)</t>
  </si>
  <si>
    <t>Modernize intellectual propert right (IPR) administration.</t>
  </si>
  <si>
    <t>3)</t>
  </si>
  <si>
    <t>Create IP and derive economic and commercial benefits.</t>
  </si>
  <si>
    <t>4)</t>
  </si>
  <si>
    <t>Strengthen the legal framework.</t>
  </si>
  <si>
    <t>5)</t>
  </si>
  <si>
    <t>Foster respect for IPR.</t>
  </si>
  <si>
    <t>6)</t>
  </si>
  <si>
    <t>Protect, promote, and manage Traditional Knowledge and Traditional Cultural Expressions (TK&amp;TCEs) and Genetic Resources.</t>
  </si>
  <si>
    <t>SME Policy 2019 (September 2019)</t>
  </si>
  <si>
    <t>Target: SME contribution to GDP to be increased from 25% to 32% by 2024.</t>
  </si>
  <si>
    <t>11 strategic goals:</t>
  </si>
  <si>
    <t>Improving investment and business environment and institutional framework.</t>
  </si>
  <si>
    <t>Increasing scope of access to finance in SME sector.</t>
  </si>
  <si>
    <t>Enhancing competitive capability and support to access of SME products into the market.</t>
  </si>
  <si>
    <t>SME business support services, support to start-up businesses set up in a short period of time and with low cost.</t>
  </si>
  <si>
    <t>SME cluster-based enterprise network development and expansion.</t>
  </si>
  <si>
    <t>Increasing the use of information, communication, and other technologies.</t>
  </si>
  <si>
    <t>7)</t>
  </si>
  <si>
    <t>Expansion of skill development, education, and training programs for SME entrepreneurs.</t>
  </si>
  <si>
    <t>8)</t>
  </si>
  <si>
    <t>Extending programs for women entrepreneurship development and provide specialized services.</t>
  </si>
  <si>
    <t>9)</t>
  </si>
  <si>
    <t>Establishing SMEs as effective linkage to large industry and protection of SME products.</t>
  </si>
  <si>
    <t>10)</t>
  </si>
  <si>
    <t>Development of capacity for establishing environment friendly SME industries and industrial waste management.</t>
  </si>
  <si>
    <t>11)</t>
  </si>
  <si>
    <t>Institutionalizing SME statistics and conduct research and development.</t>
  </si>
  <si>
    <t>Perspective Plan of Bangladesh 2021-2041 (March 2020)</t>
  </si>
  <si>
    <t>Bangladesh Planning Commission
Ministry of Planning</t>
  </si>
  <si>
    <t xml:space="preserve">A long-term national development strategy to implement the Vision 2041 (national development framework). </t>
  </si>
  <si>
    <t>Growth and poverty targets for fiscal year (FY) 2041: real GDP growth of 9.9%; extreme poverty ratio of less than 1.0%; reducing poverty to less than 3.0%.</t>
  </si>
  <si>
    <t xml:space="preserve">The Plan includes the improvement of access to finance for the poor, addressing: </t>
  </si>
  <si>
    <t xml:space="preserve">1) </t>
  </si>
  <si>
    <t>enhanced dynamics of small urban and rural enterprises in manufacturing and services by establishing a Small Business Development Authority (SBDA) as a one stop shop for promoting small business enterprises;</t>
  </si>
  <si>
    <t>internationalization of SMEs and individual entrepreneurs (micro-multinationals) with digitization and tightly connected global networks to compete in the global marketplace.</t>
  </si>
  <si>
    <t xml:space="preserve">3) </t>
  </si>
  <si>
    <t>integrating SMEs with the national innovation system.</t>
  </si>
  <si>
    <t>Access to finance</t>
  </si>
  <si>
    <t>Small and Medium Enterprise (SME) Credit Policies &amp; Programmes (2010)</t>
  </si>
  <si>
    <t>BB</t>
  </si>
  <si>
    <t>Guidelines formulated by the newly created department (SME and Special Programmes Department [SMESPD] of Bangladesh Bank) for compliance of the banks and financial institutions for the development of SME sector, including an indicative target for SME loan disbursement (the first time in Bangladesh).</t>
  </si>
  <si>
    <t>CMSME Financing Policies (various issues of SMESPD circulares, 2016-2020)</t>
  </si>
  <si>
    <t>Fixing up the target for CMSME net outstanding for each bank and nonbank finance institution.</t>
  </si>
  <si>
    <t>Operating reﬁnance schemes for encouraging banks and nonbank finance institutions to disburse credit to CMSME sector.</t>
  </si>
  <si>
    <t xml:space="preserve">Special policy support for women entrepreneurs.	</t>
  </si>
  <si>
    <t>Development of manufacturing and services sector emphasized as compared to trade.</t>
  </si>
  <si>
    <t>Encouraging banks and nonbank finance institutions (with less branches in rural areas) to use the linkage with microfinance institutions to disburse credit to cottage and micro sector.</t>
  </si>
  <si>
    <t>Banks and financial institutions encouraged to invest in cluster and value chain based industry that is developed in a certain area centering one or more products or services.</t>
  </si>
  <si>
    <t>Decision relating to the CMSME loan application to be made within 10 working days of receiving the full application (the relevant customer/applicant must be informed in writing about the decision).</t>
  </si>
  <si>
    <t>National Financial Inclusion Strategy of Bangladesh 2020-2024 (July 2019)</t>
  </si>
  <si>
    <t>12 strategic goals:</t>
  </si>
  <si>
    <t>Increase financial deepening.</t>
  </si>
  <si>
    <t>Strengthen payment system and service delivery channel.</t>
  </si>
  <si>
    <t>Establish robust data and measurement framework.</t>
  </si>
  <si>
    <t>Promote financial literacy and consumer empowerment.</t>
  </si>
  <si>
    <t>Broaden and deepen financial inclusion of women, population affected by climate change and other underserved segment of population.</t>
  </si>
  <si>
    <t>Upscale digital financial services and fintech.</t>
  </si>
  <si>
    <t>Strengthen the policy and regulatory environment.</t>
  </si>
  <si>
    <t>Fortify risk management of financial inclusion initiatives.</t>
  </si>
  <si>
    <t>Strengthen the insurance services.</t>
  </si>
  <si>
    <t>Reinforce the capital market services.</t>
  </si>
  <si>
    <t>Fortify microfinance services.</t>
  </si>
  <si>
    <t>12)</t>
  </si>
  <si>
    <t>Strengthen quasi-regulated financial service providers like BPO, BHBFC, BMDF, PKSF, Samabay Bank, Ekti Bari Ekti Khamar and Palli Sanchay Bank to facilitate their financial services by complying applicable regulatory requirements.</t>
  </si>
  <si>
    <t xml:space="preserve">(  ) = year when the program/initiative was launched. </t>
  </si>
  <si>
    <t>CMSME = cottage, micro, small, and medium-sized enterprises; MSME = micro, small, and medium-sized enterprise.</t>
  </si>
  <si>
    <t>Table 7a: Listing Requirements - Dhaka Stock Exchange and Chittagong Stock Exchange</t>
  </si>
  <si>
    <t>Criteria</t>
  </si>
  <si>
    <t>Stock</t>
  </si>
  <si>
    <t>Main Board</t>
  </si>
  <si>
    <t>SME Platform</t>
  </si>
  <si>
    <t>Post-issue paid-up capital</t>
  </si>
  <si>
    <t>Above Tk 500 million.</t>
  </si>
  <si>
    <t>Tk 50 million to Tk 500 million.</t>
  </si>
  <si>
    <t>Reporting requirements</t>
  </si>
  <si>
    <t>Quarterly and annually (audited).</t>
  </si>
  <si>
    <t>Annually (audited).</t>
  </si>
  <si>
    <t>Participants of primary market</t>
  </si>
  <si>
    <t>Eligible investors (EI) and public.</t>
  </si>
  <si>
    <t>Only qualified investors (eligible investors, issuers of listed securities, and individuals having investment in capital market  worth of Tk 2 million)</t>
  </si>
  <si>
    <t>Participants of secondary market</t>
  </si>
  <si>
    <t>All types of investors.</t>
  </si>
  <si>
    <t>All types of investors with minimum investment size of Tk 2 million.</t>
  </si>
  <si>
    <t>Underwriting</t>
  </si>
  <si>
    <t>At least 35% underwitten.</t>
  </si>
  <si>
    <t>The issue shall be at least 25% underwritten.</t>
  </si>
  <si>
    <t>Credit rating</t>
  </si>
  <si>
    <t>Credit rating required in cse of Book Building Method.</t>
  </si>
  <si>
    <t>Credit rating is not required for fixed price method but required if offer made at premium.</t>
  </si>
  <si>
    <t>SME Platform by Method</t>
  </si>
  <si>
    <t>Under fixed price method</t>
  </si>
  <si>
    <t>Issues Made At Premium</t>
  </si>
  <si>
    <t>Pre-issue paid-up capital</t>
  </si>
  <si>
    <t>No limit.</t>
  </si>
  <si>
    <t>No limit</t>
  </si>
  <si>
    <t>Net profit after tax</t>
  </si>
  <si>
    <t>It has positive after tax profit for latest financial year</t>
  </si>
  <si>
    <t>Credit Rating</t>
  </si>
  <si>
    <t>No credit rating required.</t>
  </si>
  <si>
    <t>Credit rating required.</t>
  </si>
  <si>
    <t>Under writing</t>
  </si>
  <si>
    <t>At least 25% underwritten.</t>
  </si>
  <si>
    <t xml:space="preserve">Note: Chittagong Stock Exchange and Dhaka Stock Exchange use the same listing requirements for the main board and SME platform. </t>
  </si>
  <si>
    <t>Source: ADB Asia SME Monitor 2023. Data from Chittagong Stock Exchange and Dhaka Stock Exchange.</t>
  </si>
  <si>
    <t>Table 6: Mobile Financial Services</t>
  </si>
  <si>
    <t xml:space="preserve">End-of-year data </t>
  </si>
  <si>
    <t>Number of banks providing MFS</t>
  </si>
  <si>
    <t>Number of agents ('000)</t>
  </si>
  <si>
    <t>Number of registered clients (million)</t>
  </si>
  <si>
    <t>Number of active accounts (million)*</t>
  </si>
  <si>
    <t>Number of total transaction (million)</t>
  </si>
  <si>
    <t>Total transaction (Tk million)</t>
  </si>
  <si>
    <t>Number of daily average transaction (million)</t>
  </si>
  <si>
    <t>Average daily transaction (Tk million)</t>
  </si>
  <si>
    <r>
      <t xml:space="preserve">Products </t>
    </r>
    <r>
      <rPr>
        <sz val="8"/>
        <rFont val="Arial"/>
        <family val="2"/>
      </rPr>
      <t>(Tk million)</t>
    </r>
  </si>
  <si>
    <t xml:space="preserve">   Inward remittance</t>
  </si>
  <si>
    <t xml:space="preserve">   Cash-in transaction</t>
  </si>
  <si>
    <t xml:space="preserve">   Cash-out transaction</t>
  </si>
  <si>
    <t xml:space="preserve">   P2P transaction</t>
  </si>
  <si>
    <t xml:space="preserve">   Salary disbursement (B2P)</t>
  </si>
  <si>
    <t xml:space="preserve">   Utility bill payment (P2B)</t>
  </si>
  <si>
    <t xml:space="preserve">   Merchant payment</t>
  </si>
  <si>
    <t xml:space="preserve">   Government payment</t>
  </si>
  <si>
    <t xml:space="preserve">   Others</t>
  </si>
  <si>
    <t>B2P = business-to-person, MFS = mobile financial services, P2B = person-to-business, P2P = person-to-person.</t>
  </si>
  <si>
    <t>* Actual number of days in month (December for 2017-2021) has been used for average calculations.</t>
  </si>
  <si>
    <t>Table 5: Nonbank Finance</t>
  </si>
  <si>
    <t>NUMBER OF NONBANK FINANCE INSTITUTIONS</t>
  </si>
  <si>
    <t>Nonbank finance institutions regulated by Bangladesh Bank</t>
  </si>
  <si>
    <t>Government-owned</t>
  </si>
  <si>
    <t>Joint-venture</t>
  </si>
  <si>
    <t>Private</t>
  </si>
  <si>
    <t>NGO microfinance institutions</t>
  </si>
  <si>
    <t>NONBANK FINANCE INSTITUTIONS REGULATED BY BANGLADESH BANK</t>
  </si>
  <si>
    <t>Financing outstanding, total (Tk million)</t>
  </si>
  <si>
    <t xml:space="preserve">      Growth (%)</t>
  </si>
  <si>
    <t xml:space="preserve">Total financing to GDP (%)* </t>
  </si>
  <si>
    <t>Annual lending rate (%, on average)</t>
  </si>
  <si>
    <t>Gross nonperforming loans (NPLs) (Tk million)</t>
  </si>
  <si>
    <t>Gross NPLs to total loans (%)</t>
  </si>
  <si>
    <t>Savings (Tk million)</t>
  </si>
  <si>
    <t>Number of customers financed, total</t>
  </si>
  <si>
    <r>
      <t xml:space="preserve">Financing outstanding by sector </t>
    </r>
    <r>
      <rPr>
        <sz val="8"/>
        <rFont val="Arial"/>
        <family val="2"/>
      </rPr>
      <t>(% share)</t>
    </r>
  </si>
  <si>
    <t>Agriculture, forestry, and fisheries</t>
  </si>
  <si>
    <t>Transportation and communication</t>
  </si>
  <si>
    <t>Construction</t>
  </si>
  <si>
    <t>Wholesale and retail trade</t>
  </si>
  <si>
    <t>Other services</t>
  </si>
  <si>
    <t>Others</t>
  </si>
  <si>
    <r>
      <t xml:space="preserve">Financing outstanding by region </t>
    </r>
    <r>
      <rPr>
        <sz val="8"/>
        <rFont val="Arial"/>
        <family val="2"/>
      </rPr>
      <t>(% share)</t>
    </r>
  </si>
  <si>
    <t>Urban</t>
  </si>
  <si>
    <t>Rural</t>
  </si>
  <si>
    <r>
      <t>MICROFINANCE LOANS</t>
    </r>
    <r>
      <rPr>
        <sz val="8"/>
        <rFont val="Arial"/>
        <family val="2"/>
      </rPr>
      <t>*</t>
    </r>
    <r>
      <rPr>
        <b/>
        <sz val="8"/>
        <rFont val="Arial"/>
        <family val="2"/>
      </rPr>
      <t>*</t>
    </r>
  </si>
  <si>
    <t>Financing outstanding, total (Tk billion)</t>
  </si>
  <si>
    <t>Gross nonperforming loans (NPLs) (Tk billion)</t>
  </si>
  <si>
    <t>Savings (Tk billion)</t>
  </si>
  <si>
    <t>Number of customers financed, total (million)</t>
  </si>
  <si>
    <t>* Calculated based on gross domestic product in fiscal year (ended June of the reference year).</t>
  </si>
  <si>
    <t>** Fiscal year data. Data are presented in fiscal year starting on 1 July of the previous year and ending on 30 June of the reference year. Microfinance loans include loans by nongovernment microfinance institutions, Grameen Bank, and commercial banks.</t>
  </si>
  <si>
    <t>Table 3b: Grameen Bank</t>
  </si>
  <si>
    <t>Loans outstanding, total (Tk million)</t>
  </si>
  <si>
    <t>Loans disbursed (Tk million)</t>
  </si>
  <si>
    <t>Deposits (Tk million)*</t>
  </si>
  <si>
    <t>Number of members*</t>
  </si>
  <si>
    <t>* Data for Grameen Bank members only.</t>
  </si>
  <si>
    <t>Table 4: Refinancing Schemes for MSMEs</t>
  </si>
  <si>
    <t>Name of the Fund</t>
  </si>
  <si>
    <t>Year of the launch</t>
  </si>
  <si>
    <r>
      <t xml:space="preserve">Fund size (revolving) </t>
    </r>
    <r>
      <rPr>
        <sz val="8"/>
        <color theme="1"/>
        <rFont val="Arial"/>
        <family val="2"/>
      </rPr>
      <t>(Tk million)</t>
    </r>
    <r>
      <rPr>
        <b/>
        <sz val="8"/>
        <color theme="1"/>
        <rFont val="Arial"/>
        <family val="2"/>
      </rPr>
      <t xml:space="preserve">
</t>
    </r>
  </si>
  <si>
    <t>Taget beneficiaries</t>
  </si>
  <si>
    <r>
      <t xml:space="preserve"> Amount of refinance </t>
    </r>
    <r>
      <rPr>
        <sz val="8"/>
        <color theme="1"/>
        <rFont val="Arial"/>
        <family val="2"/>
      </rPr>
      <t>(Tk million)</t>
    </r>
    <r>
      <rPr>
        <b/>
        <sz val="8"/>
        <color theme="1"/>
        <rFont val="Arial"/>
        <family val="2"/>
      </rPr>
      <t>*</t>
    </r>
  </si>
  <si>
    <r>
      <t>Number of MSMEs benefited</t>
    </r>
    <r>
      <rPr>
        <sz val="8"/>
        <color theme="1"/>
        <rFont val="Arial"/>
        <family val="2"/>
      </rPr>
      <t>*</t>
    </r>
  </si>
  <si>
    <t>Status</t>
  </si>
  <si>
    <t>1.Small Enterprise Refinance Scheme (BB Fund)</t>
  </si>
  <si>
    <t>General</t>
  </si>
  <si>
    <t>Ongoing</t>
  </si>
  <si>
    <t>Women entrepreneurs</t>
  </si>
  <si>
    <t>2. Refinancing Scheme for Agro-based Industries in Rural Areas</t>
  </si>
  <si>
    <t>Rural CMSMEs</t>
  </si>
  <si>
    <t>3. Refinancing Scheme for New Entrepreneurs in Cottage, Micro, and Small Enterprise Sector</t>
  </si>
  <si>
    <t>New  entrepreneurs</t>
  </si>
  <si>
    <t>4. Revolving Refinance Scheme in response to the COVID-19</t>
  </si>
  <si>
    <t>2020 (April)</t>
  </si>
  <si>
    <t>Existing and new CMSME entrepreneurs</t>
  </si>
  <si>
    <t>Ongoing (for three years)</t>
  </si>
  <si>
    <t>5. Financial Sector Project for the Development of Small and Medium-sized Enterprises (FSPDSME) [JICA supported fund]</t>
  </si>
  <si>
    <t>CMSME Entrepreneurs</t>
  </si>
  <si>
    <t>Project closed but refinance and recovery activities ongoing.</t>
  </si>
  <si>
    <t>6. Line of Finance to Support SMEs Project under the IsDB SPRP for Covid-19, Restore Track, Bangladesh (Funded by IsDB)</t>
  </si>
  <si>
    <t>2022 (May)</t>
  </si>
  <si>
    <t>Continue for 2 years</t>
  </si>
  <si>
    <t>7. Supporting Post COVID-19 Small Scale Employment Creation Project (ADB Loan No. 4142-BAN(COL)) (Financed by ADB)</t>
  </si>
  <si>
    <t>2022 (February)</t>
  </si>
  <si>
    <t xml:space="preserve">CMSME entrepreneurs who are Returning Migrant, Unemployed Youth and from Rural origin (Specially Women Entrepreneur) </t>
  </si>
  <si>
    <t>Continue till June 2025</t>
  </si>
  <si>
    <t xml:space="preserve">8. COVID-19 Emergency and Crisis Response Facility Project (CECRFP) (Funded by AIIB)
</t>
  </si>
  <si>
    <t>2021 (June)</t>
  </si>
  <si>
    <t>Continue till May 2024</t>
  </si>
  <si>
    <t>9. Pre-Finance Scheme to CMSMEs (Bangladesh Bank's self created Fund)</t>
  </si>
  <si>
    <t>2022
(July)</t>
  </si>
  <si>
    <t>open ended</t>
  </si>
  <si>
    <t>CMSME = cottage, micro, small, and medium-sized enterprise; JICA = Japan International Cooperation Agency; MSME = micro, small and medium-sized enterprise.</t>
  </si>
  <si>
    <t>* Data for 2022 (Jan-Dec).</t>
  </si>
  <si>
    <t>Table 3: Bank Credit</t>
  </si>
  <si>
    <t>End-of-year data</t>
  </si>
  <si>
    <t>OPERATING BANKS</t>
  </si>
  <si>
    <t>Number of operating banks, total</t>
  </si>
  <si>
    <t>State-owned commercial banks</t>
  </si>
  <si>
    <t>State-owned development financial institutions</t>
  </si>
  <si>
    <t>Private commercial banks</t>
  </si>
  <si>
    <t>Foreign commercial banks</t>
  </si>
  <si>
    <t>Credit</t>
  </si>
  <si>
    <t>Loans outstanding, total (Tk billion)</t>
  </si>
  <si>
    <t>Loans outstanding in domestic currency (Tk billion)</t>
  </si>
  <si>
    <t>Loans outstanding in foreign currency (Tk billion)</t>
  </si>
  <si>
    <t>Loan growth (%)</t>
  </si>
  <si>
    <t>Total bank loans to GDP (%)</t>
  </si>
  <si>
    <t>Lending rate (%)</t>
  </si>
  <si>
    <t>Deposits</t>
  </si>
  <si>
    <t>Deposits, total (Tk billion)</t>
  </si>
  <si>
    <t xml:space="preserve">Deposits in domestic currency (Tk billion) </t>
  </si>
  <si>
    <t>Deposits in foreign currency (Tk billion)</t>
  </si>
  <si>
    <t>Deposit rate (%)</t>
  </si>
  <si>
    <r>
      <t>MSME LOANS</t>
    </r>
    <r>
      <rPr>
        <vertAlign val="superscript"/>
        <sz val="8"/>
        <rFont val="Arial"/>
        <family val="2"/>
      </rPr>
      <t>1</t>
    </r>
  </si>
  <si>
    <t>MSME loans outstanding, total (Tk billion)</t>
  </si>
  <si>
    <r>
      <t>MSME loans to total loans outstanding (%)</t>
    </r>
    <r>
      <rPr>
        <vertAlign val="superscript"/>
        <sz val="8"/>
        <rFont val="Arial"/>
        <family val="2"/>
      </rPr>
      <t>2</t>
    </r>
  </si>
  <si>
    <t>MSME loans to GDP (%)</t>
  </si>
  <si>
    <t>MSME loan growth (%)</t>
  </si>
  <si>
    <t>MSME lending rate (%)</t>
  </si>
  <si>
    <t>Nonperforming MSME loans (NPLs) (Tk billion)</t>
  </si>
  <si>
    <t>MSME NPLs to total MSME loans (%)</t>
  </si>
  <si>
    <t>Number of MSME loan borrowers</t>
  </si>
  <si>
    <t>MSME loan borrowers to total bank borrowers (%)</t>
  </si>
  <si>
    <t>MSME loan rejection rate (% of total applications)</t>
  </si>
  <si>
    <t>Number of MSME savings account in banks</t>
  </si>
  <si>
    <t>Guaranteed MSME loans (Tk billion)</t>
  </si>
  <si>
    <t>Non-collateral MSME loans (Tk billion)</t>
  </si>
  <si>
    <r>
      <t xml:space="preserve">MSME loans outstanding by sector </t>
    </r>
    <r>
      <rPr>
        <sz val="8"/>
        <rFont val="Arial"/>
        <family val="2"/>
      </rPr>
      <t>(% share)</t>
    </r>
    <r>
      <rPr>
        <vertAlign val="superscript"/>
        <sz val="8"/>
        <rFont val="Arial"/>
        <family val="2"/>
      </rPr>
      <t>3</t>
    </r>
  </si>
  <si>
    <r>
      <t xml:space="preserve">MSME loans outstanding by region </t>
    </r>
    <r>
      <rPr>
        <sz val="8"/>
        <rFont val="Arial"/>
        <family val="2"/>
      </rPr>
      <t>(% share)</t>
    </r>
    <r>
      <rPr>
        <vertAlign val="superscript"/>
        <sz val="8"/>
        <rFont val="Arial"/>
        <family val="2"/>
      </rPr>
      <t>4</t>
    </r>
  </si>
  <si>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</si>
  <si>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</si>
  <si>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</si>
  <si>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</si>
  <si>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</si>
  <si>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</si>
  <si>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</si>
  <si>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r>
      <rPr>
        <vertAlign val="superscript"/>
        <sz val="8"/>
        <rFont val="Arial"/>
        <family val="2"/>
      </rPr>
      <t>1</t>
    </r>
    <r>
      <rPr>
        <sz val="8"/>
        <rFont val="Arial"/>
        <family val="2"/>
      </rPr>
      <t xml:space="preserve"> Data for commercial banks only.</t>
    </r>
  </si>
  <si>
    <r>
      <rPr>
        <vertAlign val="superscript"/>
        <sz val="8"/>
        <rFont val="Arial"/>
        <family val="2"/>
      </rPr>
      <t>2</t>
    </r>
    <r>
      <rPr>
        <sz val="8"/>
        <rFont val="Arial"/>
        <family val="2"/>
      </rPr>
      <t xml:space="preserve"> Commercial banks' MSME loans outstanding divided by total loans outstanding of all operating banks. Actual percentage share of MSME loans to total loans outstanding in commercial banks would be higher.</t>
    </r>
  </si>
  <si>
    <r>
      <rPr>
        <vertAlign val="superscript"/>
        <sz val="8"/>
        <rFont val="Arial"/>
        <family val="2"/>
      </rPr>
      <t>3</t>
    </r>
    <r>
      <rPr>
        <sz val="8"/>
        <rFont val="Arial"/>
        <family val="2"/>
      </rPr>
      <t xml:space="preserve"> MSME is broadly categorized by 3 sectors: manufacturing, trading, and other services.</t>
    </r>
  </si>
  <si>
    <r>
      <rPr>
        <vertAlign val="superscript"/>
        <sz val="8"/>
        <rFont val="Arial"/>
        <family val="2"/>
      </rPr>
      <t>4</t>
    </r>
    <r>
      <rPr>
        <sz val="8"/>
        <rFont val="Arial"/>
        <family val="2"/>
      </rPr>
      <t xml:space="preserve"> Urban/rural classification refers to the definitions under the Economic Census.</t>
    </r>
  </si>
  <si>
    <r>
      <t>Table 3a: MSME Lending Target and Actual Disbursement</t>
    </r>
    <r>
      <rPr>
        <sz val="10"/>
        <rFont val="Arial"/>
        <family val="2"/>
      </rPr>
      <t>*</t>
    </r>
  </si>
  <si>
    <t>2020**</t>
  </si>
  <si>
    <t>2021**</t>
  </si>
  <si>
    <t>2022**</t>
  </si>
  <si>
    <t>MSME lending target (Tk million)</t>
  </si>
  <si>
    <t>Total MSME loans disbursed (Tk million)</t>
  </si>
  <si>
    <t>Share of target achievements to total loans (%)</t>
  </si>
  <si>
    <t>MSME loans disbursed by sector</t>
  </si>
  <si>
    <t>Manufacturing (Tk million)</t>
  </si>
  <si>
    <t>Wholesale and retail trad (Tk million)</t>
  </si>
  <si>
    <t>Other services (Tk million)</t>
  </si>
  <si>
    <t>Manufacturing (% share to total)</t>
  </si>
  <si>
    <t>Wholesale and retail trad (% share to total)</t>
  </si>
  <si>
    <t>Other services (% share to total)</t>
  </si>
  <si>
    <t xml:space="preserve">* Data refer to scheduled commercial banks only. **Net oustanding(outstanding excluding classified) amount. </t>
  </si>
  <si>
    <t>Table 8a: COVID-19 Emergency Measures</t>
  </si>
  <si>
    <r>
      <t xml:space="preserve">Fund Size </t>
    </r>
    <r>
      <rPr>
        <sz val="9"/>
        <color theme="1"/>
        <rFont val="Arial"/>
        <family val="2"/>
      </rPr>
      <t>(Tk billion)</t>
    </r>
  </si>
  <si>
    <t>1. Special loan and investment facility for CMSME sector (2020)</t>
  </si>
  <si>
    <t>The package offers loans for cottage, micro, small, and medium-sized enterprises (CMSMEs) affected by COVID-19 (for medium-sized firms, working capital loans only).  Under this package, banks and nonbank finance institutions will disburse loans from their own fund to CMSMEs/entrepreneurs at 9% lending rate (with government interest rate subsidy of 5%, substantially at 4% lending rate to CMSME borrowers). The loan tenor is for 3 years (but 1 year for individual entrepreneurs). 70% of the total loan is allotted for cottage, micro, and small enterprises (CMS), and the remaining 30% goes to the medium-sized enterprises. Maximum 35% of CMS allocation is for trading, and the rest for services and manufacturing sectors. Per Bangladesh Bank circular, 8% of the total loan should be earmarked to women entrepreneurs.
Bangladesh Bank forms a special refinance scheme to refinance 50% of total disbursements under this stimulus package to banks and nonbank finance institutions. In addition, a credit guarantee scheme of Tk2,000 crore (Tk20 billion) is formed to facilitate loans under the stimulus package for entrepreneurs who cannot provide collateral against the loans.
To implement this stimulus package, SME and Special Programmes Department (SMESPD) of Bangladesh Bank has issued a circular detailing about eligibility, application, conditions, reporting, and other terms of the package on 13 April 2020 (amended 9 September 2021).</t>
  </si>
  <si>
    <t>2. Revolving refinance scheme for CMSME sector (2020)</t>
  </si>
  <si>
    <t xml:space="preserve">The scheme, established on 26 April 2020, provides working capital facility to CMSME entrepreneurs. Under this scheme, banks and nonbank finance institutions can get refinance from SMESPD up to 50% of the loan disbursed at 4% interest rate (bank rate). </t>
  </si>
  <si>
    <t>3. Stimulus package for CMSME sector (special attention on marginal entrepreneurs) (2020)</t>
  </si>
  <si>
    <t>The package aims to support various activities that improve the living standards of marginalized people and is allocated as follows:</t>
  </si>
  <si>
    <t>Small and Medium Enterprise Foundation (for small, cottage, medium industries, and women entrepreneurs)</t>
  </si>
  <si>
    <t>Bangladesh Small and Cottage Industries Corporation (BSCIC)</t>
  </si>
  <si>
    <t>Jayita Foundation</t>
  </si>
  <si>
    <t>NGO Foundation</t>
  </si>
  <si>
    <t>Social Development Foundation</t>
  </si>
  <si>
    <t>Rural Poverty Alleviation Foundation</t>
  </si>
  <si>
    <t>Small Farmers Development Foundation</t>
  </si>
  <si>
    <t>Bangladesh Rural Development Board</t>
  </si>
  <si>
    <t>4. Livelihood Restoration Loan (LRL) Program (2020-2021)</t>
  </si>
  <si>
    <t>To improve lives and livelihood for the COVID-19 affected people in rural economy, LRL covers all 64 districts of the country excepting city corporation and district headquarters areas. In response to this and to resuming production and compensating for the loss already incurred, the process of necessary support for flexible, low interest rate loans from PKSF and its Partner Organizations (POs) for the microentrepreneurs, marginal and small farmers, and trained and skilled young entrepreneurs has started from September 2020. The loan program has contributed to the revival and creation of livelihoods opportunities for the victims of the pandemic. It helpes restore economic activities and enable entrepreneurs to invest afresh in their businesses. Both household income and overall cash flow in the rural economy have increased.</t>
  </si>
  <si>
    <t xml:space="preserve">5. Microenterprise Development Project (Asian Development Bank) (2021-2022) </t>
  </si>
  <si>
    <t xml:space="preserve">ADB has provided additional funding of $ 50.0 million loan along with $ 0.5 million technical assistance grant for restoring the economic activities of the COVID-19 affected microenterprises by increasing liquidity supply in the rural economy. The project aims to provide working capital support to 30,000 microentrepreneurs badly affected by the pandemic nationwide. </t>
  </si>
  <si>
    <t>6. Promoting Agricultural Commercialization and Enterprises (PACE) Project (additional financing by IFAD) (2021-2022)</t>
  </si>
  <si>
    <t>The additional financing of the PACE project aims to provide loan support with Tk2.57 billion and Tk0.57 billion grant support for value chain development of the COVID-19 affected microenterprises.</t>
  </si>
  <si>
    <t>7. Line of Finance to Support SMEs Project under the IsDB SPRP for Covid-19, Restore Track, Bangladesh (Funded by IsDB) (2022)</t>
  </si>
  <si>
    <t>The project supplementss to the economic stimulus packages launched by
the GoB and executed by BB for combating COVID-19 affected SMEs in Bangladesh.</t>
  </si>
  <si>
    <t>8. Supporting Post COVID-19 Small Scale Employment Creation Project (ADB Loan No. 4142-BAN(COL)) (Fundedd by ADB) (2022)</t>
  </si>
  <si>
    <t>Restore employment, income and economic activities through providing financial support to Cottage, Micro and Small Enterprises (CMSEs) started or operated by returning migrant workers, unemployed youth and rural entrepreneurs with a special focus on women entrepreneurs.</t>
  </si>
  <si>
    <t xml:space="preserve">9. COVID-19 Emergency and Crisis Response Facility Project (CECRFP-Funded by AIIB) (2022)
</t>
  </si>
  <si>
    <t>To suport credit expansion and  liquidity constaints under COVID-19 related refinance program of BB to affected SMEs.</t>
  </si>
  <si>
    <r>
      <t xml:space="preserve">Grand Total </t>
    </r>
    <r>
      <rPr>
        <sz val="8"/>
        <color theme="1"/>
        <rFont val="Arial"/>
        <family val="2"/>
      </rPr>
      <t>(Tk billion)</t>
    </r>
  </si>
  <si>
    <t xml:space="preserve">Table 2: MSME Landscape </t>
  </si>
  <si>
    <r>
      <t>NUMBER OF ENTERPRISES</t>
    </r>
    <r>
      <rPr>
        <vertAlign val="superscript"/>
        <sz val="8"/>
        <rFont val="Arial"/>
        <family val="2"/>
      </rPr>
      <t>1</t>
    </r>
  </si>
  <si>
    <t>Number of enterprises, total</t>
  </si>
  <si>
    <t>Number of MSMEs</t>
  </si>
  <si>
    <t xml:space="preserve"> Cottage</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</si>
  <si>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</si>
  <si>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</si>
  <si>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</si>
  <si>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</si>
  <si>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</si>
  <si>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</si>
  <si>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</si>
  <si>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r>
      <t xml:space="preserve">Number of MSMEs by region </t>
    </r>
    <r>
      <rPr>
        <sz val="8"/>
        <rFont val="Arial"/>
        <family val="2"/>
      </rPr>
      <t>(% share)</t>
    </r>
    <r>
      <rPr>
        <b/>
        <vertAlign val="superscript"/>
        <sz val="8"/>
        <rFont val="Arial"/>
        <family val="2"/>
      </rPr>
      <t>2</t>
    </r>
  </si>
  <si>
    <t>EMPLOYMENT</t>
  </si>
  <si>
    <t>Number of employment, total</t>
  </si>
  <si>
    <t>Number of employment by MSMEs</t>
  </si>
  <si>
    <t xml:space="preserve">  Cottage</t>
  </si>
  <si>
    <t xml:space="preserve">     Micro </t>
  </si>
  <si>
    <t xml:space="preserve">     Small </t>
  </si>
  <si>
    <t xml:space="preserve">     Medium </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</si>
  <si>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</si>
  <si>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</si>
  <si>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</si>
  <si>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</si>
  <si>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</si>
  <si>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r>
      <rPr>
        <b/>
        <vertAlign val="superscript"/>
        <sz val="8"/>
        <rFont val="Arial"/>
        <family val="2"/>
      </rPr>
      <t>2</t>
    </r>
  </si>
  <si>
    <t>CONTRIBUTION TO GDP</t>
  </si>
  <si>
    <t>GDP of MSMEs (Tk million)</t>
  </si>
  <si>
    <t>MSME contribution to GDP (% share)</t>
  </si>
  <si>
    <t>MSME GDP growth (%)</t>
  </si>
  <si>
    <t>MSME labor productivity (Tk million)</t>
  </si>
  <si>
    <r>
      <t xml:space="preserve">MSME GDP by sector </t>
    </r>
    <r>
      <rPr>
        <sz val="8"/>
        <rFont val="Arial"/>
        <family val="2"/>
      </rPr>
      <t>(% share)</t>
    </r>
  </si>
  <si>
    <r>
      <t xml:space="preserve">MSME GDP by region </t>
    </r>
    <r>
      <rPr>
        <sz val="8"/>
        <rFont val="Arial"/>
        <family val="2"/>
      </rPr>
      <t>(% share)</t>
    </r>
    <r>
      <rPr>
        <b/>
        <vertAlign val="superscript"/>
        <sz val="8"/>
        <rFont val="Arial"/>
        <family val="2"/>
      </rPr>
      <t>2</t>
    </r>
  </si>
  <si>
    <r>
      <t>EXPORTS</t>
    </r>
    <r>
      <rPr>
        <vertAlign val="superscript"/>
        <sz val="8"/>
        <rFont val="Arial"/>
        <family val="2"/>
      </rPr>
      <t>3</t>
    </r>
  </si>
  <si>
    <t>Total export value (Tk million)</t>
  </si>
  <si>
    <t>Total export growth (%)</t>
  </si>
  <si>
    <t>MSME export value (Tk million)</t>
  </si>
  <si>
    <t>MSME export to total export value (%)</t>
  </si>
  <si>
    <t>MSME export growth (%)</t>
  </si>
  <si>
    <r>
      <t>IMPORTS</t>
    </r>
    <r>
      <rPr>
        <vertAlign val="superscript"/>
        <sz val="8"/>
        <rFont val="Arial"/>
        <family val="2"/>
      </rPr>
      <t>3</t>
    </r>
  </si>
  <si>
    <t>Total import value (Tk million)</t>
  </si>
  <si>
    <t>Total import growth (%)</t>
  </si>
  <si>
    <t>MSME import value (Tk million)</t>
  </si>
  <si>
    <t>MSME import to total import value (%)</t>
  </si>
  <si>
    <t>MSME import growth (%)</t>
  </si>
  <si>
    <t>MSME = micro, small, and medium-sized enterprise.</t>
  </si>
  <si>
    <t>Notes: Aggregate MSME figures include cottage. Data in 2013 is based on census, except exports/imports.</t>
  </si>
  <si>
    <t>A. Definition from 2022</t>
  </si>
  <si>
    <t>Source: ADB Asia SME Monitor 2023 database. Data from theNational Industrial Policy 2022.</t>
  </si>
  <si>
    <t>Source: ADB Asia SME Monitor 2023 database. Data from the National Industrial Policy 2016.</t>
  </si>
  <si>
    <t>Source: ADB Asia SME Monitor 2023 database. Data from the National Industrial Policy 2010.</t>
  </si>
  <si>
    <t>Source: ADB Asia SME Monitor 2023 database. Data from Small and Medium Enterprise Credit Policies and Programmes, Bangladesh Bank.</t>
  </si>
  <si>
    <r>
      <rPr>
        <vertAlign val="superscript"/>
        <sz val="8"/>
        <rFont val="Arial"/>
        <family val="2"/>
      </rPr>
      <t>1</t>
    </r>
    <r>
      <rPr>
        <sz val="8"/>
        <rFont val="Arial"/>
        <family val="2"/>
      </rPr>
      <t xml:space="preserve"> Data refer to permanent and temporary establishments, and economic households.</t>
    </r>
  </si>
  <si>
    <r>
      <rPr>
        <vertAlign val="superscript"/>
        <sz val="8"/>
        <rFont val="Arial"/>
        <family val="2"/>
      </rPr>
      <t>2</t>
    </r>
    <r>
      <rPr>
        <sz val="8"/>
        <rFont val="Arial"/>
        <family val="2"/>
      </rPr>
      <t xml:space="preserve"> Urban/rural classification refers to the definitions under the Economic Units Census. </t>
    </r>
  </si>
  <si>
    <r>
      <rPr>
        <vertAlign val="superscript"/>
        <sz val="8"/>
        <rFont val="Arial"/>
        <family val="2"/>
      </rPr>
      <t>3</t>
    </r>
    <r>
      <rPr>
        <sz val="8"/>
        <rFont val="Arial"/>
        <family val="2"/>
      </rPr>
      <t xml:space="preserve"> Data are presented in fiscal year starting on 1 July of the previous year and ending on 30 June of the reference year.</t>
    </r>
  </si>
  <si>
    <t>Source: ADB Asia SME Monitor 2023. Data from Bangladesh Bureau of Statistics, Economic Census 2013; Foreign Trade Statistics of Bangladesh 2019-20.</t>
  </si>
  <si>
    <t>Source: ADB Asia SME Monitor 2023. Data from Bangladesh Bank.</t>
  </si>
  <si>
    <t>Source: ADB Asia SME Monitor 2023. Data from Grameen Bank website [Grameen Bank Historical Data Series 1976-2020 (https://grameenbank.org/data-and-report/historical-data-series-in-bdt-2/)].</t>
  </si>
  <si>
    <t>Source: ADB Asia SME Monitor 2023. Data from Bangladesh Bank and Microcredit Regulatory Authority.</t>
  </si>
  <si>
    <t>Source: ADB Asia SME Monitor 2023. Data recomposed from Bangladesh Bank. https://www.bb.org.bd/fnansys/paymentsys/mfsdata.php</t>
  </si>
  <si>
    <t>Source: ADB Asia SME Monitor 2023. Data from various editions of annual reports from Bangladesh Securities and Exchange Commission, Chittagong Stock Exchange, and Dhaka Stock Exchange.</t>
  </si>
  <si>
    <t>Source: ADB Asia SME Monitor 2023 database. Data from SME and Special Programmes Department (SMESPD), Bangladesh Bank; SME Foundation; and Micro Credit Regulatory Authority of Bangladesh.</t>
  </si>
  <si>
    <t xml:space="preserve">Source: ADB Asia SME Monitor 2023 database. Data from Bangladesh Bank, SME Foundation, and Palli Karma Sahayak Foundation (PKSF).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</si>
</sst>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_(* #,##0.0_);_(* \(#,##0.0\);_(* &quot;-&quot;??_);_(@_)"/>
    <numFmt numFmtId="166" formatCode="0.0%"/>
    <numFmt numFmtId="167" formatCode="#,##0.0_);\(#,##0.0\)"/>
    <numFmt numFmtId="168" formatCode="0.0"/>
    <numFmt numFmtId="169" formatCode="#,##0.0;\-#,##0.0"/>
    <numFmt numFmtId="170" formatCode="#,##0.0"/>
    <numFmt numFmtId="171" formatCode="_-* #,##0_-;\-* #,##0_-;_-* &quot;-&quot;?_-;_-@_-"/>
  </numFmts>
  <fonts count="40" x14ac:knownFonts="1">
    <font>
      <sz val="11"/>
      <color theme="1"/>
      <name val="Calibri"/>
      <family val="2"/>
      <scheme val="minor"/>
    </font>
    <font>
      <sz val="11"/>
      <color theme="1"/>
      <name val="Arial"/>
      <family val="2"/>
    </font>
    <font>
      <sz val="9"/>
      <color theme="1"/>
      <name val="Arial"/>
      <family val="2"/>
    </font>
    <font>
      <sz val="9"/>
      <color rgb="FF231F20"/>
      <name val="Arial"/>
      <family val="2"/>
    </font>
    <font>
      <b/>
      <sz val="9"/>
      <color theme="1"/>
      <name val="Arial"/>
      <family val="2"/>
    </font>
    <font>
      <b/>
      <sz val="10"/>
      <name val="Arial"/>
      <family val="2"/>
    </font>
    <font>
      <sz val="9"/>
      <color rgb="FFFF0000"/>
      <name val="Arial"/>
      <family val="2"/>
    </font>
    <font>
      <sz val="9"/>
      <name val="Arial"/>
      <family val="2"/>
    </font>
    <font>
      <b/>
      <sz val="8"/>
      <color theme="1"/>
      <name val="Arial"/>
      <family val="2"/>
    </font>
    <font>
      <sz val="8"/>
      <color theme="1"/>
      <name val="Arial"/>
      <family val="2"/>
    </font>
    <font>
      <b/>
      <sz val="14"/>
      <color rgb="FFFF0000"/>
      <name val="Arial"/>
      <family val="2"/>
    </font>
    <font>
      <b/>
      <sz val="14"/>
      <name val="Arial"/>
      <family val="2"/>
    </font>
    <font>
      <b/>
      <sz val="14"/>
      <color theme="8" tint="-0.249977111117893"/>
      <name val="Arial"/>
      <family val="2"/>
    </font>
    <font>
      <sz val="8"/>
      <color rgb="FFFF0000"/>
      <name val="Arial"/>
      <family val="2"/>
    </font>
    <font>
      <sz val="11"/>
      <color theme="1"/>
      <name val="Calibri"/>
      <family val="2"/>
      <scheme val="minor"/>
    </font>
    <font>
      <i/>
      <sz val="8"/>
      <name val="Arial"/>
      <family val="2"/>
    </font>
    <font>
      <sz val="8"/>
      <name val="Arial"/>
      <family val="2"/>
    </font>
    <font>
      <b/>
      <sz val="10"/>
      <color theme="1"/>
      <name val="Arial"/>
      <family val="2"/>
    </font>
    <font>
      <i/>
      <sz val="8"/>
      <color rgb="FFFF0000"/>
      <name val="Arial"/>
      <family val="2"/>
    </font>
    <font>
      <vertAlign val="superscript"/>
      <sz val="8"/>
      <color theme="1"/>
      <name val="Arial"/>
      <family val="2"/>
    </font>
    <font>
      <vertAlign val="superscript"/>
      <sz val="8"/>
      <name val="Arial"/>
      <family val="2"/>
    </font>
    <font>
      <b/>
      <i/>
      <sz val="9"/>
      <color theme="1"/>
      <name val="Arial"/>
      <family val="2"/>
    </font>
    <font>
      <b/>
      <i/>
      <sz val="10"/>
      <color theme="1"/>
      <name val="Arial"/>
      <family val="2"/>
    </font>
    <font>
      <i/>
      <sz val="12"/>
      <color rgb="FFFF0000"/>
      <name val="Arial"/>
      <family val="2"/>
    </font>
    <font>
      <b/>
      <sz val="8"/>
      <name val="Arial"/>
      <family val="2"/>
    </font>
    <font>
      <b/>
      <i/>
      <sz val="8"/>
      <color theme="1"/>
      <name val="Arial"/>
      <family val="2"/>
    </font>
    <font>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8"/>
      <color rgb="FF000000"/>
      <name val="Arial"/>
      <family val="2"/>
    </font>
    <font>
      <sz val="10"/>
      <name val="Arial"/>
      <family val="2"/>
    </font>
    <font>
      <i/>
      <sz val="10"/>
      <color theme="1"/>
      <name val="Arial"/>
      <family val="2"/>
    </font>
    <font>
      <sz val="10"/>
      <color theme="1"/>
      <name val="Arial"/>
      <family val="2"/>
    </font>
    <font>
      <sz val="12"/>
      <color theme="1"/>
      <name val="Calibri"/>
      <family val="2"/>
      <scheme val="minor"/>
    </font>
    <font>
      <b/>
      <i/>
      <sz val="12"/>
      <color rgb="FFFF0000"/>
      <name val="Arial"/>
      <family val="2"/>
    </font>
    <font>
      <i/>
      <sz val="8"/>
      <color theme="1"/>
      <name val="Arial"/>
      <family val="2"/>
    </font>
    <font>
      <sz val="6"/>
      <name val="Arial"/>
      <family val="2"/>
    </font>
    <font>
      <b/>
      <vertAlign val="superscript"/>
      <sz val="8"/>
      <name val="Arial"/>
      <family val="2"/>
    </font>
    <font>
      <sz val="8"/>
      <color theme="4"/>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4" tint="0.79998168889431442"/>
        <bgColor indexed="64"/>
      </patternFill>
    </fill>
  </fills>
  <borders count="27">
    <border>
      <left/>
      <right/>
      <top/>
      <bottom/>
      <diagonal/>
    </border>
    <border>
      <left/>
      <right/>
      <top/>
      <bottom style="thin">
        <color auto="1"/>
      </bottom>
      <diagonal/>
    </border>
    <border>
      <left/>
      <right/>
      <top style="hair">
        <color auto="1"/>
      </top>
      <bottom style="hair">
        <color auto="1"/>
      </bottom>
      <diagonal/>
    </border>
    <border>
      <left/>
      <right/>
      <top style="thin">
        <color auto="1"/>
      </top>
      <bottom/>
      <diagonal/>
    </border>
    <border>
      <left/>
      <right/>
      <top style="thin">
        <color auto="1"/>
      </top>
      <bottom style="hair">
        <color auto="1"/>
      </bottom>
      <diagonal/>
    </border>
    <border>
      <left/>
      <right/>
      <top style="hair">
        <color auto="1"/>
      </top>
      <bottom style="thin">
        <color auto="1"/>
      </bottom>
      <diagonal/>
    </border>
    <border>
      <left/>
      <right/>
      <top style="double">
        <color auto="1"/>
      </top>
      <bottom/>
      <diagonal/>
    </border>
    <border>
      <left/>
      <right/>
      <top style="thin">
        <color auto="1"/>
      </top>
      <bottom style="double">
        <color auto="1"/>
      </bottom>
      <diagonal/>
    </border>
    <border>
      <left/>
      <right/>
      <top style="double">
        <color auto="1"/>
      </top>
      <bottom style="thin">
        <color auto="1"/>
      </bottom>
      <diagonal/>
    </border>
    <border>
      <left/>
      <right/>
      <top style="thin">
        <color auto="1"/>
      </top>
      <bottom style="thin">
        <color auto="1"/>
      </bottom>
      <diagonal/>
    </border>
    <border>
      <left/>
      <right/>
      <top style="hair">
        <color auto="1"/>
      </top>
      <bottom/>
      <diagonal/>
    </border>
    <border>
      <left/>
      <right/>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double">
        <color auto="1"/>
      </top>
      <bottom style="hair">
        <color auto="1"/>
      </bottom>
      <diagonal/>
    </border>
  </borders>
  <cellStyleXfs count="12">
    <xf numFmtId="0" fontId="0" fillId="0" borderId="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26" fillId="0" borderId="0"/>
    <xf numFmtId="0" fontId="29" fillId="0" borderId="0" applyNumberFormat="0" applyFill="0" applyBorder="0" applyAlignment="0" applyProtection="0"/>
    <xf numFmtId="0" fontId="34" fillId="0" borderId="0"/>
    <xf numFmtId="0" fontId="14" fillId="0" borderId="0"/>
    <xf numFmtId="43" fontId="14" fillId="0" borderId="0" applyFont="0" applyFill="0" applyBorder="0" applyAlignment="0" applyProtection="0"/>
    <xf numFmtId="43" fontId="14" fillId="0" borderId="0" applyFont="0" applyFill="0" applyBorder="0" applyAlignment="0" applyProtection="0"/>
  </cellStyleXfs>
  <cellXfs count="454">
    <xf numFmtId="0" fontId="0" fillId="0" borderId="0" xfId="0"/>
    <xf numFmtId="0" fontId="1" fillId="0" borderId="0" xfId="0" applyFont="1"/>
    <xf numFmtId="0" fontId="1" fillId="2" borderId="0" xfId="0" applyFont="1" applyFill="1"/>
    <xf numFmtId="0" fontId="2" fillId="2" borderId="0" xfId="0" applyFont="1" applyFill="1"/>
    <xf numFmtId="2" fontId="3" fillId="2" borderId="0" xfId="0" applyNumberFormat="1" applyFont="1" applyFill="1" applyAlignment="1">
      <alignment horizontal="left" vertical="center"/>
    </xf>
    <xf numFmtId="1"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wrapText="1"/>
    </xf>
    <xf numFmtId="2" fontId="3" fillId="2" borderId="1" xfId="0" applyNumberFormat="1" applyFont="1" applyFill="1" applyBorder="1" applyAlignment="1">
      <alignment vertical="center"/>
    </xf>
    <xf numFmtId="2" fontId="3" fillId="2" borderId="1" xfId="0" applyNumberFormat="1" applyFont="1" applyFill="1" applyBorder="1" applyAlignment="1">
      <alignment horizontal="left" vertical="center" wrapText="1"/>
    </xf>
    <xf numFmtId="1" fontId="3" fillId="2" borderId="0" xfId="0" applyNumberFormat="1" applyFont="1" applyFill="1" applyAlignment="1">
      <alignment horizontal="left" vertical="center" wrapText="1"/>
    </xf>
    <xf numFmtId="1" fontId="3" fillId="2" borderId="2" xfId="0" applyNumberFormat="1" applyFont="1" applyFill="1" applyBorder="1" applyAlignment="1">
      <alignment horizontal="left" vertical="center" wrapText="1"/>
    </xf>
    <xf numFmtId="2" fontId="3" fillId="2" borderId="2" xfId="0" applyNumberFormat="1" applyFont="1" applyFill="1" applyBorder="1" applyAlignment="1">
      <alignment vertical="center" wrapText="1"/>
    </xf>
    <xf numFmtId="2" fontId="3" fillId="2" borderId="2" xfId="0" applyNumberFormat="1" applyFont="1" applyFill="1" applyBorder="1" applyAlignment="1">
      <alignment horizontal="left" vertical="center"/>
    </xf>
    <xf numFmtId="2" fontId="3" fillId="2" borderId="0" xfId="0" applyNumberFormat="1" applyFont="1" applyFill="1" applyAlignment="1">
      <alignment horizontal="left" vertical="center" wrapText="1"/>
    </xf>
    <xf numFmtId="1" fontId="3" fillId="2" borderId="3" xfId="0" applyNumberFormat="1" applyFont="1" applyFill="1" applyBorder="1" applyAlignment="1">
      <alignment horizontal="left" vertical="center" wrapText="1"/>
    </xf>
    <xf numFmtId="2" fontId="3" fillId="2" borderId="3" xfId="0" applyNumberFormat="1" applyFont="1" applyFill="1" applyBorder="1" applyAlignment="1">
      <alignment vertical="center" wrapText="1"/>
    </xf>
    <xf numFmtId="2" fontId="3" fillId="2" borderId="3" xfId="0" applyNumberFormat="1" applyFont="1" applyFill="1" applyBorder="1" applyAlignment="1">
      <alignment vertical="center"/>
    </xf>
    <xf numFmtId="2" fontId="3" fillId="2" borderId="3"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3" fillId="2" borderId="4" xfId="0" applyNumberFormat="1" applyFont="1" applyFill="1" applyBorder="1" applyAlignment="1">
      <alignment vertical="center" wrapText="1"/>
    </xf>
    <xf numFmtId="2" fontId="2" fillId="2" borderId="4"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2" fontId="3" fillId="2" borderId="5" xfId="0" applyNumberFormat="1" applyFont="1" applyFill="1" applyBorder="1" applyAlignment="1">
      <alignment vertical="center" wrapText="1"/>
    </xf>
    <xf numFmtId="2" fontId="2" fillId="2" borderId="5"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2" fontId="3" fillId="2" borderId="6" xfId="0" applyNumberFormat="1" applyFont="1" applyFill="1" applyBorder="1" applyAlignment="1">
      <alignment vertical="center" wrapText="1"/>
    </xf>
    <xf numFmtId="2" fontId="2" fillId="2" borderId="6" xfId="0" applyNumberFormat="1" applyFont="1" applyFill="1" applyBorder="1" applyAlignment="1">
      <alignment horizontal="left" vertical="center" wrapText="1"/>
    </xf>
    <xf numFmtId="2" fontId="3" fillId="2" borderId="6" xfId="0" applyNumberFormat="1" applyFont="1" applyFill="1" applyBorder="1" applyAlignment="1">
      <alignment horizontal="left" vertical="center" wrapText="1"/>
    </xf>
    <xf numFmtId="0" fontId="4" fillId="3" borderId="3" xfId="0" applyFont="1" applyFill="1" applyBorder="1" applyAlignment="1">
      <alignment horizontal="center" vertical="center" wrapText="1"/>
    </xf>
    <xf numFmtId="0" fontId="5" fillId="2" borderId="0" xfId="0" applyFont="1" applyFill="1" applyAlignment="1">
      <alignment horizontal="left" vertical="center"/>
    </xf>
    <xf numFmtId="0" fontId="2" fillId="0" borderId="0" xfId="0" applyFont="1"/>
    <xf numFmtId="0" fontId="6" fillId="2" borderId="0" xfId="0" applyFont="1" applyFill="1"/>
    <xf numFmtId="0" fontId="7" fillId="2" borderId="0" xfId="0" applyFont="1" applyFill="1"/>
    <xf numFmtId="2" fontId="2" fillId="2" borderId="3" xfId="0" applyNumberFormat="1" applyFont="1" applyFill="1" applyBorder="1" applyAlignment="1">
      <alignment horizontal="left" vertical="center" wrapText="1"/>
    </xf>
    <xf numFmtId="0" fontId="7" fillId="0" borderId="0" xfId="0" applyFont="1"/>
    <xf numFmtId="2" fontId="2" fillId="2" borderId="0" xfId="0" applyNumberFormat="1" applyFont="1" applyFill="1" applyAlignment="1">
      <alignment horizontal="left" vertical="center" wrapText="1"/>
    </xf>
    <xf numFmtId="2" fontId="3" fillId="2" borderId="0" xfId="0" applyNumberFormat="1" applyFont="1" applyFill="1" applyAlignment="1">
      <alignment vertical="center" wrapText="1"/>
    </xf>
    <xf numFmtId="0" fontId="8" fillId="0" borderId="0" xfId="0" applyFont="1"/>
    <xf numFmtId="0" fontId="8" fillId="2" borderId="0" xfId="0" applyFont="1" applyFill="1"/>
    <xf numFmtId="0" fontId="5" fillId="2" borderId="0" xfId="0" applyFont="1" applyFill="1" applyAlignment="1">
      <alignment horizontal="left"/>
    </xf>
    <xf numFmtId="0" fontId="9" fillId="0" borderId="0" xfId="0" applyFont="1"/>
    <xf numFmtId="0" fontId="9" fillId="2" borderId="0" xfId="0" applyFont="1" applyFill="1"/>
    <xf numFmtId="0" fontId="10" fillId="2" borderId="0" xfId="0" applyFont="1" applyFill="1"/>
    <xf numFmtId="0" fontId="11" fillId="2" borderId="0" xfId="0" applyFont="1" applyFill="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2" fillId="2" borderId="0" xfId="1" applyFont="1" applyFill="1" applyAlignment="1">
      <alignment horizontal="left" vertical="top"/>
    </xf>
    <xf numFmtId="0" fontId="9" fillId="2" borderId="0" xfId="1" applyFont="1" applyFill="1"/>
    <xf numFmtId="164" fontId="9" fillId="2" borderId="0" xfId="2" applyNumberFormat="1" applyFont="1" applyFill="1"/>
    <xf numFmtId="0" fontId="9" fillId="0" borderId="0" xfId="1" applyFont="1"/>
    <xf numFmtId="0" fontId="11" fillId="2" borderId="0" xfId="1" applyFont="1" applyFill="1"/>
    <xf numFmtId="0" fontId="15" fillId="2" borderId="0" xfId="1" applyFont="1" applyFill="1"/>
    <xf numFmtId="0" fontId="16" fillId="2" borderId="0" xfId="1" applyFont="1" applyFill="1"/>
    <xf numFmtId="0" fontId="17" fillId="2" borderId="0" xfId="1" applyFont="1" applyFill="1" applyAlignment="1">
      <alignment horizontal="left"/>
    </xf>
    <xf numFmtId="0" fontId="8" fillId="3" borderId="7" xfId="1" applyFont="1" applyFill="1" applyBorder="1"/>
    <xf numFmtId="1" fontId="8" fillId="3" borderId="7" xfId="1" applyNumberFormat="1" applyFont="1" applyFill="1" applyBorder="1" applyAlignment="1">
      <alignment horizontal="center"/>
    </xf>
    <xf numFmtId="0" fontId="2" fillId="0" borderId="0" xfId="1" applyFont="1"/>
    <xf numFmtId="0" fontId="8" fillId="4" borderId="8" xfId="1" applyFont="1" applyFill="1" applyBorder="1" applyAlignment="1">
      <alignment vertical="top"/>
    </xf>
    <xf numFmtId="0" fontId="8" fillId="5" borderId="9" xfId="1" applyFont="1" applyFill="1" applyBorder="1" applyAlignment="1">
      <alignment vertical="top"/>
    </xf>
    <xf numFmtId="0" fontId="9" fillId="2" borderId="4" xfId="1" applyFont="1" applyFill="1" applyBorder="1" applyAlignment="1">
      <alignment horizontal="left" vertical="top"/>
    </xf>
    <xf numFmtId="164" fontId="9" fillId="2" borderId="4" xfId="2" applyNumberFormat="1" applyFont="1" applyFill="1" applyBorder="1" applyAlignment="1">
      <alignment horizontal="right"/>
    </xf>
    <xf numFmtId="164" fontId="16" fillId="2" borderId="4" xfId="2" applyNumberFormat="1" applyFont="1" applyFill="1" applyBorder="1" applyAlignment="1">
      <alignment horizontal="right"/>
    </xf>
    <xf numFmtId="0" fontId="9" fillId="2" borderId="2" xfId="1" applyFont="1" applyFill="1" applyBorder="1" applyAlignment="1">
      <alignment horizontal="left" vertical="top"/>
    </xf>
    <xf numFmtId="164" fontId="9" fillId="2" borderId="2" xfId="2" applyNumberFormat="1" applyFont="1" applyFill="1" applyBorder="1" applyAlignment="1">
      <alignment horizontal="right"/>
    </xf>
    <xf numFmtId="164" fontId="16" fillId="2" borderId="2" xfId="2" applyNumberFormat="1" applyFont="1" applyFill="1" applyBorder="1" applyAlignment="1">
      <alignment horizontal="right"/>
    </xf>
    <xf numFmtId="165" fontId="9" fillId="2" borderId="2" xfId="2" applyNumberFormat="1" applyFont="1" applyFill="1" applyBorder="1" applyAlignment="1">
      <alignment horizontal="right"/>
    </xf>
    <xf numFmtId="165" fontId="16" fillId="2" borderId="2" xfId="2" applyNumberFormat="1" applyFont="1" applyFill="1" applyBorder="1" applyAlignment="1">
      <alignment horizontal="right"/>
    </xf>
    <xf numFmtId="37" fontId="16" fillId="2" borderId="2" xfId="2" quotePrefix="1" applyNumberFormat="1" applyFont="1" applyFill="1" applyBorder="1" applyAlignment="1">
      <alignment horizontal="right"/>
    </xf>
    <xf numFmtId="0" fontId="9" fillId="2" borderId="5" xfId="1" applyFont="1" applyFill="1" applyBorder="1" applyAlignment="1">
      <alignment horizontal="left" vertical="top"/>
    </xf>
    <xf numFmtId="37" fontId="16" fillId="2" borderId="5" xfId="2" quotePrefix="1" applyNumberFormat="1" applyFont="1" applyFill="1" applyBorder="1" applyAlignment="1">
      <alignment horizontal="right"/>
    </xf>
    <xf numFmtId="166" fontId="8" fillId="5" borderId="9" xfId="4" applyNumberFormat="1" applyFont="1" applyFill="1" applyBorder="1" applyAlignment="1">
      <alignment vertical="top"/>
    </xf>
    <xf numFmtId="164" fontId="9" fillId="2" borderId="4" xfId="2" applyNumberFormat="1" applyFont="1" applyFill="1" applyBorder="1"/>
    <xf numFmtId="14" fontId="9" fillId="0" borderId="0" xfId="1" applyNumberFormat="1" applyFont="1"/>
    <xf numFmtId="164" fontId="9" fillId="2" borderId="2" xfId="2" applyNumberFormat="1" applyFont="1" applyFill="1" applyBorder="1"/>
    <xf numFmtId="164" fontId="9" fillId="2" borderId="2" xfId="2" applyNumberFormat="1" applyFont="1" applyFill="1" applyBorder="1" applyAlignment="1">
      <alignment horizontal="center"/>
    </xf>
    <xf numFmtId="0" fontId="16" fillId="2" borderId="2" xfId="1" applyFont="1" applyFill="1" applyBorder="1" applyAlignment="1">
      <alignment horizontal="left" vertical="top"/>
    </xf>
    <xf numFmtId="164" fontId="16" fillId="2" borderId="2" xfId="2" applyNumberFormat="1" applyFont="1" applyFill="1" applyBorder="1" applyAlignment="1">
      <alignment horizontal="center"/>
    </xf>
    <xf numFmtId="37" fontId="16" fillId="2" borderId="2" xfId="2" applyNumberFormat="1" applyFont="1" applyFill="1" applyBorder="1" applyAlignment="1">
      <alignment horizontal="right"/>
    </xf>
    <xf numFmtId="0" fontId="16" fillId="2" borderId="5" xfId="1" applyFont="1" applyFill="1" applyBorder="1" applyAlignment="1">
      <alignment horizontal="left" vertical="top"/>
    </xf>
    <xf numFmtId="37" fontId="16" fillId="2" borderId="5" xfId="2" applyNumberFormat="1" applyFont="1" applyFill="1" applyBorder="1" applyAlignment="1">
      <alignment horizontal="right"/>
    </xf>
    <xf numFmtId="0" fontId="16" fillId="2" borderId="0" xfId="1" applyFont="1" applyFill="1" applyAlignment="1">
      <alignment vertical="center"/>
    </xf>
    <xf numFmtId="37" fontId="16" fillId="2" borderId="3" xfId="2" applyNumberFormat="1" applyFont="1" applyFill="1" applyBorder="1" applyAlignment="1">
      <alignment horizontal="right"/>
    </xf>
    <xf numFmtId="37" fontId="16" fillId="2" borderId="0" xfId="2" applyNumberFormat="1" applyFont="1" applyFill="1" applyBorder="1" applyAlignment="1">
      <alignment horizontal="right"/>
    </xf>
    <xf numFmtId="167" fontId="16" fillId="2" borderId="0" xfId="2" applyNumberFormat="1" applyFont="1" applyFill="1" applyBorder="1" applyAlignment="1">
      <alignment horizontal="right"/>
    </xf>
    <xf numFmtId="0" fontId="12" fillId="2" borderId="0" xfId="1" applyFont="1" applyFill="1" applyAlignment="1">
      <alignment horizontal="left" vertical="center"/>
    </xf>
    <xf numFmtId="0" fontId="8" fillId="2" borderId="0" xfId="1" applyFont="1" applyFill="1" applyAlignment="1">
      <alignment vertical="top" wrapText="1"/>
    </xf>
    <xf numFmtId="0" fontId="11" fillId="2" borderId="0" xfId="1" applyFont="1" applyFill="1" applyAlignment="1">
      <alignment horizontal="left" vertical="center"/>
    </xf>
    <xf numFmtId="0" fontId="10" fillId="2" borderId="0" xfId="1" applyFont="1" applyFill="1" applyAlignment="1">
      <alignment vertical="top"/>
    </xf>
    <xf numFmtId="0" fontId="5" fillId="2" borderId="0" xfId="1" applyFont="1" applyFill="1" applyAlignment="1">
      <alignment horizontal="left"/>
    </xf>
    <xf numFmtId="0" fontId="4" fillId="4" borderId="9" xfId="1" applyFont="1" applyFill="1" applyBorder="1" applyAlignment="1">
      <alignment horizontal="left" vertical="top"/>
    </xf>
    <xf numFmtId="0" fontId="4" fillId="4" borderId="9" xfId="1" applyFont="1" applyFill="1" applyBorder="1" applyAlignment="1">
      <alignment horizontal="center" vertical="top"/>
    </xf>
    <xf numFmtId="0" fontId="16" fillId="2" borderId="4" xfId="1" applyFont="1" applyFill="1" applyBorder="1" applyAlignment="1">
      <alignment vertical="top" wrapText="1"/>
    </xf>
    <xf numFmtId="0" fontId="16" fillId="0" borderId="4" xfId="1" applyFont="1" applyBorder="1"/>
    <xf numFmtId="0" fontId="16" fillId="0" borderId="0" xfId="1" applyFont="1"/>
    <xf numFmtId="0" fontId="16" fillId="2" borderId="2" xfId="1" applyFont="1" applyFill="1" applyBorder="1" applyAlignment="1">
      <alignment vertical="top" wrapText="1"/>
    </xf>
    <xf numFmtId="0" fontId="16" fillId="0" borderId="2" xfId="1" applyFont="1" applyBorder="1"/>
    <xf numFmtId="0" fontId="16" fillId="2" borderId="2" xfId="1" applyFont="1" applyFill="1" applyBorder="1" applyAlignment="1">
      <alignment vertical="top"/>
    </xf>
    <xf numFmtId="0" fontId="16" fillId="2" borderId="5" xfId="1" applyFont="1" applyFill="1" applyBorder="1" applyAlignment="1">
      <alignment vertical="top"/>
    </xf>
    <xf numFmtId="0" fontId="16" fillId="0" borderId="5" xfId="1" applyFont="1" applyBorder="1"/>
    <xf numFmtId="0" fontId="9" fillId="2" borderId="4" xfId="1" applyFont="1" applyFill="1" applyBorder="1" applyAlignment="1">
      <alignment vertical="top" wrapText="1"/>
    </xf>
    <xf numFmtId="0" fontId="9" fillId="0" borderId="4" xfId="1" applyFont="1" applyBorder="1"/>
    <xf numFmtId="0" fontId="9" fillId="2" borderId="2" xfId="1" applyFont="1" applyFill="1" applyBorder="1" applyAlignment="1">
      <alignment vertical="top" wrapText="1"/>
    </xf>
    <xf numFmtId="0" fontId="9" fillId="0" borderId="2" xfId="1" applyFont="1" applyBorder="1"/>
    <xf numFmtId="0" fontId="9" fillId="2" borderId="2" xfId="1" applyFont="1" applyFill="1" applyBorder="1" applyAlignment="1">
      <alignment horizontal="left" vertical="top" wrapText="1"/>
    </xf>
    <xf numFmtId="0" fontId="9" fillId="2" borderId="5" xfId="1" applyFont="1" applyFill="1" applyBorder="1" applyAlignment="1">
      <alignment vertical="top" wrapText="1"/>
    </xf>
    <xf numFmtId="0" fontId="9" fillId="0" borderId="5" xfId="1" applyFont="1" applyBorder="1"/>
    <xf numFmtId="0" fontId="4" fillId="4" borderId="9" xfId="1" applyFont="1" applyFill="1" applyBorder="1" applyAlignment="1">
      <alignment horizontal="left" vertical="top" wrapText="1"/>
    </xf>
    <xf numFmtId="0" fontId="4" fillId="4" borderId="9" xfId="1" applyFont="1" applyFill="1" applyBorder="1" applyAlignment="1">
      <alignment horizontal="center" vertical="top" wrapText="1"/>
    </xf>
    <xf numFmtId="0" fontId="21" fillId="5" borderId="9" xfId="1" applyFont="1" applyFill="1" applyBorder="1" applyAlignment="1">
      <alignment horizontal="left" vertical="top" wrapText="1"/>
    </xf>
    <xf numFmtId="0" fontId="4" fillId="5" borderId="9" xfId="1" applyFont="1" applyFill="1" applyBorder="1" applyAlignment="1">
      <alignment horizontal="center" vertical="top" wrapText="1"/>
    </xf>
    <xf numFmtId="0" fontId="4" fillId="5" borderId="9" xfId="1" applyFont="1" applyFill="1" applyBorder="1" applyAlignment="1">
      <alignment horizontal="center" vertical="top"/>
    </xf>
    <xf numFmtId="0" fontId="16" fillId="2" borderId="3" xfId="1" applyFont="1" applyFill="1" applyBorder="1" applyAlignment="1">
      <alignment vertical="top"/>
    </xf>
    <xf numFmtId="0" fontId="16" fillId="2" borderId="0" xfId="1" applyFont="1" applyFill="1" applyAlignment="1">
      <alignment vertical="top"/>
    </xf>
    <xf numFmtId="0" fontId="16" fillId="2" borderId="0" xfId="1" applyFont="1" applyFill="1" applyAlignment="1">
      <alignment vertical="top" wrapText="1"/>
    </xf>
    <xf numFmtId="0" fontId="9" fillId="2" borderId="10" xfId="1" applyFont="1" applyFill="1" applyBorder="1" applyAlignment="1">
      <alignment horizontal="left" vertical="top" wrapText="1"/>
    </xf>
    <xf numFmtId="0" fontId="16" fillId="2" borderId="10" xfId="1" applyFont="1" applyFill="1" applyBorder="1" applyAlignment="1">
      <alignment vertical="top"/>
    </xf>
    <xf numFmtId="0" fontId="16" fillId="2" borderId="10" xfId="1" applyFont="1" applyFill="1" applyBorder="1" applyAlignment="1">
      <alignment horizontal="left" vertical="top"/>
    </xf>
    <xf numFmtId="0" fontId="9" fillId="2" borderId="10" xfId="1" applyFont="1" applyFill="1" applyBorder="1"/>
    <xf numFmtId="0" fontId="9" fillId="2" borderId="0" xfId="1" applyFont="1" applyFill="1" applyAlignment="1">
      <alignment horizontal="left" vertical="top" wrapText="1"/>
    </xf>
    <xf numFmtId="0" fontId="16" fillId="2" borderId="0" xfId="1" applyFont="1" applyFill="1" applyAlignment="1">
      <alignment horizontal="left" vertical="top"/>
    </xf>
    <xf numFmtId="0" fontId="9" fillId="2" borderId="11" xfId="1" applyFont="1" applyFill="1" applyBorder="1"/>
    <xf numFmtId="0" fontId="16" fillId="2" borderId="11" xfId="1" applyFont="1" applyFill="1" applyBorder="1" applyAlignment="1">
      <alignment vertical="top"/>
    </xf>
    <xf numFmtId="0" fontId="16" fillId="2" borderId="11" xfId="1" applyFont="1" applyFill="1" applyBorder="1" applyAlignment="1">
      <alignment horizontal="left" vertical="top"/>
    </xf>
    <xf numFmtId="0" fontId="9" fillId="2" borderId="11" xfId="1" applyFont="1" applyFill="1" applyBorder="1" applyAlignment="1">
      <alignment wrapText="1"/>
    </xf>
    <xf numFmtId="0" fontId="16" fillId="2" borderId="10" xfId="1" applyFont="1" applyFill="1" applyBorder="1"/>
    <xf numFmtId="0" fontId="16" fillId="2" borderId="0" xfId="1" applyFont="1" applyFill="1" applyAlignment="1">
      <alignment wrapText="1"/>
    </xf>
    <xf numFmtId="0" fontId="16" fillId="2" borderId="0" xfId="1" applyFont="1" applyFill="1" applyAlignment="1">
      <alignment vertical="center" wrapText="1"/>
    </xf>
    <xf numFmtId="0" fontId="16" fillId="0" borderId="0" xfId="1" applyFont="1" applyAlignment="1">
      <alignment vertical="top"/>
    </xf>
    <xf numFmtId="0" fontId="16" fillId="2" borderId="11" xfId="1" applyFont="1" applyFill="1" applyBorder="1" applyAlignment="1">
      <alignment vertical="center" wrapText="1"/>
    </xf>
    <xf numFmtId="0" fontId="16" fillId="2" borderId="11" xfId="1" applyFont="1" applyFill="1" applyBorder="1" applyAlignment="1">
      <alignment vertical="center"/>
    </xf>
    <xf numFmtId="0" fontId="16" fillId="2" borderId="0" xfId="1" quotePrefix="1" applyFont="1" applyFill="1" applyAlignment="1">
      <alignment vertical="top"/>
    </xf>
    <xf numFmtId="0" fontId="16" fillId="2" borderId="1" xfId="1" applyFont="1" applyFill="1" applyBorder="1" applyAlignment="1">
      <alignment horizontal="left" vertical="top"/>
    </xf>
    <xf numFmtId="0" fontId="16" fillId="2" borderId="1" xfId="1" quotePrefix="1" applyFont="1" applyFill="1" applyBorder="1" applyAlignment="1">
      <alignment vertical="top"/>
    </xf>
    <xf numFmtId="0" fontId="16" fillId="2" borderId="1" xfId="1" applyFont="1" applyFill="1" applyBorder="1"/>
    <xf numFmtId="0" fontId="22" fillId="5" borderId="9" xfId="1" applyFont="1" applyFill="1" applyBorder="1" applyAlignment="1">
      <alignment horizontal="left" vertical="top" wrapText="1"/>
    </xf>
    <xf numFmtId="0" fontId="17" fillId="5" borderId="9" xfId="1" applyFont="1" applyFill="1" applyBorder="1" applyAlignment="1">
      <alignment horizontal="center" vertical="top" wrapText="1"/>
    </xf>
    <xf numFmtId="0" fontId="17" fillId="5" borderId="9" xfId="1" applyFont="1" applyFill="1" applyBorder="1" applyAlignment="1">
      <alignment horizontal="center" vertical="top"/>
    </xf>
    <xf numFmtId="0" fontId="9" fillId="2" borderId="10" xfId="1" applyFont="1" applyFill="1" applyBorder="1" applyAlignment="1">
      <alignment vertical="top" wrapText="1"/>
    </xf>
    <xf numFmtId="0" fontId="9" fillId="2" borderId="10" xfId="1" applyFont="1" applyFill="1" applyBorder="1" applyAlignment="1">
      <alignment vertical="center" wrapText="1"/>
    </xf>
    <xf numFmtId="0" fontId="9" fillId="0" borderId="0" xfId="1" applyFont="1" applyAlignment="1">
      <alignment vertical="center"/>
    </xf>
    <xf numFmtId="0" fontId="9" fillId="2" borderId="0" xfId="1" applyFont="1" applyFill="1" applyAlignment="1">
      <alignment vertical="top" wrapText="1"/>
    </xf>
    <xf numFmtId="0" fontId="9" fillId="2" borderId="0" xfId="1" applyFont="1" applyFill="1" applyAlignment="1">
      <alignment vertical="center" wrapText="1"/>
    </xf>
    <xf numFmtId="0" fontId="9" fillId="2" borderId="11" xfId="1" applyFont="1" applyFill="1" applyBorder="1" applyAlignment="1">
      <alignment horizontal="left" vertical="top" wrapText="1"/>
    </xf>
    <xf numFmtId="0" fontId="9" fillId="2" borderId="11" xfId="1" applyFont="1" applyFill="1" applyBorder="1" applyAlignment="1">
      <alignment vertical="top" wrapText="1"/>
    </xf>
    <xf numFmtId="0" fontId="9" fillId="2" borderId="11" xfId="1" applyFont="1" applyFill="1" applyBorder="1" applyAlignment="1">
      <alignment vertical="center" wrapText="1"/>
    </xf>
    <xf numFmtId="0" fontId="9" fillId="2" borderId="0" xfId="1" applyFont="1" applyFill="1" applyAlignment="1">
      <alignment wrapText="1"/>
    </xf>
    <xf numFmtId="0" fontId="9" fillId="2" borderId="1" xfId="1" applyFont="1" applyFill="1" applyBorder="1"/>
    <xf numFmtId="0" fontId="9" fillId="2" borderId="1" xfId="1" applyFont="1" applyFill="1" applyBorder="1" applyAlignment="1">
      <alignment vertical="top" wrapText="1"/>
    </xf>
    <xf numFmtId="0" fontId="9" fillId="2" borderId="0" xfId="1" applyFont="1" applyFill="1" applyAlignment="1">
      <alignment horizontal="left"/>
    </xf>
    <xf numFmtId="0" fontId="14" fillId="0" borderId="0" xfId="1"/>
    <xf numFmtId="0" fontId="23" fillId="2" borderId="0" xfId="1" applyFont="1" applyFill="1" applyAlignment="1">
      <alignment horizontal="left" vertical="center"/>
    </xf>
    <xf numFmtId="0" fontId="14" fillId="2" borderId="0" xfId="1" applyFill="1"/>
    <xf numFmtId="0" fontId="8" fillId="3" borderId="15" xfId="1" applyFont="1" applyFill="1" applyBorder="1" applyAlignment="1">
      <alignment horizontal="center" vertical="center"/>
    </xf>
    <xf numFmtId="0" fontId="24" fillId="3" borderId="16" xfId="1" applyFont="1" applyFill="1" applyBorder="1" applyAlignment="1">
      <alignment horizontal="center" vertical="center"/>
    </xf>
    <xf numFmtId="0" fontId="16" fillId="2" borderId="17" xfId="1" applyFont="1" applyFill="1" applyBorder="1" applyAlignment="1">
      <alignment horizontal="left" vertical="top"/>
    </xf>
    <xf numFmtId="0" fontId="16" fillId="2" borderId="18" xfId="1" applyFont="1" applyFill="1" applyBorder="1" applyAlignment="1">
      <alignment horizontal="left" vertical="top"/>
    </xf>
    <xf numFmtId="0" fontId="16" fillId="2" borderId="19" xfId="1" applyFont="1" applyFill="1" applyBorder="1" applyAlignment="1">
      <alignment horizontal="left" vertical="top"/>
    </xf>
    <xf numFmtId="0" fontId="9" fillId="0" borderId="0" xfId="1" applyFont="1" applyAlignment="1">
      <alignment horizontal="left"/>
    </xf>
    <xf numFmtId="0" fontId="16" fillId="2" borderId="20" xfId="1" applyFont="1" applyFill="1" applyBorder="1" applyAlignment="1">
      <alignment horizontal="left" vertical="top"/>
    </xf>
    <xf numFmtId="0" fontId="16" fillId="2" borderId="21" xfId="1" applyFont="1" applyFill="1" applyBorder="1" applyAlignment="1">
      <alignment horizontal="left" vertical="top"/>
    </xf>
    <xf numFmtId="0" fontId="16" fillId="2" borderId="22" xfId="1" applyFont="1" applyFill="1" applyBorder="1" applyAlignment="1">
      <alignment horizontal="left" vertical="top"/>
    </xf>
    <xf numFmtId="0" fontId="16" fillId="2" borderId="20" xfId="1" applyFont="1" applyFill="1" applyBorder="1" applyAlignment="1">
      <alignment vertical="top"/>
    </xf>
    <xf numFmtId="0" fontId="16" fillId="2" borderId="21" xfId="1" applyFont="1" applyFill="1" applyBorder="1" applyAlignment="1">
      <alignment vertical="top"/>
    </xf>
    <xf numFmtId="0" fontId="16" fillId="2" borderId="22" xfId="1" applyFont="1" applyFill="1" applyBorder="1" applyAlignment="1">
      <alignment vertical="top" wrapText="1"/>
    </xf>
    <xf numFmtId="0" fontId="16" fillId="2" borderId="23" xfId="1" applyFont="1" applyFill="1" applyBorder="1" applyAlignment="1">
      <alignment vertical="top"/>
    </xf>
    <xf numFmtId="0" fontId="16" fillId="0" borderId="24" xfId="1" applyFont="1" applyBorder="1" applyAlignment="1">
      <alignment vertical="top"/>
    </xf>
    <xf numFmtId="0" fontId="16" fillId="2" borderId="25" xfId="1" applyFont="1" applyFill="1" applyBorder="1" applyAlignment="1">
      <alignment vertical="top" wrapText="1"/>
    </xf>
    <xf numFmtId="0" fontId="25" fillId="2" borderId="0" xfId="1" applyFont="1" applyFill="1" applyAlignment="1">
      <alignment horizontal="left"/>
    </xf>
    <xf numFmtId="0" fontId="8" fillId="3" borderId="7" xfId="1" applyFont="1" applyFill="1" applyBorder="1" applyAlignment="1">
      <alignment vertical="center"/>
    </xf>
    <xf numFmtId="0" fontId="8" fillId="3" borderId="7" xfId="1" applyFont="1" applyFill="1" applyBorder="1" applyAlignment="1">
      <alignment horizontal="center" vertical="center"/>
    </xf>
    <xf numFmtId="0" fontId="24" fillId="3" borderId="7" xfId="1" applyFont="1" applyFill="1" applyBorder="1" applyAlignment="1">
      <alignment horizontal="center" vertical="center"/>
    </xf>
    <xf numFmtId="0" fontId="16" fillId="2" borderId="11" xfId="1" applyFont="1" applyFill="1" applyBorder="1"/>
    <xf numFmtId="0" fontId="16" fillId="2" borderId="2" xfId="1" applyFont="1" applyFill="1" applyBorder="1"/>
    <xf numFmtId="0" fontId="9" fillId="2" borderId="2" xfId="1" applyFont="1" applyFill="1" applyBorder="1"/>
    <xf numFmtId="0" fontId="9" fillId="2" borderId="5" xfId="1" applyFont="1" applyFill="1" applyBorder="1"/>
    <xf numFmtId="0" fontId="16" fillId="2" borderId="5" xfId="1" applyFont="1" applyFill="1" applyBorder="1"/>
    <xf numFmtId="0" fontId="9" fillId="2" borderId="0" xfId="1" applyFont="1" applyFill="1" applyAlignment="1">
      <alignment vertical="center"/>
    </xf>
    <xf numFmtId="0" fontId="1" fillId="0" borderId="0" xfId="1" applyFont="1"/>
    <xf numFmtId="0" fontId="5" fillId="2" borderId="0" xfId="1" applyFont="1" applyFill="1"/>
    <xf numFmtId="0" fontId="15" fillId="2" borderId="0" xfId="1" applyFont="1" applyFill="1" applyAlignment="1">
      <alignment vertical="center"/>
    </xf>
    <xf numFmtId="0" fontId="27" fillId="2" borderId="0" xfId="1" applyFont="1" applyFill="1" applyAlignment="1">
      <alignment vertical="center"/>
    </xf>
    <xf numFmtId="0" fontId="28" fillId="2" borderId="0" xfId="1" applyFont="1" applyFill="1" applyAlignment="1">
      <alignment vertical="center"/>
    </xf>
    <xf numFmtId="0" fontId="28" fillId="0" borderId="0" xfId="1" applyFont="1" applyAlignment="1">
      <alignment vertical="center"/>
    </xf>
    <xf numFmtId="0" fontId="24" fillId="3" borderId="7" xfId="7" applyFont="1" applyFill="1" applyBorder="1" applyAlignment="1">
      <alignment horizontal="left" vertical="center"/>
    </xf>
    <xf numFmtId="0" fontId="16" fillId="2" borderId="11" xfId="7" applyFont="1" applyFill="1" applyBorder="1" applyAlignment="1">
      <alignment horizontal="left" vertical="center"/>
    </xf>
    <xf numFmtId="164" fontId="16" fillId="2" borderId="11" xfId="2" applyNumberFormat="1" applyFont="1" applyFill="1" applyBorder="1" applyAlignment="1">
      <alignment horizontal="left" vertical="center"/>
    </xf>
    <xf numFmtId="0" fontId="16" fillId="2" borderId="2" xfId="7" applyFont="1" applyFill="1" applyBorder="1" applyAlignment="1">
      <alignment horizontal="left" vertical="center"/>
    </xf>
    <xf numFmtId="164" fontId="16" fillId="2" borderId="2" xfId="2" applyNumberFormat="1" applyFont="1" applyFill="1" applyBorder="1" applyAlignment="1">
      <alignment horizontal="left" vertical="center"/>
    </xf>
    <xf numFmtId="165" fontId="16" fillId="2" borderId="2" xfId="2" applyNumberFormat="1" applyFont="1" applyFill="1" applyBorder="1" applyAlignment="1">
      <alignment horizontal="left" vertical="center"/>
    </xf>
    <xf numFmtId="0" fontId="16" fillId="2" borderId="10" xfId="7" applyFont="1" applyFill="1" applyBorder="1" applyAlignment="1">
      <alignment horizontal="left" vertical="center"/>
    </xf>
    <xf numFmtId="164" fontId="16" fillId="2" borderId="10" xfId="2" applyNumberFormat="1" applyFont="1" applyFill="1" applyBorder="1" applyAlignment="1">
      <alignment horizontal="left" vertical="center"/>
    </xf>
    <xf numFmtId="0" fontId="24" fillId="5" borderId="9" xfId="7" applyFont="1" applyFill="1" applyBorder="1" applyAlignment="1">
      <alignment horizontal="left" vertical="center"/>
    </xf>
    <xf numFmtId="164" fontId="16" fillId="5" borderId="9" xfId="2" applyNumberFormat="1" applyFont="1" applyFill="1" applyBorder="1" applyAlignment="1">
      <alignment horizontal="left" vertical="center"/>
    </xf>
    <xf numFmtId="0" fontId="16" fillId="2" borderId="5" xfId="7" applyFont="1" applyFill="1" applyBorder="1" applyAlignment="1">
      <alignment horizontal="left" vertical="center"/>
    </xf>
    <xf numFmtId="164" fontId="16" fillId="2" borderId="5" xfId="2" applyNumberFormat="1" applyFont="1" applyFill="1" applyBorder="1" applyAlignment="1">
      <alignment horizontal="left" vertical="center"/>
    </xf>
    <xf numFmtId="0" fontId="16" fillId="2" borderId="0" xfId="7" applyFont="1" applyFill="1" applyBorder="1" applyAlignment="1">
      <alignment horizontal="left" vertical="center"/>
    </xf>
    <xf numFmtId="164" fontId="16" fillId="2" borderId="0" xfId="2" applyNumberFormat="1" applyFont="1" applyFill="1" applyBorder="1" applyAlignment="1">
      <alignment horizontal="left" vertical="center"/>
    </xf>
    <xf numFmtId="164" fontId="15" fillId="2" borderId="0" xfId="1" applyNumberFormat="1" applyFont="1" applyFill="1"/>
    <xf numFmtId="0" fontId="24" fillId="4" borderId="8" xfId="1" applyFont="1" applyFill="1" applyBorder="1"/>
    <xf numFmtId="0" fontId="16" fillId="2" borderId="4" xfId="1" applyFont="1" applyFill="1" applyBorder="1" applyAlignment="1">
      <alignment horizontal="left" indent="1"/>
    </xf>
    <xf numFmtId="164" fontId="16" fillId="2" borderId="4" xfId="2" applyNumberFormat="1" applyFont="1" applyFill="1" applyBorder="1"/>
    <xf numFmtId="0" fontId="16" fillId="2" borderId="2" xfId="1" applyFont="1" applyFill="1" applyBorder="1" applyAlignment="1">
      <alignment horizontal="left" indent="3"/>
    </xf>
    <xf numFmtId="0" fontId="16" fillId="2" borderId="2" xfId="1" applyFont="1" applyFill="1" applyBorder="1" applyAlignment="1">
      <alignment horizontal="left" indent="1"/>
    </xf>
    <xf numFmtId="164" fontId="16" fillId="2" borderId="2" xfId="2" applyNumberFormat="1" applyFont="1" applyFill="1" applyBorder="1"/>
    <xf numFmtId="0" fontId="13" fillId="0" borderId="0" xfId="1" applyFont="1"/>
    <xf numFmtId="0" fontId="24" fillId="4" borderId="9" xfId="1" applyFont="1" applyFill="1" applyBorder="1"/>
    <xf numFmtId="166" fontId="24" fillId="4" borderId="9" xfId="4" applyNumberFormat="1" applyFont="1" applyFill="1" applyBorder="1" applyAlignment="1"/>
    <xf numFmtId="0" fontId="16" fillId="2" borderId="4" xfId="1" applyFont="1" applyFill="1" applyBorder="1"/>
    <xf numFmtId="165" fontId="16" fillId="2" borderId="2" xfId="2" applyNumberFormat="1" applyFont="1" applyFill="1" applyBorder="1"/>
    <xf numFmtId="164" fontId="16" fillId="2" borderId="2" xfId="2" applyNumberFormat="1" applyFont="1" applyFill="1" applyBorder="1" applyAlignment="1">
      <alignment horizontal="right" wrapText="1"/>
    </xf>
    <xf numFmtId="0" fontId="24" fillId="5" borderId="9" xfId="1" applyFont="1" applyFill="1" applyBorder="1"/>
    <xf numFmtId="164" fontId="24" fillId="5" borderId="9" xfId="2" applyNumberFormat="1" applyFont="1" applyFill="1" applyBorder="1"/>
    <xf numFmtId="0" fontId="24" fillId="0" borderId="0" xfId="1" applyFont="1"/>
    <xf numFmtId="0" fontId="16" fillId="2" borderId="4" xfId="1" applyFont="1" applyFill="1" applyBorder="1" applyAlignment="1">
      <alignment horizontal="left" wrapText="1" indent="1"/>
    </xf>
    <xf numFmtId="37" fontId="16" fillId="2" borderId="4" xfId="2" quotePrefix="1" applyNumberFormat="1" applyFont="1" applyFill="1" applyBorder="1" applyAlignment="1">
      <alignment horizontal="right"/>
    </xf>
    <xf numFmtId="165" fontId="9" fillId="2" borderId="4" xfId="2" applyNumberFormat="1" applyFont="1" applyFill="1" applyBorder="1" applyAlignment="1">
      <alignment horizontal="right"/>
    </xf>
    <xf numFmtId="165" fontId="30" fillId="2" borderId="4" xfId="2" applyNumberFormat="1" applyFont="1" applyFill="1" applyBorder="1" applyAlignment="1">
      <alignment horizontal="right"/>
    </xf>
    <xf numFmtId="165" fontId="16" fillId="2" borderId="4" xfId="2" applyNumberFormat="1" applyFont="1" applyFill="1" applyBorder="1" applyAlignment="1">
      <alignment horizontal="right"/>
    </xf>
    <xf numFmtId="165" fontId="16" fillId="2" borderId="4" xfId="2" applyNumberFormat="1" applyFont="1" applyFill="1" applyBorder="1"/>
    <xf numFmtId="168" fontId="16" fillId="0" borderId="0" xfId="1" applyNumberFormat="1" applyFont="1"/>
    <xf numFmtId="0" fontId="16" fillId="2" borderId="2" xfId="1" applyFont="1" applyFill="1" applyBorder="1" applyAlignment="1">
      <alignment horizontal="left" wrapText="1" indent="1"/>
    </xf>
    <xf numFmtId="165" fontId="30" fillId="2" borderId="2" xfId="2" applyNumberFormat="1" applyFont="1" applyFill="1" applyBorder="1" applyAlignment="1">
      <alignment horizontal="right"/>
    </xf>
    <xf numFmtId="165" fontId="30" fillId="2" borderId="2" xfId="2" applyNumberFormat="1" applyFont="1" applyFill="1" applyBorder="1" applyAlignment="1">
      <alignment horizontal="right" vertical="top"/>
    </xf>
    <xf numFmtId="165" fontId="16" fillId="2" borderId="2" xfId="2" quotePrefix="1" applyNumberFormat="1" applyFont="1" applyFill="1" applyBorder="1" applyAlignment="1">
      <alignment horizontal="right"/>
    </xf>
    <xf numFmtId="0" fontId="16" fillId="2" borderId="5" xfId="1" applyFont="1" applyFill="1" applyBorder="1" applyAlignment="1">
      <alignment horizontal="left" wrapText="1" indent="1"/>
    </xf>
    <xf numFmtId="165" fontId="9" fillId="2" borderId="5" xfId="2" applyNumberFormat="1" applyFont="1" applyFill="1" applyBorder="1" applyAlignment="1">
      <alignment horizontal="right"/>
    </xf>
    <xf numFmtId="165" fontId="30" fillId="2" borderId="5" xfId="2" applyNumberFormat="1" applyFont="1" applyFill="1" applyBorder="1" applyAlignment="1">
      <alignment horizontal="right"/>
    </xf>
    <xf numFmtId="165" fontId="16" fillId="2" borderId="5" xfId="2" applyNumberFormat="1" applyFont="1" applyFill="1" applyBorder="1" applyAlignment="1">
      <alignment horizontal="right"/>
    </xf>
    <xf numFmtId="165" fontId="16" fillId="2" borderId="5" xfId="2" applyNumberFormat="1" applyFont="1" applyFill="1" applyBorder="1"/>
    <xf numFmtId="0" fontId="24" fillId="5" borderId="1" xfId="1" applyFont="1" applyFill="1" applyBorder="1"/>
    <xf numFmtId="164" fontId="16" fillId="5" borderId="1" xfId="2" applyNumberFormat="1" applyFont="1" applyFill="1" applyBorder="1"/>
    <xf numFmtId="164" fontId="16" fillId="4" borderId="9" xfId="2" applyNumberFormat="1" applyFont="1" applyFill="1" applyBorder="1"/>
    <xf numFmtId="166" fontId="16" fillId="4" borderId="9" xfId="4" applyNumberFormat="1" applyFont="1" applyFill="1" applyBorder="1"/>
    <xf numFmtId="169" fontId="16" fillId="2" borderId="2" xfId="2" quotePrefix="1" applyNumberFormat="1" applyFont="1" applyFill="1" applyBorder="1" applyAlignment="1">
      <alignment horizontal="right"/>
    </xf>
    <xf numFmtId="169" fontId="16" fillId="2" borderId="2" xfId="2" applyNumberFormat="1" applyFont="1" applyFill="1" applyBorder="1" applyAlignment="1">
      <alignment horizontal="right"/>
    </xf>
    <xf numFmtId="164" fontId="16" fillId="5" borderId="9" xfId="2" applyNumberFormat="1" applyFont="1" applyFill="1" applyBorder="1"/>
    <xf numFmtId="0" fontId="24" fillId="3" borderId="7" xfId="1" applyFont="1" applyFill="1" applyBorder="1"/>
    <xf numFmtId="1" fontId="24" fillId="3" borderId="7" xfId="1" applyNumberFormat="1" applyFont="1" applyFill="1" applyBorder="1" applyAlignment="1">
      <alignment horizontal="center"/>
    </xf>
    <xf numFmtId="0" fontId="16" fillId="2" borderId="26" xfId="1" applyFont="1" applyFill="1" applyBorder="1"/>
    <xf numFmtId="164" fontId="16" fillId="2" borderId="26" xfId="2" applyNumberFormat="1" applyFont="1" applyFill="1" applyBorder="1" applyAlignment="1">
      <alignment horizontal="right"/>
    </xf>
    <xf numFmtId="168" fontId="16" fillId="2" borderId="2" xfId="1" applyNumberFormat="1" applyFont="1" applyFill="1" applyBorder="1" applyAlignment="1">
      <alignment horizontal="right"/>
    </xf>
    <xf numFmtId="165" fontId="16" fillId="2" borderId="0" xfId="2" applyNumberFormat="1" applyFont="1" applyFill="1" applyBorder="1" applyAlignment="1">
      <alignment horizontal="right"/>
    </xf>
    <xf numFmtId="0" fontId="9" fillId="2" borderId="0" xfId="1" applyFont="1" applyFill="1" applyAlignment="1">
      <alignment horizontal="center" vertical="center"/>
    </xf>
    <xf numFmtId="0" fontId="9" fillId="2" borderId="0" xfId="1" applyFont="1" applyFill="1" applyAlignment="1">
      <alignment horizontal="center"/>
    </xf>
    <xf numFmtId="0" fontId="8" fillId="3" borderId="7" xfId="1" applyFont="1" applyFill="1" applyBorder="1" applyAlignment="1">
      <alignment horizontal="left" vertical="center"/>
    </xf>
    <xf numFmtId="0" fontId="8" fillId="3" borderId="7" xfId="1" applyFont="1" applyFill="1" applyBorder="1" applyAlignment="1">
      <alignment horizontal="center" vertical="center" wrapText="1"/>
    </xf>
    <xf numFmtId="0" fontId="14" fillId="0" borderId="0" xfId="1" applyAlignment="1">
      <alignment vertical="center"/>
    </xf>
    <xf numFmtId="0" fontId="16" fillId="2" borderId="2" xfId="1" applyFont="1" applyFill="1" applyBorder="1" applyAlignment="1">
      <alignment horizontal="left" vertical="center" wrapText="1"/>
    </xf>
    <xf numFmtId="0" fontId="16" fillId="2" borderId="0" xfId="1" applyFont="1" applyFill="1" applyAlignment="1">
      <alignment horizontal="center" vertical="center"/>
    </xf>
    <xf numFmtId="3" fontId="9" fillId="0" borderId="0" xfId="1" applyNumberFormat="1" applyFont="1" applyAlignment="1">
      <alignment vertical="center"/>
    </xf>
    <xf numFmtId="0" fontId="16" fillId="2" borderId="2" xfId="1" applyFont="1" applyFill="1" applyBorder="1" applyAlignment="1">
      <alignment vertical="center" wrapText="1"/>
    </xf>
    <xf numFmtId="0" fontId="16" fillId="2" borderId="2" xfId="1" applyFont="1" applyFill="1" applyBorder="1" applyAlignment="1">
      <alignment horizontal="center" vertical="center"/>
    </xf>
    <xf numFmtId="3" fontId="16" fillId="2" borderId="2" xfId="1" applyNumberFormat="1" applyFont="1" applyFill="1" applyBorder="1" applyAlignment="1">
      <alignment horizontal="center" vertical="center"/>
    </xf>
    <xf numFmtId="0" fontId="16" fillId="2" borderId="2" xfId="1" applyFont="1" applyFill="1" applyBorder="1" applyAlignment="1">
      <alignment horizontal="center" vertical="center" wrapText="1"/>
    </xf>
    <xf numFmtId="3" fontId="16" fillId="2" borderId="0" xfId="1" applyNumberFormat="1" applyFont="1" applyFill="1" applyAlignment="1">
      <alignment horizontal="center"/>
    </xf>
    <xf numFmtId="0" fontId="16" fillId="2" borderId="0" xfId="1" applyFont="1" applyFill="1" applyAlignment="1">
      <alignment horizontal="center"/>
    </xf>
    <xf numFmtId="0" fontId="28" fillId="0" borderId="0" xfId="1" applyFont="1"/>
    <xf numFmtId="0" fontId="14" fillId="2" borderId="0" xfId="1" applyFill="1" applyAlignment="1">
      <alignment horizontal="center" vertical="center"/>
    </xf>
    <xf numFmtId="0" fontId="14" fillId="2" borderId="0" xfId="1" applyFill="1" applyAlignment="1">
      <alignment horizontal="center"/>
    </xf>
    <xf numFmtId="0" fontId="14" fillId="0" borderId="0" xfId="1" applyAlignment="1">
      <alignment horizontal="center" vertical="center"/>
    </xf>
    <xf numFmtId="0" fontId="14" fillId="0" borderId="0" xfId="1" applyAlignment="1">
      <alignment horizontal="center"/>
    </xf>
    <xf numFmtId="0" fontId="8" fillId="2" borderId="0" xfId="1" applyFont="1" applyFill="1"/>
    <xf numFmtId="164" fontId="16" fillId="2" borderId="0" xfId="1" applyNumberFormat="1" applyFont="1" applyFill="1"/>
    <xf numFmtId="165" fontId="16" fillId="4" borderId="9" xfId="2" applyNumberFormat="1" applyFont="1" applyFill="1" applyBorder="1"/>
    <xf numFmtId="0" fontId="16" fillId="4" borderId="1" xfId="1" applyFont="1" applyFill="1" applyBorder="1"/>
    <xf numFmtId="43" fontId="16" fillId="0" borderId="0" xfId="1" applyNumberFormat="1" applyFont="1"/>
    <xf numFmtId="164" fontId="16" fillId="2" borderId="5" xfId="2" applyNumberFormat="1" applyFont="1" applyFill="1" applyBorder="1" applyAlignment="1">
      <alignment horizontal="right"/>
    </xf>
    <xf numFmtId="165" fontId="24" fillId="5" borderId="9" xfId="2" applyNumberFormat="1" applyFont="1" applyFill="1" applyBorder="1"/>
    <xf numFmtId="0" fontId="16" fillId="2" borderId="2" xfId="1" applyFont="1" applyFill="1" applyBorder="1" applyAlignment="1">
      <alignment horizontal="left" wrapText="1" indent="2"/>
    </xf>
    <xf numFmtId="165" fontId="24" fillId="5" borderId="9" xfId="1" applyNumberFormat="1" applyFont="1" applyFill="1" applyBorder="1"/>
    <xf numFmtId="168" fontId="16" fillId="2" borderId="4" xfId="1" applyNumberFormat="1" applyFont="1" applyFill="1" applyBorder="1" applyAlignment="1">
      <alignment horizontal="left" wrapText="1" indent="2"/>
    </xf>
    <xf numFmtId="168" fontId="16" fillId="2" borderId="5" xfId="1" applyNumberFormat="1" applyFont="1" applyFill="1" applyBorder="1" applyAlignment="1">
      <alignment horizontal="left" wrapText="1" indent="2"/>
    </xf>
    <xf numFmtId="3" fontId="24" fillId="5" borderId="9" xfId="1" applyNumberFormat="1" applyFont="1" applyFill="1" applyBorder="1" applyAlignment="1">
      <alignment horizontal="right"/>
    </xf>
    <xf numFmtId="0" fontId="16" fillId="2" borderId="4" xfId="1" applyFont="1" applyFill="1" applyBorder="1" applyAlignment="1">
      <alignment horizontal="left" indent="2"/>
    </xf>
    <xf numFmtId="0" fontId="16" fillId="2" borderId="5" xfId="1" applyFont="1" applyFill="1" applyBorder="1" applyAlignment="1">
      <alignment horizontal="left" indent="2"/>
    </xf>
    <xf numFmtId="0" fontId="16" fillId="2" borderId="2" xfId="1" applyFont="1" applyFill="1" applyBorder="1" applyAlignment="1">
      <alignment horizontal="left" indent="2"/>
    </xf>
    <xf numFmtId="164" fontId="9" fillId="2" borderId="0" xfId="2" applyNumberFormat="1" applyFont="1" applyFill="1" applyBorder="1" applyAlignment="1">
      <alignment horizontal="right"/>
    </xf>
    <xf numFmtId="0" fontId="2" fillId="2" borderId="0" xfId="1" applyFont="1" applyFill="1"/>
    <xf numFmtId="0" fontId="7" fillId="0" borderId="0" xfId="1" applyFont="1"/>
    <xf numFmtId="0" fontId="7" fillId="2" borderId="0" xfId="1" applyFont="1" applyFill="1"/>
    <xf numFmtId="0" fontId="32" fillId="2" borderId="0" xfId="1" applyFont="1" applyFill="1" applyAlignment="1">
      <alignment horizontal="left" vertical="top"/>
    </xf>
    <xf numFmtId="0" fontId="17" fillId="2" borderId="0" xfId="1" applyFont="1" applyFill="1"/>
    <xf numFmtId="0" fontId="33" fillId="2" borderId="0" xfId="1" applyFont="1" applyFill="1"/>
    <xf numFmtId="0" fontId="31" fillId="0" borderId="0" xfId="1" applyFont="1"/>
    <xf numFmtId="0" fontId="31" fillId="2" borderId="0" xfId="1" applyFont="1" applyFill="1"/>
    <xf numFmtId="164" fontId="24" fillId="5" borderId="9" xfId="1" applyNumberFormat="1" applyFont="1" applyFill="1" applyBorder="1"/>
    <xf numFmtId="166" fontId="8" fillId="2" borderId="0" xfId="1" applyNumberFormat="1" applyFont="1" applyFill="1"/>
    <xf numFmtId="0" fontId="8" fillId="0" borderId="0" xfId="1" applyFont="1" applyAlignment="1">
      <alignment vertical="top" wrapText="1"/>
    </xf>
    <xf numFmtId="0" fontId="35" fillId="2" borderId="0" xfId="1" applyFont="1" applyFill="1" applyAlignment="1">
      <alignment horizontal="left" vertical="top" wrapText="1"/>
    </xf>
    <xf numFmtId="0" fontId="4" fillId="3" borderId="7" xfId="1" applyFont="1" applyFill="1" applyBorder="1" applyAlignment="1">
      <alignment horizontal="left" vertical="center"/>
    </xf>
    <xf numFmtId="0" fontId="4" fillId="3" borderId="7" xfId="1" applyFont="1" applyFill="1" applyBorder="1" applyAlignment="1">
      <alignment horizontal="center" vertical="center" wrapText="1"/>
    </xf>
    <xf numFmtId="0" fontId="4" fillId="3" borderId="7" xfId="1" applyFont="1" applyFill="1" applyBorder="1" applyAlignment="1">
      <alignment horizontal="center" vertical="center"/>
    </xf>
    <xf numFmtId="0" fontId="9" fillId="2" borderId="11" xfId="1" applyFont="1" applyFill="1" applyBorder="1" applyAlignment="1">
      <alignment horizontal="center" vertical="top"/>
    </xf>
    <xf numFmtId="0" fontId="9" fillId="2" borderId="26" xfId="1" applyFont="1" applyFill="1" applyBorder="1" applyAlignment="1">
      <alignment vertical="top" wrapText="1"/>
    </xf>
    <xf numFmtId="0" fontId="9" fillId="2" borderId="2" xfId="1" applyFont="1" applyFill="1" applyBorder="1" applyAlignment="1">
      <alignment horizontal="center" vertical="top" wrapText="1"/>
    </xf>
    <xf numFmtId="0" fontId="9" fillId="2" borderId="10" xfId="1" applyFont="1" applyFill="1" applyBorder="1" applyAlignment="1">
      <alignment horizontal="center" vertical="top" wrapText="1"/>
    </xf>
    <xf numFmtId="165" fontId="36" fillId="2" borderId="0" xfId="2" applyNumberFormat="1" applyFont="1" applyFill="1" applyBorder="1" applyAlignment="1">
      <alignment vertical="center" wrapText="1"/>
    </xf>
    <xf numFmtId="0" fontId="14" fillId="2" borderId="0" xfId="1" applyFill="1" applyAlignment="1">
      <alignment vertical="top" wrapText="1"/>
    </xf>
    <xf numFmtId="0" fontId="14" fillId="2" borderId="11" xfId="1" applyFill="1" applyBorder="1" applyAlignment="1">
      <alignment vertical="top" wrapText="1"/>
    </xf>
    <xf numFmtId="165" fontId="36" fillId="2" borderId="11" xfId="2" applyNumberFormat="1" applyFont="1" applyFill="1" applyBorder="1" applyAlignment="1">
      <alignment vertical="center" wrapText="1"/>
    </xf>
    <xf numFmtId="168" fontId="9" fillId="2" borderId="2" xfId="1" applyNumberFormat="1" applyFont="1" applyFill="1" applyBorder="1" applyAlignment="1">
      <alignment horizontal="center" vertical="top" wrapText="1"/>
    </xf>
    <xf numFmtId="168" fontId="9" fillId="2" borderId="10" xfId="1" applyNumberFormat="1" applyFont="1" applyFill="1" applyBorder="1" applyAlignment="1">
      <alignment horizontal="center" vertical="top" wrapText="1"/>
    </xf>
    <xf numFmtId="0" fontId="8" fillId="2" borderId="9" xfId="1" applyFont="1" applyFill="1" applyBorder="1" applyAlignment="1">
      <alignment vertical="center"/>
    </xf>
    <xf numFmtId="0" fontId="9" fillId="2" borderId="9" xfId="1" applyFont="1" applyFill="1" applyBorder="1" applyAlignment="1">
      <alignment vertical="center"/>
    </xf>
    <xf numFmtId="43" fontId="14" fillId="0" borderId="0" xfId="1" applyNumberFormat="1"/>
    <xf numFmtId="0" fontId="14" fillId="0" borderId="0" xfId="1" applyAlignment="1">
      <alignment wrapText="1"/>
    </xf>
    <xf numFmtId="0" fontId="12" fillId="2" borderId="0" xfId="9" applyFont="1" applyFill="1" applyAlignment="1">
      <alignment horizontal="left" vertical="top"/>
    </xf>
    <xf numFmtId="0" fontId="9" fillId="2" borderId="0" xfId="9" applyFont="1" applyFill="1"/>
    <xf numFmtId="0" fontId="9" fillId="0" borderId="0" xfId="9" applyFont="1"/>
    <xf numFmtId="0" fontId="11" fillId="2" borderId="0" xfId="9" applyFont="1" applyFill="1"/>
    <xf numFmtId="0" fontId="5" fillId="2" borderId="0" xfId="9" applyFont="1" applyFill="1"/>
    <xf numFmtId="0" fontId="15" fillId="2" borderId="1" xfId="9" applyFont="1" applyFill="1" applyBorder="1"/>
    <xf numFmtId="165" fontId="16" fillId="2" borderId="1" xfId="10" applyNumberFormat="1" applyFont="1" applyFill="1" applyBorder="1"/>
    <xf numFmtId="165" fontId="37" fillId="2" borderId="1" xfId="10" applyNumberFormat="1" applyFont="1" applyFill="1" applyBorder="1"/>
    <xf numFmtId="0" fontId="16" fillId="2" borderId="1" xfId="9" applyFont="1" applyFill="1" applyBorder="1"/>
    <xf numFmtId="0" fontId="16" fillId="0" borderId="0" xfId="9" applyFont="1"/>
    <xf numFmtId="0" fontId="24" fillId="3" borderId="7" xfId="9" applyFont="1" applyFill="1" applyBorder="1"/>
    <xf numFmtId="1" fontId="24" fillId="3" borderId="7" xfId="9" quotePrefix="1" applyNumberFormat="1" applyFont="1" applyFill="1" applyBorder="1" applyAlignment="1">
      <alignment horizontal="center"/>
    </xf>
    <xf numFmtId="0" fontId="24" fillId="4" borderId="8" xfId="9" applyFont="1" applyFill="1" applyBorder="1"/>
    <xf numFmtId="0" fontId="16" fillId="2" borderId="4" xfId="10" applyNumberFormat="1" applyFont="1" applyFill="1" applyBorder="1"/>
    <xf numFmtId="37" fontId="16" fillId="2" borderId="2" xfId="10" quotePrefix="1" applyNumberFormat="1" applyFont="1" applyFill="1" applyBorder="1" applyAlignment="1">
      <alignment horizontal="right"/>
    </xf>
    <xf numFmtId="37" fontId="16" fillId="2" borderId="4" xfId="10" applyNumberFormat="1" applyFont="1" applyFill="1" applyBorder="1" applyAlignment="1">
      <alignment vertical="center"/>
    </xf>
    <xf numFmtId="164" fontId="16" fillId="0" borderId="0" xfId="10" applyNumberFormat="1" applyFont="1" applyFill="1" applyBorder="1"/>
    <xf numFmtId="0" fontId="16" fillId="2" borderId="2" xfId="10" applyNumberFormat="1" applyFont="1" applyFill="1" applyBorder="1" applyAlignment="1">
      <alignment horizontal="left" indent="2"/>
    </xf>
    <xf numFmtId="37" fontId="16" fillId="2" borderId="2" xfId="10" applyNumberFormat="1" applyFont="1" applyFill="1" applyBorder="1" applyAlignment="1">
      <alignment vertical="center"/>
    </xf>
    <xf numFmtId="0" fontId="16" fillId="2" borderId="2" xfId="10" applyNumberFormat="1" applyFont="1" applyFill="1" applyBorder="1" applyAlignment="1">
      <alignment horizontal="left" indent="3"/>
    </xf>
    <xf numFmtId="37" fontId="16" fillId="2" borderId="2" xfId="10" applyNumberFormat="1" applyFont="1" applyFill="1" applyBorder="1" applyAlignment="1">
      <alignment horizontal="right"/>
    </xf>
    <xf numFmtId="0" fontId="16" fillId="2" borderId="2" xfId="10" applyNumberFormat="1" applyFont="1" applyFill="1" applyBorder="1" applyAlignment="1">
      <alignment horizontal="left"/>
    </xf>
    <xf numFmtId="43" fontId="16" fillId="2" borderId="2" xfId="10" applyFont="1" applyFill="1" applyBorder="1" applyAlignment="1">
      <alignment horizontal="right"/>
    </xf>
    <xf numFmtId="0" fontId="16" fillId="2" borderId="5" xfId="9" applyFont="1" applyFill="1" applyBorder="1" applyAlignment="1">
      <alignment horizontal="left" vertical="center" wrapText="1"/>
    </xf>
    <xf numFmtId="0" fontId="16" fillId="0" borderId="0" xfId="9" applyFont="1" applyAlignment="1">
      <alignment horizontal="center" wrapText="1"/>
    </xf>
    <xf numFmtId="0" fontId="24" fillId="6" borderId="9" xfId="9" applyFont="1" applyFill="1" applyBorder="1"/>
    <xf numFmtId="165" fontId="24" fillId="6" borderId="9" xfId="9" applyNumberFormat="1" applyFont="1" applyFill="1" applyBorder="1"/>
    <xf numFmtId="0" fontId="16" fillId="2" borderId="4" xfId="9" applyFont="1" applyFill="1" applyBorder="1" applyAlignment="1">
      <alignment horizontal="left" wrapText="1" indent="2"/>
    </xf>
    <xf numFmtId="0" fontId="16" fillId="0" borderId="0" xfId="9" applyFont="1" applyAlignment="1">
      <alignment horizontal="right"/>
    </xf>
    <xf numFmtId="0" fontId="16" fillId="2" borderId="2" xfId="9" applyFont="1" applyFill="1" applyBorder="1" applyAlignment="1">
      <alignment horizontal="left" wrapText="1" indent="2"/>
    </xf>
    <xf numFmtId="165" fontId="16" fillId="2" borderId="2" xfId="10" applyNumberFormat="1" applyFont="1" applyFill="1" applyBorder="1" applyAlignment="1">
      <alignment horizontal="right"/>
    </xf>
    <xf numFmtId="0" fontId="16" fillId="2" borderId="5" xfId="9" applyFont="1" applyFill="1" applyBorder="1" applyAlignment="1">
      <alignment horizontal="left" wrapText="1" indent="2"/>
    </xf>
    <xf numFmtId="165" fontId="16" fillId="2" borderId="5" xfId="10" applyNumberFormat="1" applyFont="1" applyFill="1" applyBorder="1" applyAlignment="1">
      <alignment horizontal="right"/>
    </xf>
    <xf numFmtId="165" fontId="16" fillId="2" borderId="4" xfId="10" applyNumberFormat="1" applyFont="1" applyFill="1" applyBorder="1" applyAlignment="1">
      <alignment horizontal="right"/>
    </xf>
    <xf numFmtId="0" fontId="24" fillId="4" borderId="9" xfId="9" applyFont="1" applyFill="1" applyBorder="1"/>
    <xf numFmtId="0" fontId="16" fillId="2" borderId="4" xfId="9" applyFont="1" applyFill="1" applyBorder="1"/>
    <xf numFmtId="171" fontId="16" fillId="2" borderId="4" xfId="9" applyNumberFormat="1" applyFont="1" applyFill="1" applyBorder="1"/>
    <xf numFmtId="0" fontId="16" fillId="2" borderId="2" xfId="9" applyFont="1" applyFill="1" applyBorder="1" applyAlignment="1">
      <alignment horizontal="left" indent="2"/>
    </xf>
    <xf numFmtId="164" fontId="16" fillId="2" borderId="2" xfId="10" applyNumberFormat="1" applyFont="1" applyFill="1" applyBorder="1" applyAlignment="1">
      <alignment vertical="center"/>
    </xf>
    <xf numFmtId="164" fontId="16" fillId="2" borderId="2" xfId="10" applyNumberFormat="1" applyFont="1" applyFill="1" applyBorder="1" applyAlignment="1">
      <alignment horizontal="left" indent="2"/>
    </xf>
    <xf numFmtId="164" fontId="16" fillId="2" borderId="2" xfId="10" applyNumberFormat="1" applyFont="1" applyFill="1" applyBorder="1" applyAlignment="1">
      <alignment horizontal="right"/>
    </xf>
    <xf numFmtId="0" fontId="16" fillId="2" borderId="2" xfId="9" applyFont="1" applyFill="1" applyBorder="1" applyAlignment="1">
      <alignment horizontal="left"/>
    </xf>
    <xf numFmtId="0" fontId="16" fillId="2" borderId="5" xfId="9" applyFont="1" applyFill="1" applyBorder="1" applyAlignment="1">
      <alignment horizontal="left"/>
    </xf>
    <xf numFmtId="165" fontId="16" fillId="2" borderId="2" xfId="10" applyNumberFormat="1" applyFont="1" applyFill="1" applyBorder="1" applyAlignment="1"/>
    <xf numFmtId="164" fontId="16" fillId="4" borderId="9" xfId="10" applyNumberFormat="1" applyFont="1" applyFill="1" applyBorder="1"/>
    <xf numFmtId="0" fontId="16" fillId="4" borderId="9" xfId="9" applyFont="1" applyFill="1" applyBorder="1"/>
    <xf numFmtId="0" fontId="16" fillId="2" borderId="2" xfId="9" applyFont="1" applyFill="1" applyBorder="1"/>
    <xf numFmtId="0" fontId="16" fillId="2" borderId="5" xfId="9" applyFont="1" applyFill="1" applyBorder="1"/>
    <xf numFmtId="37" fontId="16" fillId="2" borderId="4" xfId="10" quotePrefix="1" applyNumberFormat="1" applyFont="1" applyFill="1" applyBorder="1" applyAlignment="1">
      <alignment horizontal="right"/>
    </xf>
    <xf numFmtId="165" fontId="16" fillId="2" borderId="2" xfId="10" quotePrefix="1" applyNumberFormat="1" applyFont="1" applyFill="1" applyBorder="1" applyAlignment="1">
      <alignment horizontal="right"/>
    </xf>
    <xf numFmtId="37" fontId="16" fillId="2" borderId="5" xfId="10" quotePrefix="1" applyNumberFormat="1" applyFont="1" applyFill="1" applyBorder="1" applyAlignment="1">
      <alignment horizontal="right"/>
    </xf>
    <xf numFmtId="0" fontId="16" fillId="2" borderId="0" xfId="9" applyFont="1" applyFill="1" applyAlignment="1">
      <alignment horizontal="left" vertical="top"/>
    </xf>
    <xf numFmtId="0" fontId="16" fillId="2" borderId="0" xfId="9" applyFont="1" applyFill="1" applyAlignment="1">
      <alignment horizontal="left" vertical="top" wrapText="1"/>
    </xf>
    <xf numFmtId="0" fontId="15" fillId="2" borderId="0" xfId="9" applyFont="1" applyFill="1"/>
    <xf numFmtId="0" fontId="15" fillId="0" borderId="0" xfId="9" applyFont="1"/>
    <xf numFmtId="0" fontId="13" fillId="2" borderId="0" xfId="9" applyFont="1" applyFill="1" applyAlignment="1">
      <alignment horizontal="left" vertical="top" wrapText="1"/>
    </xf>
    <xf numFmtId="0" fontId="18" fillId="2" borderId="0" xfId="9" applyFont="1" applyFill="1"/>
    <xf numFmtId="0" fontId="18" fillId="0" borderId="0" xfId="9" applyFont="1"/>
    <xf numFmtId="0" fontId="13" fillId="2" borderId="0" xfId="9" applyFont="1" applyFill="1"/>
    <xf numFmtId="0" fontId="13" fillId="0" borderId="0" xfId="9" applyFont="1"/>
    <xf numFmtId="165" fontId="39" fillId="0" borderId="0" xfId="10" applyNumberFormat="1" applyFont="1" applyFill="1" applyBorder="1"/>
    <xf numFmtId="0" fontId="39" fillId="0" borderId="0" xfId="9" applyFont="1"/>
    <xf numFmtId="37" fontId="39" fillId="0" borderId="0" xfId="10" quotePrefix="1" applyNumberFormat="1" applyFont="1" applyFill="1" applyBorder="1" applyAlignment="1">
      <alignment horizontal="right"/>
    </xf>
    <xf numFmtId="0" fontId="7" fillId="2" borderId="0" xfId="0" applyFont="1" applyFill="1" applyAlignment="1">
      <alignment horizontal="left" vertical="center"/>
    </xf>
    <xf numFmtId="49" fontId="3" fillId="2" borderId="5" xfId="0" applyNumberFormat="1" applyFont="1" applyFill="1" applyBorder="1" applyAlignment="1">
      <alignment vertical="center" wrapText="1"/>
    </xf>
    <xf numFmtId="43" fontId="16" fillId="2" borderId="4" xfId="11" quotePrefix="1" applyFont="1" applyFill="1" applyBorder="1" applyAlignment="1">
      <alignment horizontal="right"/>
    </xf>
    <xf numFmtId="43" fontId="16" fillId="2" borderId="2" xfId="11" quotePrefix="1" applyFont="1" applyFill="1" applyBorder="1" applyAlignment="1">
      <alignment horizontal="right"/>
    </xf>
    <xf numFmtId="43" fontId="16" fillId="2" borderId="5" xfId="11" quotePrefix="1" applyFont="1" applyFill="1" applyBorder="1" applyAlignment="1">
      <alignment horizontal="right"/>
    </xf>
    <xf numFmtId="0" fontId="16" fillId="2" borderId="0" xfId="9" applyFont="1" applyFill="1" applyAlignment="1">
      <alignment vertical="top"/>
    </xf>
    <xf numFmtId="0" fontId="16" fillId="2" borderId="0" xfId="9" applyFont="1" applyFill="1"/>
    <xf numFmtId="165" fontId="16" fillId="2" borderId="2" xfId="11" applyNumberFormat="1" applyFont="1" applyFill="1" applyBorder="1" applyAlignment="1">
      <alignment horizontal="right"/>
    </xf>
    <xf numFmtId="165" fontId="16" fillId="2" borderId="5" xfId="11" applyNumberFormat="1" applyFont="1" applyFill="1" applyBorder="1" applyAlignment="1">
      <alignment horizontal="right"/>
    </xf>
    <xf numFmtId="0" fontId="24" fillId="6" borderId="1" xfId="1" applyFont="1" applyFill="1" applyBorder="1"/>
    <xf numFmtId="1" fontId="24" fillId="6" borderId="1" xfId="1" applyNumberFormat="1" applyFont="1" applyFill="1" applyBorder="1" applyAlignment="1">
      <alignment horizontal="center"/>
    </xf>
    <xf numFmtId="0" fontId="16" fillId="6" borderId="1" xfId="1" applyFont="1" applyFill="1" applyBorder="1"/>
    <xf numFmtId="0" fontId="24" fillId="6" borderId="9" xfId="1" applyFont="1" applyFill="1" applyBorder="1"/>
    <xf numFmtId="164" fontId="24" fillId="6" borderId="9" xfId="2" applyNumberFormat="1" applyFont="1" applyFill="1" applyBorder="1"/>
    <xf numFmtId="165" fontId="24" fillId="6" borderId="9" xfId="2" applyNumberFormat="1" applyFont="1" applyFill="1" applyBorder="1"/>
    <xf numFmtId="165" fontId="16" fillId="2" borderId="5" xfId="11" quotePrefix="1" applyNumberFormat="1" applyFont="1" applyFill="1" applyBorder="1" applyAlignment="1">
      <alignment horizontal="right"/>
    </xf>
    <xf numFmtId="0" fontId="16" fillId="2" borderId="5" xfId="1" applyFont="1" applyFill="1" applyBorder="1" applyAlignment="1">
      <alignment vertical="center" wrapText="1"/>
    </xf>
    <xf numFmtId="0" fontId="16" fillId="2" borderId="5" xfId="1" applyFont="1" applyFill="1" applyBorder="1" applyAlignment="1">
      <alignment horizontal="center" vertical="center" wrapText="1"/>
    </xf>
    <xf numFmtId="3" fontId="16" fillId="2" borderId="5" xfId="1" applyNumberFormat="1" applyFont="1" applyFill="1" applyBorder="1" applyAlignment="1">
      <alignment horizontal="center" vertical="center"/>
    </xf>
    <xf numFmtId="0" fontId="16" fillId="2" borderId="5" xfId="1" applyFont="1" applyFill="1" applyBorder="1" applyAlignment="1">
      <alignment horizontal="center" vertical="center"/>
    </xf>
    <xf numFmtId="170" fontId="16" fillId="2" borderId="2" xfId="2" applyNumberFormat="1" applyFont="1" applyFill="1" applyBorder="1" applyAlignment="1">
      <alignment horizontal="right" vertical="center"/>
    </xf>
    <xf numFmtId="3" fontId="16" fillId="2" borderId="2" xfId="2" applyNumberFormat="1" applyFont="1" applyFill="1" applyBorder="1" applyAlignment="1">
      <alignment horizontal="right" vertical="center"/>
    </xf>
    <xf numFmtId="170" fontId="16" fillId="2" borderId="2" xfId="1" applyNumberFormat="1" applyFont="1" applyFill="1" applyBorder="1" applyAlignment="1">
      <alignment horizontal="right" vertical="center"/>
    </xf>
    <xf numFmtId="3" fontId="16" fillId="2" borderId="2" xfId="1" applyNumberFormat="1" applyFont="1" applyFill="1" applyBorder="1" applyAlignment="1">
      <alignment horizontal="right" vertical="center"/>
    </xf>
    <xf numFmtId="0" fontId="16" fillId="2" borderId="26" xfId="1" applyFont="1" applyFill="1" applyBorder="1" applyAlignment="1">
      <alignment horizontal="center" vertical="center"/>
    </xf>
    <xf numFmtId="0" fontId="16" fillId="2" borderId="26" xfId="1" applyFont="1" applyFill="1" applyBorder="1" applyAlignment="1">
      <alignment vertical="center"/>
    </xf>
    <xf numFmtId="3" fontId="16" fillId="2" borderId="26" xfId="2" applyNumberFormat="1" applyFont="1" applyFill="1" applyBorder="1" applyAlignment="1">
      <alignment horizontal="right" vertical="center"/>
    </xf>
    <xf numFmtId="0" fontId="16" fillId="2" borderId="2" xfId="1" applyFont="1" applyFill="1" applyBorder="1" applyAlignment="1">
      <alignment vertical="center"/>
    </xf>
    <xf numFmtId="170" fontId="16" fillId="2" borderId="5" xfId="1" applyNumberFormat="1" applyFont="1" applyFill="1" applyBorder="1" applyAlignment="1">
      <alignment horizontal="right" vertical="center"/>
    </xf>
    <xf numFmtId="3" fontId="16" fillId="2" borderId="5" xfId="1" applyNumberFormat="1" applyFont="1" applyFill="1" applyBorder="1" applyAlignment="1">
      <alignment horizontal="right" vertical="center"/>
    </xf>
    <xf numFmtId="164" fontId="16" fillId="2" borderId="0" xfId="2" applyNumberFormat="1" applyFont="1" applyFill="1" applyBorder="1" applyAlignment="1">
      <alignment horizontal="right"/>
    </xf>
    <xf numFmtId="43" fontId="16" fillId="2" borderId="0" xfId="2" applyFont="1" applyFill="1" applyBorder="1" applyAlignment="1">
      <alignment horizontal="right"/>
    </xf>
    <xf numFmtId="0" fontId="9" fillId="2" borderId="0" xfId="1" applyFont="1" applyFill="1" applyAlignment="1">
      <alignment horizontal="center" vertical="top" wrapText="1"/>
    </xf>
    <xf numFmtId="0" fontId="16" fillId="2" borderId="3" xfId="1" applyFont="1" applyFill="1" applyBorder="1" applyAlignment="1">
      <alignment horizontal="center" vertical="top" wrapText="1"/>
    </xf>
    <xf numFmtId="0" fontId="16" fillId="2" borderId="10" xfId="1" applyFont="1" applyFill="1" applyBorder="1" applyAlignment="1">
      <alignment horizontal="center" vertical="top"/>
    </xf>
    <xf numFmtId="0" fontId="16" fillId="0" borderId="0" xfId="1" applyFont="1" applyAlignment="1">
      <alignment vertical="center"/>
    </xf>
    <xf numFmtId="0" fontId="16" fillId="2" borderId="10" xfId="1" applyFont="1" applyFill="1" applyBorder="1" applyAlignment="1">
      <alignment vertical="top" wrapText="1"/>
    </xf>
    <xf numFmtId="170" fontId="16" fillId="2" borderId="2" xfId="1" applyNumberFormat="1" applyFont="1" applyFill="1" applyBorder="1" applyAlignment="1">
      <alignment horizontal="center" vertical="top"/>
    </xf>
    <xf numFmtId="170" fontId="16" fillId="2" borderId="5" xfId="1" applyNumberFormat="1" applyFont="1" applyFill="1" applyBorder="1" applyAlignment="1">
      <alignment horizontal="center" vertical="top"/>
    </xf>
    <xf numFmtId="168" fontId="8" fillId="2" borderId="9" xfId="1" applyNumberFormat="1" applyFont="1" applyFill="1" applyBorder="1" applyAlignment="1">
      <alignment horizontal="center" vertical="center" wrapText="1"/>
    </xf>
    <xf numFmtId="164" fontId="13" fillId="2" borderId="0" xfId="1" applyNumberFormat="1" applyFont="1" applyFill="1"/>
    <xf numFmtId="165" fontId="13" fillId="2" borderId="0" xfId="11" applyNumberFormat="1" applyFont="1" applyFill="1"/>
    <xf numFmtId="167" fontId="16" fillId="2" borderId="2" xfId="2" quotePrefix="1" applyNumberFormat="1" applyFont="1" applyFill="1" applyBorder="1" applyAlignment="1">
      <alignment horizontal="right"/>
    </xf>
    <xf numFmtId="165" fontId="16" fillId="2" borderId="2" xfId="11" quotePrefix="1" applyNumberFormat="1" applyFont="1" applyFill="1" applyBorder="1" applyAlignment="1">
      <alignment horizontal="right"/>
    </xf>
    <xf numFmtId="165" fontId="16" fillId="2" borderId="2" xfId="11" applyNumberFormat="1" applyFont="1" applyFill="1" applyBorder="1"/>
    <xf numFmtId="2" fontId="3" fillId="2" borderId="6" xfId="0" applyNumberFormat="1" applyFont="1" applyFill="1" applyBorder="1" applyAlignment="1">
      <alignment horizontal="left" vertical="center" wrapText="1"/>
    </xf>
    <xf numFmtId="2" fontId="3" fillId="2" borderId="1" xfId="0" applyNumberFormat="1" applyFont="1" applyFill="1" applyBorder="1" applyAlignment="1">
      <alignment horizontal="left" vertical="center" wrapText="1"/>
    </xf>
    <xf numFmtId="2" fontId="3" fillId="2" borderId="3" xfId="0" applyNumberFormat="1" applyFont="1" applyFill="1" applyBorder="1" applyAlignment="1">
      <alignment horizontal="left" vertical="center" wrapText="1"/>
    </xf>
    <xf numFmtId="2" fontId="3" fillId="2" borderId="0" xfId="0" applyNumberFormat="1" applyFont="1" applyFill="1" applyAlignment="1">
      <alignment horizontal="left" vertical="center" wrapText="1"/>
    </xf>
    <xf numFmtId="0" fontId="16" fillId="2" borderId="0" xfId="1" applyFont="1" applyFill="1" applyAlignment="1">
      <alignment horizontal="left" wrapText="1"/>
    </xf>
    <xf numFmtId="0" fontId="16" fillId="2" borderId="2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2" xfId="1" applyFont="1" applyFill="1" applyBorder="1" applyAlignment="1">
      <alignment horizontal="center" vertical="center"/>
    </xf>
    <xf numFmtId="3" fontId="16" fillId="2" borderId="26" xfId="2" applyNumberFormat="1" applyFont="1" applyFill="1" applyBorder="1" applyAlignment="1">
      <alignment horizontal="center" vertical="center"/>
    </xf>
    <xf numFmtId="3" fontId="16" fillId="2" borderId="2" xfId="2" applyNumberFormat="1" applyFont="1" applyFill="1" applyBorder="1" applyAlignment="1">
      <alignment horizontal="center" vertical="center"/>
    </xf>
    <xf numFmtId="0" fontId="8" fillId="3" borderId="12" xfId="1" applyFont="1" applyFill="1" applyBorder="1" applyAlignment="1">
      <alignment horizontal="left" vertical="center"/>
    </xf>
    <xf numFmtId="0" fontId="8" fillId="3" borderId="14" xfId="1" applyFont="1" applyFill="1" applyBorder="1" applyAlignment="1">
      <alignment horizontal="left" vertical="center"/>
    </xf>
    <xf numFmtId="0" fontId="8" fillId="3" borderId="13" xfId="1" applyFont="1" applyFill="1" applyBorder="1" applyAlignment="1">
      <alignment horizontal="center" vertical="center"/>
    </xf>
    <xf numFmtId="0" fontId="8" fillId="3" borderId="9" xfId="1" applyFont="1" applyFill="1" applyBorder="1" applyAlignment="1">
      <alignment horizontal="center" vertical="center"/>
    </xf>
    <xf numFmtId="0" fontId="4" fillId="3" borderId="9" xfId="1" applyFont="1" applyFill="1" applyBorder="1" applyAlignment="1">
      <alignment horizontal="center" vertical="top"/>
    </xf>
    <xf numFmtId="0" fontId="4" fillId="4" borderId="9" xfId="1" applyFont="1" applyFill="1" applyBorder="1" applyAlignment="1">
      <alignment horizontal="center" vertical="top"/>
    </xf>
    <xf numFmtId="0" fontId="16" fillId="2" borderId="4" xfId="1" applyFont="1" applyFill="1" applyBorder="1" applyAlignment="1">
      <alignment horizontal="left" vertical="top" wrapText="1"/>
    </xf>
    <xf numFmtId="0" fontId="16" fillId="2" borderId="2" xfId="1" applyFont="1" applyFill="1" applyBorder="1" applyAlignment="1">
      <alignment horizontal="left" vertical="top" wrapText="1"/>
    </xf>
    <xf numFmtId="0" fontId="16" fillId="2" borderId="10" xfId="1" applyFont="1" applyFill="1" applyBorder="1" applyAlignment="1">
      <alignment horizontal="left" vertical="top"/>
    </xf>
    <xf numFmtId="0" fontId="16" fillId="2" borderId="0" xfId="1" applyFont="1" applyFill="1" applyAlignment="1">
      <alignment horizontal="left" vertical="top"/>
    </xf>
    <xf numFmtId="0" fontId="16" fillId="2" borderId="11" xfId="1" applyFont="1" applyFill="1" applyBorder="1" applyAlignment="1">
      <alignment horizontal="left" vertical="top"/>
    </xf>
    <xf numFmtId="0" fontId="9" fillId="2" borderId="4" xfId="1" applyFont="1" applyFill="1" applyBorder="1" applyAlignment="1">
      <alignment horizontal="left" vertical="top" wrapText="1"/>
    </xf>
    <xf numFmtId="0" fontId="9" fillId="2" borderId="2" xfId="1" applyFont="1" applyFill="1" applyBorder="1" applyAlignment="1">
      <alignment horizontal="left" vertical="top" wrapText="1"/>
    </xf>
    <xf numFmtId="0" fontId="9" fillId="2" borderId="5" xfId="1" applyFont="1" applyFill="1" applyBorder="1" applyAlignment="1">
      <alignment horizontal="left" vertical="top" wrapText="1"/>
    </xf>
    <xf numFmtId="0" fontId="16" fillId="2" borderId="3" xfId="1" applyFont="1" applyFill="1" applyBorder="1" applyAlignment="1">
      <alignment horizontal="left" vertical="top" wrapText="1"/>
    </xf>
    <xf numFmtId="0" fontId="16" fillId="2" borderId="0" xfId="1" applyFont="1" applyFill="1" applyAlignment="1">
      <alignment horizontal="left" vertical="top" wrapText="1"/>
    </xf>
    <xf numFmtId="0" fontId="9" fillId="2" borderId="10" xfId="1" applyFont="1" applyFill="1" applyBorder="1" applyAlignment="1">
      <alignment horizontal="left" vertical="top" wrapText="1"/>
    </xf>
    <xf numFmtId="0" fontId="9" fillId="2" borderId="0" xfId="1" applyFont="1" applyFill="1" applyAlignment="1">
      <alignment horizontal="left" vertical="top" wrapText="1"/>
    </xf>
    <xf numFmtId="0" fontId="9" fillId="2" borderId="0" xfId="1" applyFont="1" applyFill="1" applyAlignment="1">
      <alignment horizontal="left"/>
    </xf>
    <xf numFmtId="0" fontId="16" fillId="2" borderId="10" xfId="1" applyFont="1" applyFill="1" applyBorder="1" applyAlignment="1">
      <alignment horizontal="center" vertical="top" wrapText="1"/>
    </xf>
    <xf numFmtId="0" fontId="16" fillId="2" borderId="0" xfId="1" applyFont="1" applyFill="1" applyAlignment="1">
      <alignment horizontal="center" vertical="top" wrapText="1"/>
    </xf>
    <xf numFmtId="0" fontId="16" fillId="2" borderId="1" xfId="1" applyFont="1" applyFill="1" applyBorder="1" applyAlignment="1">
      <alignment horizontal="center" vertical="top" wrapText="1"/>
    </xf>
    <xf numFmtId="0" fontId="9" fillId="2" borderId="3" xfId="1" applyFont="1" applyFill="1" applyBorder="1" applyAlignment="1">
      <alignment horizontal="left" vertical="top" wrapText="1"/>
    </xf>
    <xf numFmtId="0" fontId="9" fillId="2" borderId="11" xfId="1" applyFont="1" applyFill="1" applyBorder="1" applyAlignment="1">
      <alignment horizontal="left" vertical="top" wrapText="1"/>
    </xf>
    <xf numFmtId="0" fontId="9" fillId="2" borderId="10" xfId="1" applyFont="1" applyFill="1" applyBorder="1" applyAlignment="1">
      <alignment horizontal="center" vertical="top" wrapText="1"/>
    </xf>
    <xf numFmtId="0" fontId="9" fillId="2" borderId="0" xfId="1" applyFont="1" applyFill="1" applyAlignment="1">
      <alignment horizontal="center" vertical="top" wrapText="1"/>
    </xf>
    <xf numFmtId="0" fontId="9" fillId="2" borderId="11" xfId="1" applyFont="1" applyFill="1" applyBorder="1" applyAlignment="1">
      <alignment horizontal="center" vertical="top" wrapText="1"/>
    </xf>
    <xf numFmtId="0" fontId="9" fillId="2" borderId="1" xfId="1" applyFont="1" applyFill="1" applyBorder="1" applyAlignment="1">
      <alignment horizontal="left" vertical="top" wrapText="1"/>
    </xf>
    <xf numFmtId="0" fontId="35" fillId="2" borderId="0" xfId="1" applyFont="1" applyFill="1" applyAlignment="1">
      <alignment horizontal="left" vertical="top" wrapText="1"/>
    </xf>
  </cellXfs>
  <cellStyles count="12">
    <cellStyle name="Comma" xfId="11" builtinId="3"/>
    <cellStyle name="Comma 2" xfId="2" xr:uid="{498C85EA-A341-4B62-BE00-59ADC39B743F}"/>
    <cellStyle name="Comma 3" xfId="10" xr:uid="{781988FC-4647-4D31-9966-F5E8D3DE6F77}"/>
    <cellStyle name="Hyperlink" xfId="7" builtinId="8"/>
    <cellStyle name="Normal" xfId="0" builtinId="0"/>
    <cellStyle name="Normal 2" xfId="1" xr:uid="{FB8A0004-F59C-4F4D-86EF-E75BE782E39A}"/>
    <cellStyle name="Normal 3" xfId="3" xr:uid="{AED917E8-C159-45D9-8950-2DE003EF6E17}"/>
    <cellStyle name="Normal 3 2" xfId="6" xr:uid="{BC903A91-4DB1-46CE-855D-1FE20A0ECF05}"/>
    <cellStyle name="Normal 3 3" xfId="8" xr:uid="{BF10FCE1-E022-46AD-9729-88BE91A022CE}"/>
    <cellStyle name="Normal 4" xfId="9" xr:uid="{A4F73BF0-BEE6-4315-A584-35D5D9D41E11}"/>
    <cellStyle name="Normal 5" xfId="5" xr:uid="{AF3566C7-229C-42B1-83CC-646FED34B00A}"/>
    <cellStyle name="Percent 2" xfId="4" xr:uid="{385E4A78-CC19-423A-876E-FE6414E48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tabSelected="1" workbookViewId="0">
      <selection activeCell="A4" sqref="A4"/>
    </sheetView>
  </sheetViews>
  <sheetFormatPr defaultColWidth="9.140625" defaultRowHeight="14.25" x14ac:dyDescent="0.2"/>
  <cols>
    <col min="1" max="1" width="19" style="1" customWidth="1"/>
    <col min="2" max="2" width="14.42578125" style="1" customWidth="1"/>
    <col min="3" max="3" width="30.42578125" style="1" customWidth="1"/>
    <col min="4" max="5" width="31.5703125" style="1" customWidth="1"/>
    <col min="6" max="6" width="33.42578125" style="1" customWidth="1"/>
    <col min="7" max="16384" width="9.140625" style="1"/>
  </cols>
  <sheetData>
    <row r="1" spans="1:6" s="40" customFormat="1" ht="18" x14ac:dyDescent="0.2">
      <c r="A1" s="44" t="s">
        <v>46</v>
      </c>
      <c r="B1" s="41"/>
      <c r="C1" s="41"/>
      <c r="D1" s="41"/>
      <c r="E1" s="41"/>
      <c r="F1" s="41"/>
    </row>
    <row r="2" spans="1:6" s="40" customFormat="1" ht="18" customHeight="1" x14ac:dyDescent="0.25">
      <c r="A2" s="43" t="s">
        <v>45</v>
      </c>
      <c r="B2" s="41"/>
      <c r="C2" s="42"/>
      <c r="D2" s="41"/>
      <c r="E2" s="41"/>
      <c r="F2" s="41"/>
    </row>
    <row r="3" spans="1:6" s="40" customFormat="1" ht="12" customHeight="1" x14ac:dyDescent="0.25">
      <c r="A3" s="43"/>
      <c r="B3" s="41"/>
      <c r="C3" s="42"/>
      <c r="D3" s="41"/>
      <c r="E3" s="41"/>
      <c r="F3" s="41"/>
    </row>
    <row r="4" spans="1:6" s="37" customFormat="1" ht="15" customHeight="1" x14ac:dyDescent="0.2">
      <c r="A4" s="39" t="s">
        <v>44</v>
      </c>
      <c r="B4" s="38"/>
      <c r="C4" s="38"/>
      <c r="D4" s="38"/>
      <c r="E4" s="38"/>
      <c r="F4" s="38"/>
    </row>
    <row r="5" spans="1:6" s="37" customFormat="1" ht="15" customHeight="1" x14ac:dyDescent="0.2">
      <c r="A5" s="29" t="s">
        <v>451</v>
      </c>
      <c r="B5" s="38"/>
      <c r="C5" s="38"/>
      <c r="D5" s="38"/>
      <c r="E5" s="38"/>
      <c r="F5" s="38"/>
    </row>
    <row r="6" spans="1:6" s="37" customFormat="1" ht="15" customHeight="1" thickBot="1" x14ac:dyDescent="0.25">
      <c r="A6" s="28" t="s">
        <v>28</v>
      </c>
      <c r="B6" s="28" t="s">
        <v>27</v>
      </c>
      <c r="C6" s="28" t="s">
        <v>26</v>
      </c>
      <c r="D6" s="28" t="s">
        <v>25</v>
      </c>
      <c r="E6" s="28" t="s">
        <v>24</v>
      </c>
      <c r="F6" s="28" t="s">
        <v>23</v>
      </c>
    </row>
    <row r="7" spans="1:6" s="37" customFormat="1" ht="15" customHeight="1" thickTop="1" x14ac:dyDescent="0.2">
      <c r="A7" s="414" t="s">
        <v>22</v>
      </c>
      <c r="B7" s="27" t="s">
        <v>9</v>
      </c>
      <c r="C7" s="26" t="s">
        <v>8</v>
      </c>
      <c r="D7" s="25" t="s">
        <v>21</v>
      </c>
      <c r="E7" s="25" t="s">
        <v>47</v>
      </c>
      <c r="F7" s="25" t="s">
        <v>19</v>
      </c>
    </row>
    <row r="8" spans="1:6" s="37" customFormat="1" ht="24.95" customHeight="1" x14ac:dyDescent="0.2">
      <c r="A8" s="415"/>
      <c r="B8" s="24" t="s">
        <v>6</v>
      </c>
      <c r="C8" s="23" t="s">
        <v>18</v>
      </c>
      <c r="D8" s="370" t="s">
        <v>49</v>
      </c>
      <c r="E8" s="22" t="s">
        <v>48</v>
      </c>
      <c r="F8" s="22" t="s">
        <v>15</v>
      </c>
    </row>
    <row r="9" spans="1:6" s="37" customFormat="1" ht="15" customHeight="1" x14ac:dyDescent="0.2">
      <c r="A9" s="416" t="s">
        <v>14</v>
      </c>
      <c r="B9" s="21" t="s">
        <v>9</v>
      </c>
      <c r="C9" s="20"/>
      <c r="D9" s="19" t="s">
        <v>8</v>
      </c>
      <c r="E9" s="19" t="s">
        <v>13</v>
      </c>
      <c r="F9" s="19" t="s">
        <v>12</v>
      </c>
    </row>
    <row r="10" spans="1:6" s="37" customFormat="1" ht="15" customHeight="1" x14ac:dyDescent="0.2">
      <c r="A10" s="415"/>
      <c r="B10" s="8" t="s">
        <v>6</v>
      </c>
      <c r="C10" s="18"/>
      <c r="D10" s="6" t="s">
        <v>5</v>
      </c>
      <c r="E10" s="6" t="s">
        <v>4</v>
      </c>
      <c r="F10" s="6" t="s">
        <v>11</v>
      </c>
    </row>
    <row r="11" spans="1:6" s="30" customFormat="1" ht="12" customHeight="1" x14ac:dyDescent="0.2">
      <c r="A11" s="4" t="s">
        <v>0</v>
      </c>
      <c r="B11" s="13"/>
      <c r="C11" s="36"/>
      <c r="D11" s="35"/>
      <c r="E11" s="35"/>
      <c r="F11" s="35"/>
    </row>
    <row r="12" spans="1:6" s="37" customFormat="1" ht="15" customHeight="1" x14ac:dyDescent="0.2">
      <c r="A12" s="369" t="s">
        <v>452</v>
      </c>
      <c r="B12" s="38"/>
      <c r="C12" s="38"/>
      <c r="D12" s="38"/>
      <c r="E12" s="38"/>
      <c r="F12" s="38"/>
    </row>
    <row r="13" spans="1:6" s="37" customFormat="1" ht="15" customHeight="1" x14ac:dyDescent="0.2">
      <c r="A13" s="45"/>
      <c r="B13" s="38"/>
      <c r="C13" s="38"/>
      <c r="D13" s="38"/>
      <c r="E13" s="38"/>
      <c r="F13" s="38"/>
    </row>
    <row r="14" spans="1:6" s="37" customFormat="1" ht="15" customHeight="1" x14ac:dyDescent="0.2">
      <c r="A14" s="29" t="s">
        <v>50</v>
      </c>
      <c r="B14" s="38"/>
      <c r="C14" s="38"/>
      <c r="D14" s="38"/>
      <c r="E14" s="38"/>
      <c r="F14" s="38"/>
    </row>
    <row r="15" spans="1:6" s="30" customFormat="1" ht="15" customHeight="1" thickBot="1" x14ac:dyDescent="0.25">
      <c r="A15" s="28" t="s">
        <v>28</v>
      </c>
      <c r="B15" s="28" t="s">
        <v>27</v>
      </c>
      <c r="C15" s="28" t="s">
        <v>26</v>
      </c>
      <c r="D15" s="28" t="s">
        <v>25</v>
      </c>
      <c r="E15" s="28" t="s">
        <v>24</v>
      </c>
      <c r="F15" s="28" t="s">
        <v>23</v>
      </c>
    </row>
    <row r="16" spans="1:6" s="30" customFormat="1" ht="15" customHeight="1" thickTop="1" x14ac:dyDescent="0.2">
      <c r="A16" s="414" t="s">
        <v>22</v>
      </c>
      <c r="B16" s="27" t="s">
        <v>9</v>
      </c>
      <c r="C16" s="26" t="s">
        <v>8</v>
      </c>
      <c r="D16" s="25" t="s">
        <v>21</v>
      </c>
      <c r="E16" s="25" t="s">
        <v>20</v>
      </c>
      <c r="F16" s="25" t="s">
        <v>19</v>
      </c>
    </row>
    <row r="17" spans="1:6" s="30" customFormat="1" ht="24.95" customHeight="1" x14ac:dyDescent="0.2">
      <c r="A17" s="415"/>
      <c r="B17" s="24" t="s">
        <v>6</v>
      </c>
      <c r="C17" s="23" t="s">
        <v>18</v>
      </c>
      <c r="D17" s="22" t="s">
        <v>17</v>
      </c>
      <c r="E17" s="22" t="s">
        <v>16</v>
      </c>
      <c r="F17" s="22" t="s">
        <v>15</v>
      </c>
    </row>
    <row r="18" spans="1:6" s="30" customFormat="1" ht="15" customHeight="1" x14ac:dyDescent="0.2">
      <c r="A18" s="416" t="s">
        <v>14</v>
      </c>
      <c r="B18" s="21" t="s">
        <v>9</v>
      </c>
      <c r="C18" s="20"/>
      <c r="D18" s="19" t="s">
        <v>8</v>
      </c>
      <c r="E18" s="19" t="s">
        <v>13</v>
      </c>
      <c r="F18" s="19" t="s">
        <v>12</v>
      </c>
    </row>
    <row r="19" spans="1:6" s="30" customFormat="1" ht="15" customHeight="1" x14ac:dyDescent="0.2">
      <c r="A19" s="415"/>
      <c r="B19" s="8" t="s">
        <v>6</v>
      </c>
      <c r="C19" s="18"/>
      <c r="D19" s="6" t="s">
        <v>5</v>
      </c>
      <c r="E19" s="6" t="s">
        <v>4</v>
      </c>
      <c r="F19" s="6" t="s">
        <v>11</v>
      </c>
    </row>
    <row r="20" spans="1:6" s="30" customFormat="1" ht="12" customHeight="1" x14ac:dyDescent="0.2">
      <c r="A20" s="4" t="s">
        <v>0</v>
      </c>
      <c r="B20" s="13"/>
      <c r="C20" s="36"/>
      <c r="D20" s="35"/>
      <c r="E20" s="35"/>
      <c r="F20" s="35"/>
    </row>
    <row r="21" spans="1:6" s="34" customFormat="1" ht="12" customHeight="1" x14ac:dyDescent="0.2">
      <c r="A21" s="32" t="s">
        <v>453</v>
      </c>
      <c r="B21" s="32"/>
      <c r="C21" s="32"/>
      <c r="D21" s="32"/>
      <c r="E21" s="32"/>
      <c r="F21" s="32"/>
    </row>
    <row r="22" spans="1:6" s="34" customFormat="1" ht="15" customHeight="1" x14ac:dyDescent="0.2">
      <c r="A22" s="32"/>
      <c r="B22" s="32"/>
      <c r="C22" s="32"/>
      <c r="D22" s="32"/>
      <c r="E22" s="32"/>
      <c r="F22" s="32"/>
    </row>
    <row r="23" spans="1:6" s="30" customFormat="1" ht="15" customHeight="1" x14ac:dyDescent="0.2">
      <c r="A23" s="29" t="s">
        <v>51</v>
      </c>
      <c r="B23" s="31"/>
      <c r="C23" s="3"/>
      <c r="D23" s="3"/>
      <c r="E23" s="3"/>
      <c r="F23" s="3"/>
    </row>
    <row r="24" spans="1:6" s="30" customFormat="1" ht="15" customHeight="1" thickBot="1" x14ac:dyDescent="0.25">
      <c r="A24" s="28" t="s">
        <v>28</v>
      </c>
      <c r="B24" s="28" t="s">
        <v>27</v>
      </c>
      <c r="C24" s="28" t="s">
        <v>26</v>
      </c>
      <c r="D24" s="28" t="s">
        <v>25</v>
      </c>
      <c r="E24" s="28" t="s">
        <v>24</v>
      </c>
      <c r="F24" s="28" t="s">
        <v>23</v>
      </c>
    </row>
    <row r="25" spans="1:6" s="30" customFormat="1" ht="15" customHeight="1" thickTop="1" x14ac:dyDescent="0.2">
      <c r="A25" s="414" t="s">
        <v>22</v>
      </c>
      <c r="B25" s="27" t="s">
        <v>31</v>
      </c>
      <c r="C25" s="26"/>
      <c r="D25" s="25" t="s">
        <v>43</v>
      </c>
      <c r="E25" s="25" t="s">
        <v>42</v>
      </c>
      <c r="F25" s="25" t="s">
        <v>41</v>
      </c>
    </row>
    <row r="26" spans="1:6" s="30" customFormat="1" ht="15" customHeight="1" x14ac:dyDescent="0.2">
      <c r="A26" s="415"/>
      <c r="B26" s="24" t="s">
        <v>6</v>
      </c>
      <c r="C26" s="23"/>
      <c r="D26" s="22" t="s">
        <v>40</v>
      </c>
      <c r="E26" s="22" t="s">
        <v>39</v>
      </c>
      <c r="F26" s="22" t="s">
        <v>38</v>
      </c>
    </row>
    <row r="27" spans="1:6" s="30" customFormat="1" ht="15" customHeight="1" x14ac:dyDescent="0.2">
      <c r="A27" s="416" t="s">
        <v>37</v>
      </c>
      <c r="B27" s="21" t="s">
        <v>31</v>
      </c>
      <c r="C27" s="20"/>
      <c r="D27" s="19" t="s">
        <v>30</v>
      </c>
      <c r="E27" s="19" t="s">
        <v>36</v>
      </c>
      <c r="F27" s="19" t="s">
        <v>35</v>
      </c>
    </row>
    <row r="28" spans="1:6" s="30" customFormat="1" ht="15" customHeight="1" x14ac:dyDescent="0.2">
      <c r="A28" s="415"/>
      <c r="B28" s="8" t="s">
        <v>6</v>
      </c>
      <c r="C28" s="18"/>
      <c r="D28" s="6" t="s">
        <v>34</v>
      </c>
      <c r="E28" s="6" t="s">
        <v>33</v>
      </c>
      <c r="F28" s="6" t="s">
        <v>32</v>
      </c>
    </row>
    <row r="29" spans="1:6" s="30" customFormat="1" ht="15" customHeight="1" x14ac:dyDescent="0.2">
      <c r="A29" s="416"/>
      <c r="B29" s="17" t="s">
        <v>31</v>
      </c>
      <c r="C29" s="15" t="s">
        <v>30</v>
      </c>
      <c r="D29" s="33"/>
      <c r="E29" s="33"/>
      <c r="F29" s="33"/>
    </row>
    <row r="30" spans="1:6" s="30" customFormat="1" ht="24.95" customHeight="1" x14ac:dyDescent="0.2">
      <c r="A30" s="415"/>
      <c r="B30" s="24" t="s">
        <v>6</v>
      </c>
      <c r="C30" s="22" t="s">
        <v>29</v>
      </c>
      <c r="D30" s="23"/>
      <c r="E30" s="23"/>
      <c r="F30" s="23"/>
    </row>
    <row r="31" spans="1:6" s="30" customFormat="1" ht="12" customHeight="1" x14ac:dyDescent="0.2">
      <c r="A31" s="32" t="s">
        <v>454</v>
      </c>
      <c r="B31" s="31"/>
      <c r="C31" s="3"/>
      <c r="D31" s="3"/>
      <c r="E31" s="3"/>
      <c r="F31" s="3"/>
    </row>
    <row r="32" spans="1:6" x14ac:dyDescent="0.2">
      <c r="A32" s="2"/>
      <c r="B32" s="2"/>
      <c r="C32" s="2"/>
      <c r="D32" s="2"/>
      <c r="E32" s="2"/>
      <c r="F32" s="2"/>
    </row>
    <row r="33" spans="1:6" ht="15" customHeight="1" x14ac:dyDescent="0.2">
      <c r="A33" s="29" t="s">
        <v>52</v>
      </c>
      <c r="B33" s="2"/>
      <c r="C33" s="2"/>
      <c r="D33" s="2"/>
      <c r="E33" s="2"/>
      <c r="F33" s="2"/>
    </row>
    <row r="34" spans="1:6" ht="15" thickBot="1" x14ac:dyDescent="0.25">
      <c r="A34" s="28" t="s">
        <v>28</v>
      </c>
      <c r="B34" s="28" t="s">
        <v>27</v>
      </c>
      <c r="C34" s="28" t="s">
        <v>26</v>
      </c>
      <c r="D34" s="28" t="s">
        <v>25</v>
      </c>
      <c r="E34" s="28" t="s">
        <v>24</v>
      </c>
      <c r="F34" s="28" t="s">
        <v>23</v>
      </c>
    </row>
    <row r="35" spans="1:6" ht="15" customHeight="1" thickTop="1" x14ac:dyDescent="0.2">
      <c r="A35" s="414" t="s">
        <v>22</v>
      </c>
      <c r="B35" s="27" t="s">
        <v>9</v>
      </c>
      <c r="C35" s="26" t="s">
        <v>8</v>
      </c>
      <c r="D35" s="25" t="s">
        <v>21</v>
      </c>
      <c r="E35" s="25" t="s">
        <v>20</v>
      </c>
      <c r="F35" s="25" t="s">
        <v>19</v>
      </c>
    </row>
    <row r="36" spans="1:6" ht="24" customHeight="1" x14ac:dyDescent="0.2">
      <c r="A36" s="415"/>
      <c r="B36" s="24" t="s">
        <v>6</v>
      </c>
      <c r="C36" s="23" t="s">
        <v>18</v>
      </c>
      <c r="D36" s="22" t="s">
        <v>17</v>
      </c>
      <c r="E36" s="22" t="s">
        <v>16</v>
      </c>
      <c r="F36" s="22" t="s">
        <v>15</v>
      </c>
    </row>
    <row r="37" spans="1:6" ht="14.1" customHeight="1" x14ac:dyDescent="0.2">
      <c r="A37" s="416" t="s">
        <v>14</v>
      </c>
      <c r="B37" s="21" t="s">
        <v>9</v>
      </c>
      <c r="C37" s="20"/>
      <c r="D37" s="19" t="s">
        <v>8</v>
      </c>
      <c r="E37" s="19" t="s">
        <v>13</v>
      </c>
      <c r="F37" s="19" t="s">
        <v>12</v>
      </c>
    </row>
    <row r="38" spans="1:6" ht="14.1" customHeight="1" x14ac:dyDescent="0.2">
      <c r="A38" s="415"/>
      <c r="B38" s="8" t="s">
        <v>6</v>
      </c>
      <c r="C38" s="18"/>
      <c r="D38" s="6" t="s">
        <v>5</v>
      </c>
      <c r="E38" s="6" t="s">
        <v>4</v>
      </c>
      <c r="F38" s="6" t="s">
        <v>11</v>
      </c>
    </row>
    <row r="39" spans="1:6" ht="14.1" customHeight="1" x14ac:dyDescent="0.2">
      <c r="A39" s="416" t="s">
        <v>10</v>
      </c>
      <c r="B39" s="16" t="s">
        <v>9</v>
      </c>
      <c r="C39" s="16"/>
      <c r="D39" s="15" t="s">
        <v>8</v>
      </c>
      <c r="E39" s="14" t="s">
        <v>7</v>
      </c>
      <c r="F39" s="14"/>
    </row>
    <row r="40" spans="1:6" ht="14.1" customHeight="1" x14ac:dyDescent="0.2">
      <c r="A40" s="417"/>
      <c r="B40" s="12" t="s">
        <v>6</v>
      </c>
      <c r="C40" s="12"/>
      <c r="D40" s="11" t="s">
        <v>5</v>
      </c>
      <c r="E40" s="10" t="s">
        <v>4</v>
      </c>
      <c r="F40" s="9"/>
    </row>
    <row r="41" spans="1:6" ht="14.1" customHeight="1" x14ac:dyDescent="0.2">
      <c r="A41" s="415"/>
      <c r="B41" s="7" t="s">
        <v>3</v>
      </c>
      <c r="C41" s="7"/>
      <c r="D41" s="6" t="s">
        <v>2</v>
      </c>
      <c r="E41" s="5" t="s">
        <v>1</v>
      </c>
      <c r="F41" s="5"/>
    </row>
    <row r="42" spans="1:6" ht="12" customHeight="1" x14ac:dyDescent="0.2">
      <c r="A42" s="4" t="s">
        <v>0</v>
      </c>
      <c r="B42" s="2"/>
      <c r="C42" s="2"/>
      <c r="D42" s="2"/>
      <c r="E42" s="2"/>
      <c r="F42" s="2"/>
    </row>
    <row r="43" spans="1:6" ht="12" customHeight="1" x14ac:dyDescent="0.2">
      <c r="A43" s="32" t="s">
        <v>455</v>
      </c>
      <c r="B43" s="2"/>
      <c r="C43" s="2"/>
      <c r="D43" s="2"/>
      <c r="E43" s="2"/>
      <c r="F43" s="2"/>
    </row>
  </sheetData>
  <mergeCells count="10">
    <mergeCell ref="A7:A8"/>
    <mergeCell ref="A9:A10"/>
    <mergeCell ref="A35:A36"/>
    <mergeCell ref="A37:A38"/>
    <mergeCell ref="A39:A41"/>
    <mergeCell ref="A16:A17"/>
    <mergeCell ref="A18:A19"/>
    <mergeCell ref="A25:A26"/>
    <mergeCell ref="A27:A28"/>
    <mergeCell ref="A29:A30"/>
  </mergeCells>
  <pageMargins left="0.7" right="0.7" top="0.75" bottom="0.75" header="0.3" footer="0.3"/>
  <pageSetup scale="76" orientation="landscape" r:id="rId1"/>
  <ignoredErrors>
    <ignoredError sqref="D8"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AF5F-C2B4-4D1C-A68E-19E179054849}">
  <sheetPr>
    <pageSetUpPr fitToPage="1"/>
  </sheetPr>
  <dimension ref="A1:D84"/>
  <sheetViews>
    <sheetView workbookViewId="0">
      <selection activeCell="A4" sqref="A4"/>
    </sheetView>
  </sheetViews>
  <sheetFormatPr defaultColWidth="8.85546875" defaultRowHeight="15" x14ac:dyDescent="0.25"/>
  <cols>
    <col min="1" max="1" width="45.7109375" style="149" customWidth="1"/>
    <col min="2" max="2" width="15.7109375" style="149" customWidth="1"/>
    <col min="3" max="3" width="3.28515625" style="149" customWidth="1"/>
    <col min="4" max="4" width="89.5703125" style="149" customWidth="1"/>
    <col min="5" max="16384" width="8.85546875" style="149"/>
  </cols>
  <sheetData>
    <row r="1" spans="1:4" s="49" customFormat="1" ht="18" x14ac:dyDescent="0.2">
      <c r="A1" s="84" t="s">
        <v>46</v>
      </c>
      <c r="B1" s="85"/>
      <c r="C1" s="85"/>
      <c r="D1" s="85"/>
    </row>
    <row r="2" spans="1:4" s="49" customFormat="1" ht="18" customHeight="1" x14ac:dyDescent="0.2">
      <c r="A2" s="86" t="s">
        <v>45</v>
      </c>
      <c r="B2" s="87"/>
      <c r="C2" s="87"/>
      <c r="D2" s="85"/>
    </row>
    <row r="3" spans="1:4" s="49" customFormat="1" ht="12" customHeight="1" x14ac:dyDescent="0.2">
      <c r="A3" s="86"/>
      <c r="B3" s="87"/>
      <c r="C3" s="87"/>
      <c r="D3" s="85"/>
    </row>
    <row r="4" spans="1:4" s="49" customFormat="1" ht="12" customHeight="1" x14ac:dyDescent="0.2">
      <c r="A4" s="88" t="s">
        <v>71</v>
      </c>
      <c r="B4" s="47"/>
      <c r="C4" s="47"/>
      <c r="D4" s="47"/>
    </row>
    <row r="5" spans="1:4" s="56" customFormat="1" ht="12" customHeight="1" x14ac:dyDescent="0.2">
      <c r="A5" s="429" t="s">
        <v>72</v>
      </c>
      <c r="B5" s="429"/>
      <c r="C5" s="429"/>
      <c r="D5" s="429"/>
    </row>
    <row r="6" spans="1:4" s="56" customFormat="1" ht="12" customHeight="1" x14ac:dyDescent="0.2">
      <c r="A6" s="89" t="s">
        <v>73</v>
      </c>
      <c r="B6" s="430" t="s">
        <v>74</v>
      </c>
      <c r="C6" s="430"/>
      <c r="D6" s="430"/>
    </row>
    <row r="7" spans="1:4" s="93" customFormat="1" ht="12" customHeight="1" x14ac:dyDescent="0.2">
      <c r="A7" s="91" t="s">
        <v>75</v>
      </c>
      <c r="B7" s="92"/>
      <c r="C7" s="431" t="s">
        <v>76</v>
      </c>
      <c r="D7" s="431"/>
    </row>
    <row r="8" spans="1:4" s="93" customFormat="1" ht="12" customHeight="1" x14ac:dyDescent="0.2">
      <c r="A8" s="94" t="s">
        <v>77</v>
      </c>
      <c r="B8" s="95"/>
      <c r="C8" s="432" t="s">
        <v>78</v>
      </c>
      <c r="D8" s="432"/>
    </row>
    <row r="9" spans="1:4" s="93" customFormat="1" ht="12" customHeight="1" x14ac:dyDescent="0.2">
      <c r="A9" s="94" t="s">
        <v>79</v>
      </c>
      <c r="B9" s="95"/>
      <c r="C9" s="432" t="s">
        <v>80</v>
      </c>
      <c r="D9" s="432"/>
    </row>
    <row r="10" spans="1:4" s="93" customFormat="1" ht="12" customHeight="1" x14ac:dyDescent="0.2">
      <c r="A10" s="96" t="s">
        <v>81</v>
      </c>
      <c r="B10" s="95"/>
      <c r="C10" s="96" t="s">
        <v>82</v>
      </c>
      <c r="D10" s="96"/>
    </row>
    <row r="11" spans="1:4" s="93" customFormat="1" ht="12" customHeight="1" x14ac:dyDescent="0.2">
      <c r="A11" s="97" t="s">
        <v>83</v>
      </c>
      <c r="B11" s="98"/>
      <c r="C11" s="78" t="s">
        <v>84</v>
      </c>
      <c r="D11" s="78"/>
    </row>
    <row r="12" spans="1:4" s="56" customFormat="1" ht="12" customHeight="1" x14ac:dyDescent="0.2">
      <c r="A12" s="429" t="s">
        <v>85</v>
      </c>
      <c r="B12" s="429"/>
      <c r="C12" s="429"/>
      <c r="D12" s="429"/>
    </row>
    <row r="13" spans="1:4" s="56" customFormat="1" ht="12" customHeight="1" x14ac:dyDescent="0.2">
      <c r="A13" s="89" t="s">
        <v>73</v>
      </c>
      <c r="B13" s="430" t="s">
        <v>86</v>
      </c>
      <c r="C13" s="430"/>
      <c r="D13" s="430"/>
    </row>
    <row r="14" spans="1:4" s="49" customFormat="1" ht="12" customHeight="1" x14ac:dyDescent="0.2">
      <c r="A14" s="99" t="s">
        <v>87</v>
      </c>
      <c r="B14" s="100"/>
      <c r="C14" s="436" t="s">
        <v>88</v>
      </c>
      <c r="D14" s="436"/>
    </row>
    <row r="15" spans="1:4" s="49" customFormat="1" ht="12" customHeight="1" x14ac:dyDescent="0.2">
      <c r="A15" s="101" t="s">
        <v>89</v>
      </c>
      <c r="B15" s="102"/>
      <c r="C15" s="437" t="s">
        <v>90</v>
      </c>
      <c r="D15" s="437"/>
    </row>
    <row r="16" spans="1:4" s="49" customFormat="1" ht="12" customHeight="1" x14ac:dyDescent="0.2">
      <c r="A16" s="101" t="s">
        <v>91</v>
      </c>
      <c r="B16" s="102"/>
      <c r="C16" s="437" t="s">
        <v>92</v>
      </c>
      <c r="D16" s="437"/>
    </row>
    <row r="17" spans="1:4" s="49" customFormat="1" ht="12" customHeight="1" x14ac:dyDescent="0.2">
      <c r="A17" s="101" t="s">
        <v>93</v>
      </c>
      <c r="B17" s="102"/>
      <c r="C17" s="437" t="s">
        <v>94</v>
      </c>
      <c r="D17" s="437"/>
    </row>
    <row r="18" spans="1:4" s="49" customFormat="1" ht="12" customHeight="1" x14ac:dyDescent="0.2">
      <c r="A18" s="104" t="s">
        <v>95</v>
      </c>
      <c r="B18" s="105"/>
      <c r="C18" s="438" t="s">
        <v>96</v>
      </c>
      <c r="D18" s="438"/>
    </row>
    <row r="19" spans="1:4" s="56" customFormat="1" ht="12" customHeight="1" x14ac:dyDescent="0.2">
      <c r="A19" s="429" t="s">
        <v>97</v>
      </c>
      <c r="B19" s="429"/>
      <c r="C19" s="429"/>
      <c r="D19" s="429"/>
    </row>
    <row r="20" spans="1:4" s="56" customFormat="1" ht="12" customHeight="1" x14ac:dyDescent="0.2">
      <c r="A20" s="106" t="s">
        <v>73</v>
      </c>
      <c r="B20" s="107" t="s">
        <v>98</v>
      </c>
      <c r="C20" s="107"/>
      <c r="D20" s="90" t="s">
        <v>74</v>
      </c>
    </row>
    <row r="21" spans="1:4" s="56" customFormat="1" ht="12" customHeight="1" x14ac:dyDescent="0.2">
      <c r="A21" s="108" t="s">
        <v>99</v>
      </c>
      <c r="B21" s="109"/>
      <c r="C21" s="109"/>
      <c r="D21" s="110"/>
    </row>
    <row r="22" spans="1:4" s="93" customFormat="1" ht="25.5" customHeight="1" x14ac:dyDescent="0.2">
      <c r="A22" s="111" t="s">
        <v>100</v>
      </c>
      <c r="B22" s="402" t="s">
        <v>101</v>
      </c>
      <c r="C22" s="439" t="s">
        <v>102</v>
      </c>
      <c r="D22" s="439"/>
    </row>
    <row r="23" spans="1:4" s="93" customFormat="1" ht="27" customHeight="1" x14ac:dyDescent="0.2">
      <c r="A23" s="112"/>
      <c r="B23" s="113"/>
      <c r="C23" s="440" t="s">
        <v>103</v>
      </c>
      <c r="D23" s="440"/>
    </row>
    <row r="24" spans="1:4" s="93" customFormat="1" ht="45.6" customHeight="1" x14ac:dyDescent="0.2">
      <c r="A24" s="112"/>
      <c r="B24" s="113"/>
      <c r="C24" s="440" t="s">
        <v>104</v>
      </c>
      <c r="D24" s="440"/>
    </row>
    <row r="25" spans="1:4" s="49" customFormat="1" ht="12" customHeight="1" x14ac:dyDescent="0.2">
      <c r="A25" s="441" t="s">
        <v>105</v>
      </c>
      <c r="B25" s="403" t="s">
        <v>101</v>
      </c>
      <c r="C25" s="116" t="s">
        <v>106</v>
      </c>
      <c r="D25" s="117" t="s">
        <v>107</v>
      </c>
    </row>
    <row r="26" spans="1:4" s="49" customFormat="1" ht="12" customHeight="1" x14ac:dyDescent="0.2">
      <c r="A26" s="442"/>
      <c r="B26" s="112"/>
      <c r="C26" s="119" t="s">
        <v>108</v>
      </c>
      <c r="D26" s="47" t="s">
        <v>109</v>
      </c>
    </row>
    <row r="27" spans="1:4" s="49" customFormat="1" ht="12" customHeight="1" x14ac:dyDescent="0.2">
      <c r="A27" s="47"/>
      <c r="B27" s="112"/>
      <c r="C27" s="119" t="s">
        <v>110</v>
      </c>
      <c r="D27" s="47" t="s">
        <v>111</v>
      </c>
    </row>
    <row r="28" spans="1:4" s="49" customFormat="1" ht="12" customHeight="1" x14ac:dyDescent="0.2">
      <c r="A28" s="47"/>
      <c r="B28" s="112"/>
      <c r="C28" s="119" t="s">
        <v>112</v>
      </c>
      <c r="D28" s="47" t="s">
        <v>113</v>
      </c>
    </row>
    <row r="29" spans="1:4" s="49" customFormat="1" ht="12" customHeight="1" x14ac:dyDescent="0.2">
      <c r="A29" s="47"/>
      <c r="B29" s="112"/>
      <c r="C29" s="119" t="s">
        <v>114</v>
      </c>
      <c r="D29" s="47" t="s">
        <v>115</v>
      </c>
    </row>
    <row r="30" spans="1:4" s="49" customFormat="1" ht="12" customHeight="1" x14ac:dyDescent="0.2">
      <c r="A30" s="120"/>
      <c r="B30" s="121"/>
      <c r="C30" s="122" t="s">
        <v>116</v>
      </c>
      <c r="D30" s="123" t="s">
        <v>117</v>
      </c>
    </row>
    <row r="31" spans="1:4" s="93" customFormat="1" ht="12" customHeight="1" x14ac:dyDescent="0.2">
      <c r="A31" s="433" t="s">
        <v>118</v>
      </c>
      <c r="B31" s="403" t="s">
        <v>101</v>
      </c>
      <c r="C31" s="115" t="s">
        <v>119</v>
      </c>
      <c r="D31" s="124"/>
    </row>
    <row r="32" spans="1:4" s="93" customFormat="1" ht="12" customHeight="1" x14ac:dyDescent="0.2">
      <c r="A32" s="434"/>
      <c r="B32" s="112"/>
      <c r="C32" s="112" t="s">
        <v>120</v>
      </c>
      <c r="D32" s="52"/>
    </row>
    <row r="33" spans="1:4" s="93" customFormat="1" ht="12" customHeight="1" x14ac:dyDescent="0.2">
      <c r="A33" s="434"/>
      <c r="B33" s="112"/>
      <c r="C33" s="113" t="s">
        <v>106</v>
      </c>
      <c r="D33" s="52" t="s">
        <v>121</v>
      </c>
    </row>
    <row r="34" spans="1:4" s="93" customFormat="1" ht="12" customHeight="1" x14ac:dyDescent="0.2">
      <c r="A34" s="434"/>
      <c r="B34" s="112"/>
      <c r="C34" s="113" t="s">
        <v>108</v>
      </c>
      <c r="D34" s="52" t="s">
        <v>122</v>
      </c>
    </row>
    <row r="35" spans="1:4" s="93" customFormat="1" ht="12" customHeight="1" x14ac:dyDescent="0.2">
      <c r="A35" s="434"/>
      <c r="B35" s="112"/>
      <c r="C35" s="113" t="s">
        <v>110</v>
      </c>
      <c r="D35" s="52" t="s">
        <v>123</v>
      </c>
    </row>
    <row r="36" spans="1:4" s="93" customFormat="1" ht="12" customHeight="1" x14ac:dyDescent="0.2">
      <c r="A36" s="434"/>
      <c r="B36" s="112"/>
      <c r="C36" s="113" t="s">
        <v>112</v>
      </c>
      <c r="D36" s="125" t="s">
        <v>124</v>
      </c>
    </row>
    <row r="37" spans="1:4" s="93" customFormat="1" ht="13.5" customHeight="1" x14ac:dyDescent="0.2">
      <c r="A37" s="434"/>
      <c r="B37" s="112"/>
      <c r="C37" s="113" t="s">
        <v>114</v>
      </c>
      <c r="D37" s="52" t="s">
        <v>125</v>
      </c>
    </row>
    <row r="38" spans="1:4" s="93" customFormat="1" ht="12" customHeight="1" x14ac:dyDescent="0.2">
      <c r="A38" s="434"/>
      <c r="B38" s="112"/>
      <c r="C38" s="113" t="s">
        <v>116</v>
      </c>
      <c r="D38" s="52" t="s">
        <v>126</v>
      </c>
    </row>
    <row r="39" spans="1:4" s="93" customFormat="1" ht="14.1" customHeight="1" x14ac:dyDescent="0.2">
      <c r="A39" s="434"/>
      <c r="B39" s="112"/>
      <c r="C39" s="113" t="s">
        <v>127</v>
      </c>
      <c r="D39" s="52" t="s">
        <v>128</v>
      </c>
    </row>
    <row r="40" spans="1:4" s="93" customFormat="1" ht="12" customHeight="1" x14ac:dyDescent="0.2">
      <c r="A40" s="434"/>
      <c r="B40" s="112"/>
      <c r="C40" s="113" t="s">
        <v>129</v>
      </c>
      <c r="D40" s="52" t="s">
        <v>130</v>
      </c>
    </row>
    <row r="41" spans="1:4" s="93" customFormat="1" ht="12" customHeight="1" x14ac:dyDescent="0.2">
      <c r="A41" s="434"/>
      <c r="B41" s="112"/>
      <c r="C41" s="113" t="s">
        <v>131</v>
      </c>
      <c r="D41" s="52" t="s">
        <v>132</v>
      </c>
    </row>
    <row r="42" spans="1:4" s="127" customFormat="1" ht="12" customHeight="1" x14ac:dyDescent="0.25">
      <c r="A42" s="434"/>
      <c r="B42" s="112"/>
      <c r="C42" s="126" t="s">
        <v>133</v>
      </c>
      <c r="D42" s="126" t="s">
        <v>134</v>
      </c>
    </row>
    <row r="43" spans="1:4" s="93" customFormat="1" ht="12" customHeight="1" x14ac:dyDescent="0.2">
      <c r="A43" s="435"/>
      <c r="B43" s="121"/>
      <c r="C43" s="128" t="s">
        <v>135</v>
      </c>
      <c r="D43" s="129" t="s">
        <v>136</v>
      </c>
    </row>
    <row r="44" spans="1:4" s="93" customFormat="1" ht="12" customHeight="1" x14ac:dyDescent="0.2">
      <c r="A44" s="47" t="s">
        <v>137</v>
      </c>
      <c r="B44" s="444" t="s">
        <v>138</v>
      </c>
      <c r="C44" s="115" t="s">
        <v>139</v>
      </c>
      <c r="D44" s="124"/>
    </row>
    <row r="45" spans="1:4" s="93" customFormat="1" ht="24" customHeight="1" x14ac:dyDescent="0.2">
      <c r="A45" s="119"/>
      <c r="B45" s="445"/>
      <c r="C45" s="440" t="s">
        <v>140</v>
      </c>
      <c r="D45" s="440"/>
    </row>
    <row r="46" spans="1:4" s="93" customFormat="1" ht="12" customHeight="1" x14ac:dyDescent="0.2">
      <c r="A46" s="112"/>
      <c r="B46" s="445"/>
      <c r="C46" s="112" t="s">
        <v>141</v>
      </c>
      <c r="D46" s="52"/>
    </row>
    <row r="47" spans="1:4" s="93" customFormat="1" ht="24" customHeight="1" x14ac:dyDescent="0.2">
      <c r="A47" s="119"/>
      <c r="B47" s="445"/>
      <c r="C47" s="130" t="s">
        <v>142</v>
      </c>
      <c r="D47" s="125" t="s">
        <v>143</v>
      </c>
    </row>
    <row r="48" spans="1:4" s="93" customFormat="1" ht="24" customHeight="1" x14ac:dyDescent="0.2">
      <c r="A48" s="119"/>
      <c r="B48" s="445"/>
      <c r="C48" s="130" t="s">
        <v>108</v>
      </c>
      <c r="D48" s="125" t="s">
        <v>144</v>
      </c>
    </row>
    <row r="49" spans="1:4" s="93" customFormat="1" ht="12" customHeight="1" x14ac:dyDescent="0.2">
      <c r="A49" s="131"/>
      <c r="B49" s="446"/>
      <c r="C49" s="132" t="s">
        <v>145</v>
      </c>
      <c r="D49" s="133" t="s">
        <v>146</v>
      </c>
    </row>
    <row r="50" spans="1:4" s="49" customFormat="1" ht="12" customHeight="1" x14ac:dyDescent="0.2">
      <c r="A50" s="134" t="s">
        <v>147</v>
      </c>
      <c r="B50" s="135"/>
      <c r="C50" s="135"/>
      <c r="D50" s="136"/>
    </row>
    <row r="51" spans="1:4" s="49" customFormat="1" ht="35.25" customHeight="1" x14ac:dyDescent="0.2">
      <c r="A51" s="118" t="s">
        <v>148</v>
      </c>
      <c r="B51" s="401" t="s">
        <v>149</v>
      </c>
      <c r="C51" s="447" t="s">
        <v>150</v>
      </c>
      <c r="D51" s="447"/>
    </row>
    <row r="52" spans="1:4" s="139" customFormat="1" ht="12" customHeight="1" x14ac:dyDescent="0.25">
      <c r="A52" s="441" t="s">
        <v>151</v>
      </c>
      <c r="B52" s="449" t="s">
        <v>149</v>
      </c>
      <c r="C52" s="137" t="s">
        <v>106</v>
      </c>
      <c r="D52" s="138" t="s">
        <v>152</v>
      </c>
    </row>
    <row r="53" spans="1:4" s="139" customFormat="1" ht="12" customHeight="1" x14ac:dyDescent="0.25">
      <c r="A53" s="442"/>
      <c r="B53" s="450"/>
      <c r="C53" s="140" t="s">
        <v>108</v>
      </c>
      <c r="D53" s="141" t="s">
        <v>153</v>
      </c>
    </row>
    <row r="54" spans="1:4" s="139" customFormat="1" ht="12" customHeight="1" x14ac:dyDescent="0.25">
      <c r="A54" s="442"/>
      <c r="B54" s="450"/>
      <c r="C54" s="140" t="s">
        <v>110</v>
      </c>
      <c r="D54" s="141" t="s">
        <v>154</v>
      </c>
    </row>
    <row r="55" spans="1:4" s="139" customFormat="1" ht="12" customHeight="1" x14ac:dyDescent="0.25">
      <c r="A55" s="442"/>
      <c r="B55" s="450"/>
      <c r="C55" s="140" t="s">
        <v>112</v>
      </c>
      <c r="D55" s="141" t="s">
        <v>155</v>
      </c>
    </row>
    <row r="56" spans="1:4" s="139" customFormat="1" ht="24" customHeight="1" x14ac:dyDescent="0.25">
      <c r="A56" s="442"/>
      <c r="B56" s="450"/>
      <c r="C56" s="140" t="s">
        <v>114</v>
      </c>
      <c r="D56" s="141" t="s">
        <v>156</v>
      </c>
    </row>
    <row r="57" spans="1:4" s="139" customFormat="1" ht="24" customHeight="1" x14ac:dyDescent="0.25">
      <c r="A57" s="442"/>
      <c r="B57" s="450"/>
      <c r="C57" s="140" t="s">
        <v>116</v>
      </c>
      <c r="D57" s="141" t="s">
        <v>157</v>
      </c>
    </row>
    <row r="58" spans="1:4" s="139" customFormat="1" ht="24" customHeight="1" x14ac:dyDescent="0.25">
      <c r="A58" s="448"/>
      <c r="B58" s="451"/>
      <c r="C58" s="143" t="s">
        <v>127</v>
      </c>
      <c r="D58" s="144" t="s">
        <v>158</v>
      </c>
    </row>
    <row r="59" spans="1:4" s="49" customFormat="1" ht="12" customHeight="1" x14ac:dyDescent="0.2">
      <c r="A59" s="441" t="s">
        <v>159</v>
      </c>
      <c r="B59" s="295" t="s">
        <v>149</v>
      </c>
      <c r="C59" s="115" t="s">
        <v>160</v>
      </c>
      <c r="D59" s="117"/>
    </row>
    <row r="60" spans="1:4" s="49" customFormat="1" ht="12" customHeight="1" x14ac:dyDescent="0.2">
      <c r="A60" s="442"/>
      <c r="B60" s="140"/>
      <c r="C60" s="145" t="s">
        <v>106</v>
      </c>
      <c r="D60" s="145" t="s">
        <v>161</v>
      </c>
    </row>
    <row r="61" spans="1:4" s="49" customFormat="1" ht="11.25" x14ac:dyDescent="0.2">
      <c r="A61" s="442"/>
      <c r="B61" s="47"/>
      <c r="C61" s="145" t="s">
        <v>108</v>
      </c>
      <c r="D61" s="145" t="s">
        <v>162</v>
      </c>
    </row>
    <row r="62" spans="1:4" s="49" customFormat="1" ht="11.25" x14ac:dyDescent="0.2">
      <c r="A62" s="442"/>
      <c r="B62" s="47"/>
      <c r="C62" s="145" t="s">
        <v>110</v>
      </c>
      <c r="D62" s="145" t="s">
        <v>163</v>
      </c>
    </row>
    <row r="63" spans="1:4" s="49" customFormat="1" ht="11.25" x14ac:dyDescent="0.2">
      <c r="A63" s="442"/>
      <c r="B63" s="47"/>
      <c r="C63" s="145" t="s">
        <v>112</v>
      </c>
      <c r="D63" s="145" t="s">
        <v>164</v>
      </c>
    </row>
    <row r="64" spans="1:4" s="49" customFormat="1" ht="22.5" x14ac:dyDescent="0.2">
      <c r="A64" s="442"/>
      <c r="B64" s="47"/>
      <c r="C64" s="145" t="s">
        <v>114</v>
      </c>
      <c r="D64" s="145" t="s">
        <v>165</v>
      </c>
    </row>
    <row r="65" spans="1:4" s="49" customFormat="1" ht="11.25" x14ac:dyDescent="0.2">
      <c r="A65" s="442"/>
      <c r="B65" s="47"/>
      <c r="C65" s="145" t="s">
        <v>116</v>
      </c>
      <c r="D65" s="145" t="s">
        <v>166</v>
      </c>
    </row>
    <row r="66" spans="1:4" s="49" customFormat="1" ht="11.25" x14ac:dyDescent="0.2">
      <c r="A66" s="442"/>
      <c r="B66" s="47"/>
      <c r="C66" s="145" t="s">
        <v>127</v>
      </c>
      <c r="D66" s="145" t="s">
        <v>167</v>
      </c>
    </row>
    <row r="67" spans="1:4" s="49" customFormat="1" ht="11.25" x14ac:dyDescent="0.2">
      <c r="A67" s="442"/>
      <c r="B67" s="47"/>
      <c r="C67" s="145" t="s">
        <v>129</v>
      </c>
      <c r="D67" s="145" t="s">
        <v>168</v>
      </c>
    </row>
    <row r="68" spans="1:4" s="49" customFormat="1" ht="11.25" x14ac:dyDescent="0.2">
      <c r="A68" s="442"/>
      <c r="B68" s="47"/>
      <c r="C68" s="145" t="s">
        <v>131</v>
      </c>
      <c r="D68" s="145" t="s">
        <v>169</v>
      </c>
    </row>
    <row r="69" spans="1:4" s="49" customFormat="1" ht="11.25" x14ac:dyDescent="0.2">
      <c r="A69" s="442"/>
      <c r="B69" s="47"/>
      <c r="C69" s="145" t="s">
        <v>133</v>
      </c>
      <c r="D69" s="145" t="s">
        <v>170</v>
      </c>
    </row>
    <row r="70" spans="1:4" s="49" customFormat="1" ht="11.25" x14ac:dyDescent="0.2">
      <c r="A70" s="442"/>
      <c r="B70" s="47"/>
      <c r="C70" s="145" t="s">
        <v>135</v>
      </c>
      <c r="D70" s="145" t="s">
        <v>171</v>
      </c>
    </row>
    <row r="71" spans="1:4" s="49" customFormat="1" ht="28.5" customHeight="1" x14ac:dyDescent="0.2">
      <c r="A71" s="452"/>
      <c r="B71" s="146"/>
      <c r="C71" s="147" t="s">
        <v>172</v>
      </c>
      <c r="D71" s="147" t="s">
        <v>173</v>
      </c>
    </row>
    <row r="72" spans="1:4" ht="12" customHeight="1" x14ac:dyDescent="0.25">
      <c r="A72" s="443" t="s">
        <v>174</v>
      </c>
      <c r="B72" s="443"/>
      <c r="C72" s="443"/>
      <c r="D72" s="443"/>
    </row>
    <row r="73" spans="1:4" ht="12" customHeight="1" x14ac:dyDescent="0.25">
      <c r="A73" s="148" t="s">
        <v>175</v>
      </c>
      <c r="B73" s="148"/>
      <c r="C73" s="148"/>
      <c r="D73" s="148"/>
    </row>
    <row r="74" spans="1:4" ht="12" customHeight="1" x14ac:dyDescent="0.25">
      <c r="A74" s="52" t="s">
        <v>465</v>
      </c>
      <c r="B74" s="47"/>
      <c r="C74" s="47"/>
      <c r="D74" s="47"/>
    </row>
    <row r="75" spans="1:4" ht="12" customHeight="1" x14ac:dyDescent="0.25">
      <c r="A75" s="49"/>
      <c r="B75" s="49"/>
      <c r="C75" s="49"/>
      <c r="D75" s="49"/>
    </row>
    <row r="76" spans="1:4" ht="12" customHeight="1" x14ac:dyDescent="0.25"/>
    <row r="77" spans="1:4" ht="12" customHeight="1" x14ac:dyDescent="0.25"/>
    <row r="78" spans="1:4" x14ac:dyDescent="0.25">
      <c r="B78" s="49"/>
      <c r="C78" s="49"/>
      <c r="D78" s="49"/>
    </row>
    <row r="79" spans="1:4" x14ac:dyDescent="0.25">
      <c r="A79" s="49"/>
      <c r="B79" s="49"/>
      <c r="C79" s="49"/>
      <c r="D79" s="49"/>
    </row>
    <row r="80" spans="1:4" x14ac:dyDescent="0.25">
      <c r="A80" s="49"/>
      <c r="B80" s="49"/>
      <c r="C80" s="49"/>
      <c r="D80" s="49"/>
    </row>
    <row r="81" spans="1:4" x14ac:dyDescent="0.25">
      <c r="A81" s="49"/>
      <c r="B81" s="49"/>
      <c r="C81" s="49"/>
      <c r="D81" s="49"/>
    </row>
    <row r="82" spans="1:4" x14ac:dyDescent="0.25">
      <c r="A82" s="49"/>
      <c r="B82" s="49"/>
      <c r="C82" s="49"/>
      <c r="D82" s="49"/>
    </row>
    <row r="83" spans="1:4" x14ac:dyDescent="0.25">
      <c r="A83" s="49"/>
      <c r="B83" s="49"/>
      <c r="C83" s="49"/>
      <c r="D83" s="49"/>
    </row>
    <row r="84" spans="1:4" x14ac:dyDescent="0.25">
      <c r="A84" s="49"/>
      <c r="B84" s="49"/>
      <c r="C84" s="49"/>
      <c r="D84" s="49"/>
    </row>
  </sheetData>
  <mergeCells count="25">
    <mergeCell ref="A72:D72"/>
    <mergeCell ref="B44:B49"/>
    <mergeCell ref="C45:D45"/>
    <mergeCell ref="C51:D51"/>
    <mergeCell ref="A52:A58"/>
    <mergeCell ref="B52:B58"/>
    <mergeCell ref="A59:A71"/>
    <mergeCell ref="A31:A43"/>
    <mergeCell ref="B13:D13"/>
    <mergeCell ref="C14:D14"/>
    <mergeCell ref="C15:D15"/>
    <mergeCell ref="C16:D16"/>
    <mergeCell ref="C17:D17"/>
    <mergeCell ref="C18:D18"/>
    <mergeCell ref="A19:D19"/>
    <mergeCell ref="C22:D22"/>
    <mergeCell ref="C23:D23"/>
    <mergeCell ref="C24:D24"/>
    <mergeCell ref="A25:A26"/>
    <mergeCell ref="A12:D12"/>
    <mergeCell ref="A5:D5"/>
    <mergeCell ref="B6:D6"/>
    <mergeCell ref="C7:D7"/>
    <mergeCell ref="C8:D8"/>
    <mergeCell ref="C9:D9"/>
  </mergeCells>
  <pageMargins left="0.7" right="0.7" top="0.75" bottom="0.75" header="0.3" footer="0.3"/>
  <pageSetup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F42D-587F-4CD2-BCD6-6971FB026A6F}">
  <sheetPr>
    <pageSetUpPr fitToPage="1"/>
  </sheetPr>
  <dimension ref="A1:D30"/>
  <sheetViews>
    <sheetView workbookViewId="0">
      <selection activeCell="A4" sqref="A4"/>
    </sheetView>
  </sheetViews>
  <sheetFormatPr defaultColWidth="8.85546875" defaultRowHeight="15" x14ac:dyDescent="0.25"/>
  <cols>
    <col min="1" max="1" width="35.42578125" style="149" customWidth="1"/>
    <col min="2" max="2" width="10.5703125" style="149" customWidth="1"/>
    <col min="3" max="3" width="76.5703125" style="149" customWidth="1"/>
    <col min="4" max="16384" width="8.85546875" style="149"/>
  </cols>
  <sheetData>
    <row r="1" spans="1:4" ht="18" customHeight="1" x14ac:dyDescent="0.25">
      <c r="A1" s="84" t="s">
        <v>46</v>
      </c>
      <c r="B1" s="85"/>
      <c r="C1" s="85"/>
      <c r="D1" s="287"/>
    </row>
    <row r="2" spans="1:4" ht="18" customHeight="1" x14ac:dyDescent="0.25">
      <c r="A2" s="86" t="s">
        <v>45</v>
      </c>
      <c r="B2" s="453"/>
      <c r="C2" s="453"/>
      <c r="D2" s="287"/>
    </row>
    <row r="3" spans="1:4" ht="12" customHeight="1" x14ac:dyDescent="0.25">
      <c r="A3" s="86"/>
      <c r="B3" s="288"/>
      <c r="C3" s="288"/>
      <c r="D3" s="287"/>
    </row>
    <row r="4" spans="1:4" ht="12" customHeight="1" x14ac:dyDescent="0.25">
      <c r="A4" s="88" t="s">
        <v>375</v>
      </c>
      <c r="B4" s="47"/>
      <c r="C4" s="47"/>
      <c r="D4" s="49"/>
    </row>
    <row r="5" spans="1:4" ht="27" customHeight="1" thickBot="1" x14ac:dyDescent="0.3">
      <c r="A5" s="289" t="s">
        <v>73</v>
      </c>
      <c r="B5" s="290" t="s">
        <v>376</v>
      </c>
      <c r="C5" s="291" t="s">
        <v>74</v>
      </c>
      <c r="D5" s="56"/>
    </row>
    <row r="6" spans="1:4" ht="138" customHeight="1" thickTop="1" x14ac:dyDescent="0.25">
      <c r="A6" s="142" t="s">
        <v>377</v>
      </c>
      <c r="B6" s="292">
        <v>200</v>
      </c>
      <c r="C6" s="293" t="s">
        <v>378</v>
      </c>
    </row>
    <row r="7" spans="1:4" ht="36" customHeight="1" x14ac:dyDescent="0.25">
      <c r="A7" s="103" t="s">
        <v>379</v>
      </c>
      <c r="B7" s="294">
        <v>100</v>
      </c>
      <c r="C7" s="101" t="s">
        <v>380</v>
      </c>
    </row>
    <row r="8" spans="1:4" ht="24.75" customHeight="1" x14ac:dyDescent="0.25">
      <c r="A8" s="114" t="s">
        <v>381</v>
      </c>
      <c r="B8" s="295">
        <v>15.1</v>
      </c>
      <c r="C8" s="137" t="s">
        <v>382</v>
      </c>
    </row>
    <row r="9" spans="1:4" ht="13.5" customHeight="1" x14ac:dyDescent="0.25">
      <c r="A9" s="141"/>
      <c r="B9" s="296">
        <v>3</v>
      </c>
      <c r="C9" s="141" t="s">
        <v>383</v>
      </c>
    </row>
    <row r="10" spans="1:4" ht="13.5" customHeight="1" x14ac:dyDescent="0.25">
      <c r="A10" s="297"/>
      <c r="B10" s="296">
        <v>1</v>
      </c>
      <c r="C10" s="141" t="s">
        <v>384</v>
      </c>
    </row>
    <row r="11" spans="1:4" ht="13.5" customHeight="1" x14ac:dyDescent="0.25">
      <c r="A11" s="297"/>
      <c r="B11" s="296">
        <v>0.5</v>
      </c>
      <c r="C11" s="141" t="s">
        <v>385</v>
      </c>
    </row>
    <row r="12" spans="1:4" ht="13.5" customHeight="1" x14ac:dyDescent="0.25">
      <c r="A12" s="297"/>
      <c r="B12" s="296">
        <v>0.5</v>
      </c>
      <c r="C12" s="141" t="s">
        <v>386</v>
      </c>
    </row>
    <row r="13" spans="1:4" ht="13.5" customHeight="1" x14ac:dyDescent="0.25">
      <c r="A13" s="297"/>
      <c r="B13" s="296">
        <v>3</v>
      </c>
      <c r="C13" s="141" t="s">
        <v>387</v>
      </c>
    </row>
    <row r="14" spans="1:4" ht="13.5" customHeight="1" x14ac:dyDescent="0.25">
      <c r="A14" s="297"/>
      <c r="B14" s="296">
        <v>3</v>
      </c>
      <c r="C14" s="141" t="s">
        <v>388</v>
      </c>
    </row>
    <row r="15" spans="1:4" ht="13.5" customHeight="1" x14ac:dyDescent="0.25">
      <c r="A15" s="297"/>
      <c r="B15" s="296">
        <v>1</v>
      </c>
      <c r="C15" s="141" t="s">
        <v>389</v>
      </c>
    </row>
    <row r="16" spans="1:4" ht="13.5" customHeight="1" x14ac:dyDescent="0.25">
      <c r="A16" s="298"/>
      <c r="B16" s="299">
        <v>3.1</v>
      </c>
      <c r="C16" s="144" t="s">
        <v>390</v>
      </c>
    </row>
    <row r="17" spans="1:3" ht="94.5" customHeight="1" x14ac:dyDescent="0.25">
      <c r="A17" s="103" t="s">
        <v>391</v>
      </c>
      <c r="B17" s="300">
        <v>5</v>
      </c>
      <c r="C17" s="103" t="s">
        <v>392</v>
      </c>
    </row>
    <row r="18" spans="1:3" ht="47.25" customHeight="1" x14ac:dyDescent="0.25">
      <c r="A18" s="103" t="s">
        <v>393</v>
      </c>
      <c r="B18" s="300">
        <v>4.25</v>
      </c>
      <c r="C18" s="101" t="s">
        <v>394</v>
      </c>
    </row>
    <row r="19" spans="1:3" ht="34.5" customHeight="1" x14ac:dyDescent="0.25">
      <c r="A19" s="114" t="s">
        <v>395</v>
      </c>
      <c r="B19" s="301">
        <v>3.14</v>
      </c>
      <c r="C19" s="114" t="s">
        <v>396</v>
      </c>
    </row>
    <row r="20" spans="1:3" ht="36" customHeight="1" x14ac:dyDescent="0.25">
      <c r="A20" s="250" t="s">
        <v>397</v>
      </c>
      <c r="B20" s="406">
        <v>4.04</v>
      </c>
      <c r="C20" s="405" t="s">
        <v>398</v>
      </c>
    </row>
    <row r="21" spans="1:3" ht="35.25" customHeight="1" x14ac:dyDescent="0.25">
      <c r="A21" s="250" t="s">
        <v>399</v>
      </c>
      <c r="B21" s="406">
        <v>12.9</v>
      </c>
      <c r="C21" s="405" t="s">
        <v>400</v>
      </c>
    </row>
    <row r="22" spans="1:3" ht="36" customHeight="1" x14ac:dyDescent="0.25">
      <c r="A22" s="385" t="s">
        <v>401</v>
      </c>
      <c r="B22" s="407">
        <v>25.8</v>
      </c>
      <c r="C22" s="405" t="s">
        <v>402</v>
      </c>
    </row>
    <row r="23" spans="1:3" x14ac:dyDescent="0.25">
      <c r="A23" s="302" t="s">
        <v>403</v>
      </c>
      <c r="B23" s="408">
        <f>+B6+B7+B8+B17+B18+B19+B20+B21+B22</f>
        <v>370.23</v>
      </c>
      <c r="C23" s="303"/>
    </row>
    <row r="24" spans="1:3" x14ac:dyDescent="0.25">
      <c r="A24" s="404" t="s">
        <v>466</v>
      </c>
    </row>
    <row r="25" spans="1:3" x14ac:dyDescent="0.25">
      <c r="B25" s="304"/>
    </row>
    <row r="26" spans="1:3" x14ac:dyDescent="0.25">
      <c r="B26" s="304"/>
    </row>
    <row r="27" spans="1:3" x14ac:dyDescent="0.25">
      <c r="B27" s="304"/>
      <c r="C27" s="305"/>
    </row>
    <row r="28" spans="1:3" x14ac:dyDescent="0.25">
      <c r="B28" s="304"/>
    </row>
    <row r="29" spans="1:3" x14ac:dyDescent="0.25">
      <c r="B29" s="304"/>
    </row>
    <row r="30" spans="1:3" x14ac:dyDescent="0.25">
      <c r="B30" s="304"/>
    </row>
  </sheetData>
  <mergeCells count="1">
    <mergeCell ref="B2:C2"/>
  </mergeCell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8F71-3867-433A-9F69-065010C39489}">
  <dimension ref="A1:N89"/>
  <sheetViews>
    <sheetView zoomScaleNormal="100" workbookViewId="0">
      <selection activeCell="A4" sqref="A4"/>
    </sheetView>
  </sheetViews>
  <sheetFormatPr defaultColWidth="8.5703125" defaultRowHeight="11.25" x14ac:dyDescent="0.2"/>
  <cols>
    <col min="1" max="1" width="30.5703125" style="308" customWidth="1"/>
    <col min="2" max="4" width="9.7109375" style="308" customWidth="1"/>
    <col min="5" max="5" width="9.7109375" style="315" customWidth="1"/>
    <col min="6" max="16" width="9.7109375" style="308" customWidth="1"/>
    <col min="17" max="16384" width="8.5703125" style="308"/>
  </cols>
  <sheetData>
    <row r="1" spans="1:14" ht="18" x14ac:dyDescent="0.2">
      <c r="A1" s="306" t="s">
        <v>46</v>
      </c>
      <c r="B1" s="307"/>
      <c r="C1" s="307"/>
      <c r="D1" s="307"/>
      <c r="E1" s="307"/>
      <c r="F1" s="307"/>
      <c r="G1" s="307"/>
      <c r="H1" s="307"/>
      <c r="I1" s="307"/>
      <c r="J1" s="307"/>
      <c r="K1" s="307"/>
      <c r="L1" s="307"/>
      <c r="M1" s="307"/>
      <c r="N1" s="307"/>
    </row>
    <row r="2" spans="1:14" ht="18" x14ac:dyDescent="0.25">
      <c r="A2" s="309" t="s">
        <v>45</v>
      </c>
      <c r="B2" s="307"/>
      <c r="C2" s="307"/>
      <c r="D2" s="307"/>
      <c r="E2" s="307"/>
      <c r="F2" s="307"/>
      <c r="G2" s="307"/>
      <c r="H2" s="307"/>
      <c r="I2" s="307"/>
      <c r="J2" s="307"/>
      <c r="K2" s="307"/>
      <c r="L2" s="307"/>
      <c r="M2" s="307"/>
      <c r="N2" s="307"/>
    </row>
    <row r="3" spans="1:14" ht="12" customHeight="1" x14ac:dyDescent="0.25">
      <c r="A3" s="309"/>
      <c r="B3" s="307"/>
      <c r="C3" s="307"/>
      <c r="D3" s="307"/>
      <c r="E3" s="307"/>
      <c r="F3" s="307"/>
      <c r="G3" s="307"/>
      <c r="H3" s="307"/>
      <c r="I3" s="307"/>
      <c r="J3" s="307"/>
      <c r="K3" s="307"/>
      <c r="L3" s="307"/>
      <c r="M3" s="307"/>
      <c r="N3" s="307"/>
    </row>
    <row r="4" spans="1:14" ht="15" customHeight="1" x14ac:dyDescent="0.2">
      <c r="A4" s="310" t="s">
        <v>404</v>
      </c>
      <c r="B4" s="307"/>
      <c r="C4" s="307"/>
      <c r="D4" s="307"/>
      <c r="E4" s="307"/>
      <c r="F4" s="307"/>
      <c r="G4" s="307"/>
      <c r="H4" s="307"/>
      <c r="I4" s="307"/>
      <c r="J4" s="307"/>
      <c r="K4" s="307"/>
      <c r="L4" s="307"/>
      <c r="M4" s="307"/>
      <c r="N4" s="307"/>
    </row>
    <row r="5" spans="1:14" s="315" customFormat="1" ht="12" customHeight="1" x14ac:dyDescent="0.2">
      <c r="A5" s="311" t="s">
        <v>314</v>
      </c>
      <c r="B5" s="312"/>
      <c r="C5" s="312"/>
      <c r="D5" s="312"/>
      <c r="E5" s="313"/>
      <c r="F5" s="312"/>
      <c r="G5" s="312"/>
      <c r="H5" s="312"/>
      <c r="I5" s="312"/>
      <c r="J5" s="312"/>
      <c r="K5" s="314"/>
      <c r="L5" s="312"/>
      <c r="M5" s="312"/>
      <c r="N5" s="312"/>
    </row>
    <row r="6" spans="1:14" s="315" customFormat="1" ht="12" customHeight="1" thickBot="1" x14ac:dyDescent="0.25">
      <c r="A6" s="316" t="s">
        <v>27</v>
      </c>
      <c r="B6" s="317">
        <v>2010</v>
      </c>
      <c r="C6" s="317">
        <v>2011</v>
      </c>
      <c r="D6" s="317">
        <v>2012</v>
      </c>
      <c r="E6" s="317">
        <v>2013</v>
      </c>
      <c r="F6" s="317">
        <v>2014</v>
      </c>
      <c r="G6" s="317">
        <v>2015</v>
      </c>
      <c r="H6" s="317">
        <v>2016</v>
      </c>
      <c r="I6" s="317">
        <v>2017</v>
      </c>
      <c r="J6" s="317">
        <v>2018</v>
      </c>
      <c r="K6" s="317">
        <v>2019</v>
      </c>
      <c r="L6" s="317">
        <v>2020</v>
      </c>
      <c r="M6" s="317">
        <v>2021</v>
      </c>
      <c r="N6" s="317">
        <v>2022</v>
      </c>
    </row>
    <row r="7" spans="1:14" s="315" customFormat="1" ht="12" customHeight="1" thickTop="1" x14ac:dyDescent="0.2">
      <c r="A7" s="318" t="s">
        <v>405</v>
      </c>
      <c r="B7" s="318"/>
      <c r="C7" s="318"/>
      <c r="D7" s="318"/>
      <c r="E7" s="318"/>
      <c r="F7" s="318"/>
      <c r="G7" s="318"/>
      <c r="H7" s="318"/>
      <c r="I7" s="318"/>
      <c r="J7" s="318"/>
      <c r="K7" s="318"/>
      <c r="L7" s="318"/>
      <c r="M7" s="318"/>
      <c r="N7" s="318"/>
    </row>
    <row r="8" spans="1:14" s="322" customFormat="1" ht="12" customHeight="1" x14ac:dyDescent="0.2">
      <c r="A8" s="319" t="s">
        <v>406</v>
      </c>
      <c r="B8" s="320" t="s">
        <v>64</v>
      </c>
      <c r="C8" s="320" t="s">
        <v>64</v>
      </c>
      <c r="D8" s="320" t="s">
        <v>64</v>
      </c>
      <c r="E8" s="321">
        <v>7818565</v>
      </c>
      <c r="F8" s="320" t="s">
        <v>64</v>
      </c>
      <c r="G8" s="320" t="s">
        <v>64</v>
      </c>
      <c r="H8" s="320" t="s">
        <v>64</v>
      </c>
      <c r="I8" s="320" t="s">
        <v>64</v>
      </c>
      <c r="J8" s="320" t="s">
        <v>64</v>
      </c>
      <c r="K8" s="320" t="s">
        <v>64</v>
      </c>
      <c r="L8" s="320" t="s">
        <v>64</v>
      </c>
      <c r="M8" s="372" t="s">
        <v>64</v>
      </c>
      <c r="N8" s="372" t="s">
        <v>64</v>
      </c>
    </row>
    <row r="9" spans="1:14" s="322" customFormat="1" ht="12" customHeight="1" x14ac:dyDescent="0.2">
      <c r="A9" s="323" t="s">
        <v>407</v>
      </c>
      <c r="B9" s="320" t="s">
        <v>64</v>
      </c>
      <c r="C9" s="320" t="s">
        <v>64</v>
      </c>
      <c r="D9" s="320" t="s">
        <v>64</v>
      </c>
      <c r="E9" s="324">
        <v>7813315</v>
      </c>
      <c r="F9" s="320" t="s">
        <v>64</v>
      </c>
      <c r="G9" s="320" t="s">
        <v>64</v>
      </c>
      <c r="H9" s="320" t="s">
        <v>64</v>
      </c>
      <c r="I9" s="320" t="s">
        <v>64</v>
      </c>
      <c r="J9" s="320" t="s">
        <v>64</v>
      </c>
      <c r="K9" s="320" t="s">
        <v>64</v>
      </c>
      <c r="L9" s="320" t="s">
        <v>64</v>
      </c>
      <c r="M9" s="372" t="s">
        <v>64</v>
      </c>
      <c r="N9" s="372" t="s">
        <v>64</v>
      </c>
    </row>
    <row r="10" spans="1:14" s="322" customFormat="1" ht="12" customHeight="1" x14ac:dyDescent="0.2">
      <c r="A10" s="325" t="s">
        <v>408</v>
      </c>
      <c r="B10" s="320" t="s">
        <v>64</v>
      </c>
      <c r="C10" s="320" t="s">
        <v>64</v>
      </c>
      <c r="D10" s="320" t="s">
        <v>64</v>
      </c>
      <c r="E10" s="324">
        <v>6842884</v>
      </c>
      <c r="F10" s="320" t="s">
        <v>64</v>
      </c>
      <c r="G10" s="320" t="s">
        <v>64</v>
      </c>
      <c r="H10" s="320" t="s">
        <v>64</v>
      </c>
      <c r="I10" s="320" t="s">
        <v>64</v>
      </c>
      <c r="J10" s="320" t="s">
        <v>64</v>
      </c>
      <c r="K10" s="320" t="s">
        <v>64</v>
      </c>
      <c r="L10" s="320" t="s">
        <v>64</v>
      </c>
      <c r="M10" s="372" t="s">
        <v>64</v>
      </c>
      <c r="N10" s="372" t="s">
        <v>64</v>
      </c>
    </row>
    <row r="11" spans="1:14" s="322" customFormat="1" ht="12" customHeight="1" x14ac:dyDescent="0.2">
      <c r="A11" s="323" t="s">
        <v>409</v>
      </c>
      <c r="B11" s="320" t="s">
        <v>64</v>
      </c>
      <c r="C11" s="320" t="s">
        <v>64</v>
      </c>
      <c r="D11" s="320" t="s">
        <v>64</v>
      </c>
      <c r="E11" s="324">
        <v>104007</v>
      </c>
      <c r="F11" s="320" t="s">
        <v>64</v>
      </c>
      <c r="G11" s="320" t="s">
        <v>64</v>
      </c>
      <c r="H11" s="320" t="s">
        <v>64</v>
      </c>
      <c r="I11" s="320" t="s">
        <v>64</v>
      </c>
      <c r="J11" s="320" t="s">
        <v>64</v>
      </c>
      <c r="K11" s="320" t="s">
        <v>64</v>
      </c>
      <c r="L11" s="320" t="s">
        <v>64</v>
      </c>
      <c r="M11" s="372" t="s">
        <v>64</v>
      </c>
      <c r="N11" s="372" t="s">
        <v>64</v>
      </c>
    </row>
    <row r="12" spans="1:14" s="322" customFormat="1" ht="12" customHeight="1" x14ac:dyDescent="0.2">
      <c r="A12" s="323" t="s">
        <v>410</v>
      </c>
      <c r="B12" s="320" t="s">
        <v>64</v>
      </c>
      <c r="C12" s="320" t="s">
        <v>64</v>
      </c>
      <c r="D12" s="320" t="s">
        <v>64</v>
      </c>
      <c r="E12" s="324">
        <v>859318</v>
      </c>
      <c r="F12" s="320" t="s">
        <v>64</v>
      </c>
      <c r="G12" s="320" t="s">
        <v>64</v>
      </c>
      <c r="H12" s="320" t="s">
        <v>64</v>
      </c>
      <c r="I12" s="320" t="s">
        <v>64</v>
      </c>
      <c r="J12" s="320" t="s">
        <v>64</v>
      </c>
      <c r="K12" s="320" t="s">
        <v>64</v>
      </c>
      <c r="L12" s="320" t="s">
        <v>64</v>
      </c>
      <c r="M12" s="372" t="s">
        <v>64</v>
      </c>
      <c r="N12" s="372" t="s">
        <v>64</v>
      </c>
    </row>
    <row r="13" spans="1:14" s="322" customFormat="1" ht="12" customHeight="1" x14ac:dyDescent="0.2">
      <c r="A13" s="323" t="s">
        <v>411</v>
      </c>
      <c r="B13" s="320" t="s">
        <v>64</v>
      </c>
      <c r="C13" s="320" t="s">
        <v>64</v>
      </c>
      <c r="D13" s="320" t="s">
        <v>64</v>
      </c>
      <c r="E13" s="324">
        <v>7106</v>
      </c>
      <c r="F13" s="320" t="s">
        <v>64</v>
      </c>
      <c r="G13" s="320" t="s">
        <v>64</v>
      </c>
      <c r="H13" s="320" t="s">
        <v>64</v>
      </c>
      <c r="I13" s="320" t="s">
        <v>64</v>
      </c>
      <c r="J13" s="320" t="s">
        <v>64</v>
      </c>
      <c r="K13" s="320" t="s">
        <v>64</v>
      </c>
      <c r="L13" s="320" t="s">
        <v>64</v>
      </c>
      <c r="M13" s="372" t="s">
        <v>64</v>
      </c>
      <c r="N13" s="372" t="s">
        <v>64</v>
      </c>
    </row>
    <row r="14" spans="1:14" s="322" customFormat="1" ht="12" customHeight="1" x14ac:dyDescent="0.2">
      <c r="A14" s="323" t="s">
        <v>412</v>
      </c>
      <c r="B14" s="320" t="s">
        <v>64</v>
      </c>
      <c r="C14" s="320" t="s">
        <v>64</v>
      </c>
      <c r="D14" s="320" t="s">
        <v>64</v>
      </c>
      <c r="E14" s="326">
        <v>5250</v>
      </c>
      <c r="F14" s="320" t="s">
        <v>64</v>
      </c>
      <c r="G14" s="320" t="s">
        <v>64</v>
      </c>
      <c r="H14" s="320" t="s">
        <v>64</v>
      </c>
      <c r="I14" s="320" t="s">
        <v>64</v>
      </c>
      <c r="J14" s="320" t="s">
        <v>64</v>
      </c>
      <c r="K14" s="320" t="s">
        <v>64</v>
      </c>
      <c r="L14" s="320" t="s">
        <v>64</v>
      </c>
      <c r="M14" s="372" t="s">
        <v>64</v>
      </c>
      <c r="N14" s="372" t="s">
        <v>64</v>
      </c>
    </row>
    <row r="15" spans="1:14" s="322" customFormat="1" ht="12" customHeight="1" x14ac:dyDescent="0.2">
      <c r="A15" s="327" t="s">
        <v>413</v>
      </c>
      <c r="B15" s="320" t="s">
        <v>64</v>
      </c>
      <c r="C15" s="320" t="s">
        <v>64</v>
      </c>
      <c r="D15" s="320" t="s">
        <v>64</v>
      </c>
      <c r="E15" s="328">
        <v>99.97</v>
      </c>
      <c r="F15" s="320" t="s">
        <v>64</v>
      </c>
      <c r="G15" s="320" t="s">
        <v>64</v>
      </c>
      <c r="H15" s="320" t="s">
        <v>64</v>
      </c>
      <c r="I15" s="320" t="s">
        <v>64</v>
      </c>
      <c r="J15" s="320" t="s">
        <v>64</v>
      </c>
      <c r="K15" s="320" t="s">
        <v>64</v>
      </c>
      <c r="L15" s="320" t="s">
        <v>64</v>
      </c>
      <c r="M15" s="372" t="s">
        <v>64</v>
      </c>
      <c r="N15" s="372" t="s">
        <v>64</v>
      </c>
    </row>
    <row r="16" spans="1:14" s="330" customFormat="1" ht="12" customHeight="1" x14ac:dyDescent="0.2">
      <c r="A16" s="329" t="s">
        <v>414</v>
      </c>
      <c r="B16" s="320" t="s">
        <v>64</v>
      </c>
      <c r="C16" s="320" t="s">
        <v>64</v>
      </c>
      <c r="D16" s="320" t="s">
        <v>64</v>
      </c>
      <c r="E16" s="320" t="s">
        <v>64</v>
      </c>
      <c r="F16" s="320" t="s">
        <v>64</v>
      </c>
      <c r="G16" s="320" t="s">
        <v>64</v>
      </c>
      <c r="H16" s="320" t="s">
        <v>64</v>
      </c>
      <c r="I16" s="320" t="s">
        <v>64</v>
      </c>
      <c r="J16" s="320" t="s">
        <v>64</v>
      </c>
      <c r="K16" s="320" t="s">
        <v>64</v>
      </c>
      <c r="L16" s="320" t="s">
        <v>64</v>
      </c>
      <c r="M16" s="372" t="s">
        <v>64</v>
      </c>
      <c r="N16" s="372" t="s">
        <v>64</v>
      </c>
    </row>
    <row r="17" spans="1:14" s="315" customFormat="1" ht="12" customHeight="1" x14ac:dyDescent="0.2">
      <c r="A17" s="331" t="s">
        <v>415</v>
      </c>
      <c r="B17" s="331"/>
      <c r="C17" s="331"/>
      <c r="D17" s="331"/>
      <c r="E17" s="332"/>
      <c r="F17" s="331"/>
      <c r="G17" s="331"/>
      <c r="H17" s="331"/>
      <c r="I17" s="331"/>
      <c r="J17" s="331"/>
      <c r="K17" s="331"/>
      <c r="L17" s="331"/>
      <c r="M17" s="331"/>
      <c r="N17" s="331"/>
    </row>
    <row r="18" spans="1:14" s="334" customFormat="1" ht="12" customHeight="1" x14ac:dyDescent="0.2">
      <c r="A18" s="333" t="s">
        <v>253</v>
      </c>
      <c r="B18" s="320" t="s">
        <v>64</v>
      </c>
      <c r="C18" s="320" t="s">
        <v>64</v>
      </c>
      <c r="D18" s="320" t="s">
        <v>64</v>
      </c>
      <c r="E18" s="320" t="s">
        <v>64</v>
      </c>
      <c r="F18" s="320" t="s">
        <v>64</v>
      </c>
      <c r="G18" s="320" t="s">
        <v>64</v>
      </c>
      <c r="H18" s="320" t="s">
        <v>64</v>
      </c>
      <c r="I18" s="320" t="s">
        <v>64</v>
      </c>
      <c r="J18" s="320" t="s">
        <v>64</v>
      </c>
      <c r="K18" s="320" t="s">
        <v>64</v>
      </c>
      <c r="L18" s="320" t="s">
        <v>64</v>
      </c>
      <c r="M18" s="372" t="s">
        <v>64</v>
      </c>
      <c r="N18" s="372" t="s">
        <v>64</v>
      </c>
    </row>
    <row r="19" spans="1:14" s="334" customFormat="1" ht="12" customHeight="1" x14ac:dyDescent="0.2">
      <c r="A19" s="335" t="s">
        <v>22</v>
      </c>
      <c r="B19" s="320" t="s">
        <v>64</v>
      </c>
      <c r="C19" s="320" t="s">
        <v>64</v>
      </c>
      <c r="D19" s="320" t="s">
        <v>64</v>
      </c>
      <c r="E19" s="336">
        <v>11.072393727886306</v>
      </c>
      <c r="F19" s="320" t="s">
        <v>64</v>
      </c>
      <c r="G19" s="320" t="s">
        <v>64</v>
      </c>
      <c r="H19" s="320" t="s">
        <v>64</v>
      </c>
      <c r="I19" s="320" t="s">
        <v>64</v>
      </c>
      <c r="J19" s="320" t="s">
        <v>64</v>
      </c>
      <c r="K19" s="320" t="s">
        <v>64</v>
      </c>
      <c r="L19" s="320" t="s">
        <v>64</v>
      </c>
      <c r="M19" s="372" t="s">
        <v>64</v>
      </c>
      <c r="N19" s="372" t="s">
        <v>64</v>
      </c>
    </row>
    <row r="20" spans="1:14" s="334" customFormat="1" ht="12" customHeight="1" x14ac:dyDescent="0.2">
      <c r="A20" s="335" t="s">
        <v>254</v>
      </c>
      <c r="B20" s="320" t="s">
        <v>64</v>
      </c>
      <c r="C20" s="320" t="s">
        <v>64</v>
      </c>
      <c r="D20" s="320" t="s">
        <v>64</v>
      </c>
      <c r="E20" s="336">
        <v>16.933631883521912</v>
      </c>
      <c r="F20" s="320" t="s">
        <v>64</v>
      </c>
      <c r="G20" s="320" t="s">
        <v>64</v>
      </c>
      <c r="H20" s="320" t="s">
        <v>64</v>
      </c>
      <c r="I20" s="320" t="s">
        <v>64</v>
      </c>
      <c r="J20" s="320" t="s">
        <v>64</v>
      </c>
      <c r="K20" s="320" t="s">
        <v>64</v>
      </c>
      <c r="L20" s="320" t="s">
        <v>64</v>
      </c>
      <c r="M20" s="372" t="s">
        <v>64</v>
      </c>
      <c r="N20" s="372" t="s">
        <v>64</v>
      </c>
    </row>
    <row r="21" spans="1:14" s="334" customFormat="1" ht="12" customHeight="1" x14ac:dyDescent="0.2">
      <c r="A21" s="335" t="s">
        <v>255</v>
      </c>
      <c r="B21" s="320" t="s">
        <v>64</v>
      </c>
      <c r="C21" s="320" t="s">
        <v>64</v>
      </c>
      <c r="D21" s="320" t="s">
        <v>64</v>
      </c>
      <c r="E21" s="336">
        <v>9.8869685914365402E-2</v>
      </c>
      <c r="F21" s="320" t="s">
        <v>64</v>
      </c>
      <c r="G21" s="320" t="s">
        <v>64</v>
      </c>
      <c r="H21" s="320" t="s">
        <v>64</v>
      </c>
      <c r="I21" s="320" t="s">
        <v>64</v>
      </c>
      <c r="J21" s="320" t="s">
        <v>64</v>
      </c>
      <c r="K21" s="320" t="s">
        <v>64</v>
      </c>
      <c r="L21" s="320" t="s">
        <v>64</v>
      </c>
      <c r="M21" s="372" t="s">
        <v>64</v>
      </c>
      <c r="N21" s="372" t="s">
        <v>64</v>
      </c>
    </row>
    <row r="22" spans="1:14" s="334" customFormat="1" ht="12" customHeight="1" x14ac:dyDescent="0.2">
      <c r="A22" s="335" t="s">
        <v>256</v>
      </c>
      <c r="B22" s="320" t="s">
        <v>64</v>
      </c>
      <c r="C22" s="320" t="s">
        <v>64</v>
      </c>
      <c r="D22" s="320" t="s">
        <v>64</v>
      </c>
      <c r="E22" s="336">
        <v>45.939041239217929</v>
      </c>
      <c r="F22" s="320" t="s">
        <v>64</v>
      </c>
      <c r="G22" s="320" t="s">
        <v>64</v>
      </c>
      <c r="H22" s="320" t="s">
        <v>64</v>
      </c>
      <c r="I22" s="320" t="s">
        <v>64</v>
      </c>
      <c r="J22" s="320" t="s">
        <v>64</v>
      </c>
      <c r="K22" s="320" t="s">
        <v>64</v>
      </c>
      <c r="L22" s="320" t="s">
        <v>64</v>
      </c>
      <c r="M22" s="372" t="s">
        <v>64</v>
      </c>
      <c r="N22" s="372" t="s">
        <v>64</v>
      </c>
    </row>
    <row r="23" spans="1:14" s="334" customFormat="1" ht="12" customHeight="1" x14ac:dyDescent="0.2">
      <c r="A23" s="335" t="s">
        <v>257</v>
      </c>
      <c r="B23" s="320" t="s">
        <v>64</v>
      </c>
      <c r="C23" s="320" t="s">
        <v>64</v>
      </c>
      <c r="D23" s="320" t="s">
        <v>64</v>
      </c>
      <c r="E23" s="336">
        <v>25.651660018826838</v>
      </c>
      <c r="F23" s="320" t="s">
        <v>64</v>
      </c>
      <c r="G23" s="320" t="s">
        <v>64</v>
      </c>
      <c r="H23" s="320" t="s">
        <v>64</v>
      </c>
      <c r="I23" s="320" t="s">
        <v>64</v>
      </c>
      <c r="J23" s="320" t="s">
        <v>64</v>
      </c>
      <c r="K23" s="320" t="s">
        <v>64</v>
      </c>
      <c r="L23" s="320" t="s">
        <v>64</v>
      </c>
      <c r="M23" s="372" t="s">
        <v>64</v>
      </c>
      <c r="N23" s="372" t="s">
        <v>64</v>
      </c>
    </row>
    <row r="24" spans="1:14" s="334" customFormat="1" ht="12" customHeight="1" x14ac:dyDescent="0.2">
      <c r="A24" s="337" t="s">
        <v>258</v>
      </c>
      <c r="B24" s="320" t="s">
        <v>64</v>
      </c>
      <c r="C24" s="320" t="s">
        <v>64</v>
      </c>
      <c r="D24" s="320" t="s">
        <v>64</v>
      </c>
      <c r="E24" s="338">
        <v>0.3044034446326559</v>
      </c>
      <c r="F24" s="320" t="s">
        <v>64</v>
      </c>
      <c r="G24" s="320" t="s">
        <v>64</v>
      </c>
      <c r="H24" s="320" t="s">
        <v>64</v>
      </c>
      <c r="I24" s="320" t="s">
        <v>64</v>
      </c>
      <c r="J24" s="320" t="s">
        <v>64</v>
      </c>
      <c r="K24" s="320" t="s">
        <v>64</v>
      </c>
      <c r="L24" s="320" t="s">
        <v>64</v>
      </c>
      <c r="M24" s="372" t="s">
        <v>64</v>
      </c>
      <c r="N24" s="372" t="s">
        <v>64</v>
      </c>
    </row>
    <row r="25" spans="1:14" s="315" customFormat="1" ht="12" customHeight="1" x14ac:dyDescent="0.2">
      <c r="A25" s="331" t="s">
        <v>416</v>
      </c>
      <c r="B25" s="331"/>
      <c r="C25" s="331"/>
      <c r="D25" s="331"/>
      <c r="E25" s="331"/>
      <c r="F25" s="331"/>
      <c r="G25" s="331"/>
      <c r="H25" s="331"/>
      <c r="I25" s="331"/>
      <c r="J25" s="331"/>
      <c r="K25" s="331"/>
      <c r="L25" s="331"/>
      <c r="M25" s="331"/>
      <c r="N25" s="331"/>
    </row>
    <row r="26" spans="1:14" s="315" customFormat="1" ht="12" customHeight="1" x14ac:dyDescent="0.2">
      <c r="A26" s="333" t="s">
        <v>260</v>
      </c>
      <c r="B26" s="320" t="s">
        <v>64</v>
      </c>
      <c r="C26" s="320" t="s">
        <v>64</v>
      </c>
      <c r="D26" s="320" t="s">
        <v>64</v>
      </c>
      <c r="E26" s="339">
        <v>28.470748788300664</v>
      </c>
      <c r="F26" s="320" t="s">
        <v>64</v>
      </c>
      <c r="G26" s="320" t="s">
        <v>64</v>
      </c>
      <c r="H26" s="320" t="s">
        <v>64</v>
      </c>
      <c r="I26" s="320" t="s">
        <v>64</v>
      </c>
      <c r="J26" s="320" t="s">
        <v>64</v>
      </c>
      <c r="K26" s="320" t="s">
        <v>64</v>
      </c>
      <c r="L26" s="320" t="s">
        <v>64</v>
      </c>
      <c r="M26" s="372" t="s">
        <v>64</v>
      </c>
      <c r="N26" s="372" t="s">
        <v>64</v>
      </c>
    </row>
    <row r="27" spans="1:14" s="315" customFormat="1" ht="12" customHeight="1" x14ac:dyDescent="0.2">
      <c r="A27" s="337" t="s">
        <v>261</v>
      </c>
      <c r="B27" s="320" t="s">
        <v>64</v>
      </c>
      <c r="C27" s="320" t="s">
        <v>64</v>
      </c>
      <c r="D27" s="320" t="s">
        <v>64</v>
      </c>
      <c r="E27" s="338">
        <v>71.46210333993514</v>
      </c>
      <c r="F27" s="320" t="s">
        <v>64</v>
      </c>
      <c r="G27" s="320" t="s">
        <v>64</v>
      </c>
      <c r="H27" s="320" t="s">
        <v>64</v>
      </c>
      <c r="I27" s="320" t="s">
        <v>64</v>
      </c>
      <c r="J27" s="320" t="s">
        <v>64</v>
      </c>
      <c r="K27" s="320" t="s">
        <v>64</v>
      </c>
      <c r="L27" s="320" t="s">
        <v>64</v>
      </c>
      <c r="M27" s="372" t="s">
        <v>64</v>
      </c>
      <c r="N27" s="372" t="s">
        <v>64</v>
      </c>
    </row>
    <row r="28" spans="1:14" s="315" customFormat="1" ht="12" customHeight="1" x14ac:dyDescent="0.2">
      <c r="A28" s="340" t="s">
        <v>417</v>
      </c>
      <c r="B28" s="340"/>
      <c r="C28" s="340"/>
      <c r="D28" s="340"/>
      <c r="E28" s="340"/>
      <c r="F28" s="340"/>
      <c r="G28" s="340"/>
      <c r="H28" s="340"/>
      <c r="I28" s="340"/>
      <c r="J28" s="340"/>
      <c r="K28" s="340"/>
      <c r="L28" s="340"/>
      <c r="M28" s="340"/>
      <c r="N28" s="340"/>
    </row>
    <row r="29" spans="1:14" s="315" customFormat="1" ht="12" customHeight="1" x14ac:dyDescent="0.2">
      <c r="A29" s="341" t="s">
        <v>418</v>
      </c>
      <c r="B29" s="320" t="s">
        <v>64</v>
      </c>
      <c r="C29" s="320" t="s">
        <v>64</v>
      </c>
      <c r="D29" s="320" t="s">
        <v>64</v>
      </c>
      <c r="E29" s="342">
        <v>24500850</v>
      </c>
      <c r="F29" s="320" t="s">
        <v>64</v>
      </c>
      <c r="G29" s="320" t="s">
        <v>64</v>
      </c>
      <c r="H29" s="320" t="s">
        <v>64</v>
      </c>
      <c r="I29" s="320" t="s">
        <v>64</v>
      </c>
      <c r="J29" s="320" t="s">
        <v>64</v>
      </c>
      <c r="K29" s="320" t="s">
        <v>64</v>
      </c>
      <c r="L29" s="320" t="s">
        <v>64</v>
      </c>
      <c r="M29" s="372" t="s">
        <v>64</v>
      </c>
      <c r="N29" s="372" t="s">
        <v>64</v>
      </c>
    </row>
    <row r="30" spans="1:14" s="315" customFormat="1" ht="12" customHeight="1" x14ac:dyDescent="0.2">
      <c r="A30" s="343" t="s">
        <v>419</v>
      </c>
      <c r="B30" s="320" t="s">
        <v>64</v>
      </c>
      <c r="C30" s="320" t="s">
        <v>64</v>
      </c>
      <c r="D30" s="320" t="s">
        <v>64</v>
      </c>
      <c r="E30" s="344">
        <v>21033994</v>
      </c>
      <c r="F30" s="320" t="s">
        <v>64</v>
      </c>
      <c r="G30" s="320" t="s">
        <v>64</v>
      </c>
      <c r="H30" s="320" t="s">
        <v>64</v>
      </c>
      <c r="I30" s="320" t="s">
        <v>64</v>
      </c>
      <c r="J30" s="320" t="s">
        <v>64</v>
      </c>
      <c r="K30" s="320" t="s">
        <v>64</v>
      </c>
      <c r="L30" s="320" t="s">
        <v>64</v>
      </c>
      <c r="M30" s="372" t="s">
        <v>64</v>
      </c>
      <c r="N30" s="372" t="s">
        <v>64</v>
      </c>
    </row>
    <row r="31" spans="1:14" s="322" customFormat="1" ht="12" customHeight="1" x14ac:dyDescent="0.2">
      <c r="A31" s="325" t="s">
        <v>420</v>
      </c>
      <c r="B31" s="320" t="s">
        <v>64</v>
      </c>
      <c r="C31" s="320" t="s">
        <v>64</v>
      </c>
      <c r="D31" s="320" t="s">
        <v>64</v>
      </c>
      <c r="E31" s="324">
        <v>13168327</v>
      </c>
      <c r="F31" s="320" t="s">
        <v>64</v>
      </c>
      <c r="G31" s="320" t="s">
        <v>64</v>
      </c>
      <c r="H31" s="320" t="s">
        <v>64</v>
      </c>
      <c r="I31" s="320" t="s">
        <v>64</v>
      </c>
      <c r="J31" s="320" t="s">
        <v>64</v>
      </c>
      <c r="K31" s="320" t="s">
        <v>64</v>
      </c>
      <c r="L31" s="320" t="s">
        <v>64</v>
      </c>
      <c r="M31" s="372" t="s">
        <v>64</v>
      </c>
      <c r="N31" s="372" t="s">
        <v>64</v>
      </c>
    </row>
    <row r="32" spans="1:14" s="315" customFormat="1" ht="12" customHeight="1" x14ac:dyDescent="0.2">
      <c r="A32" s="345" t="s">
        <v>421</v>
      </c>
      <c r="B32" s="320" t="s">
        <v>64</v>
      </c>
      <c r="C32" s="320" t="s">
        <v>64</v>
      </c>
      <c r="D32" s="320" t="s">
        <v>64</v>
      </c>
      <c r="E32" s="344">
        <v>558870</v>
      </c>
      <c r="F32" s="320" t="s">
        <v>64</v>
      </c>
      <c r="G32" s="320" t="s">
        <v>64</v>
      </c>
      <c r="H32" s="320" t="s">
        <v>64</v>
      </c>
      <c r="I32" s="320" t="s">
        <v>64</v>
      </c>
      <c r="J32" s="320" t="s">
        <v>64</v>
      </c>
      <c r="K32" s="320" t="s">
        <v>64</v>
      </c>
      <c r="L32" s="320" t="s">
        <v>64</v>
      </c>
      <c r="M32" s="372" t="s">
        <v>64</v>
      </c>
      <c r="N32" s="372" t="s">
        <v>64</v>
      </c>
    </row>
    <row r="33" spans="1:14" s="315" customFormat="1" ht="12" customHeight="1" x14ac:dyDescent="0.2">
      <c r="A33" s="345" t="s">
        <v>422</v>
      </c>
      <c r="B33" s="320" t="s">
        <v>64</v>
      </c>
      <c r="C33" s="320" t="s">
        <v>64</v>
      </c>
      <c r="D33" s="320" t="s">
        <v>64</v>
      </c>
      <c r="E33" s="344">
        <v>6600685</v>
      </c>
      <c r="F33" s="320" t="s">
        <v>64</v>
      </c>
      <c r="G33" s="320" t="s">
        <v>64</v>
      </c>
      <c r="H33" s="320" t="s">
        <v>64</v>
      </c>
      <c r="I33" s="320" t="s">
        <v>64</v>
      </c>
      <c r="J33" s="320" t="s">
        <v>64</v>
      </c>
      <c r="K33" s="320" t="s">
        <v>64</v>
      </c>
      <c r="L33" s="320" t="s">
        <v>64</v>
      </c>
      <c r="M33" s="372" t="s">
        <v>64</v>
      </c>
      <c r="N33" s="372" t="s">
        <v>64</v>
      </c>
    </row>
    <row r="34" spans="1:14" s="315" customFormat="1" ht="12" customHeight="1" x14ac:dyDescent="0.2">
      <c r="A34" s="345" t="s">
        <v>423</v>
      </c>
      <c r="B34" s="320" t="s">
        <v>64</v>
      </c>
      <c r="C34" s="320" t="s">
        <v>64</v>
      </c>
      <c r="D34" s="320" t="s">
        <v>64</v>
      </c>
      <c r="E34" s="344">
        <v>706112</v>
      </c>
      <c r="F34" s="320" t="s">
        <v>64</v>
      </c>
      <c r="G34" s="320" t="s">
        <v>64</v>
      </c>
      <c r="H34" s="320" t="s">
        <v>64</v>
      </c>
      <c r="I34" s="320" t="s">
        <v>64</v>
      </c>
      <c r="J34" s="320" t="s">
        <v>64</v>
      </c>
      <c r="K34" s="320" t="s">
        <v>64</v>
      </c>
      <c r="L34" s="320" t="s">
        <v>64</v>
      </c>
      <c r="M34" s="372" t="s">
        <v>64</v>
      </c>
      <c r="N34" s="372" t="s">
        <v>64</v>
      </c>
    </row>
    <row r="35" spans="1:14" s="315" customFormat="1" ht="12" customHeight="1" x14ac:dyDescent="0.2">
      <c r="A35" s="343" t="s">
        <v>424</v>
      </c>
      <c r="B35" s="320" t="s">
        <v>64</v>
      </c>
      <c r="C35" s="320" t="s">
        <v>64</v>
      </c>
      <c r="D35" s="320" t="s">
        <v>64</v>
      </c>
      <c r="E35" s="346">
        <v>3466856</v>
      </c>
      <c r="F35" s="320" t="s">
        <v>64</v>
      </c>
      <c r="G35" s="320" t="s">
        <v>64</v>
      </c>
      <c r="H35" s="320" t="s">
        <v>64</v>
      </c>
      <c r="I35" s="320" t="s">
        <v>64</v>
      </c>
      <c r="J35" s="320" t="s">
        <v>64</v>
      </c>
      <c r="K35" s="320" t="s">
        <v>64</v>
      </c>
      <c r="L35" s="320" t="s">
        <v>64</v>
      </c>
      <c r="M35" s="372" t="s">
        <v>64</v>
      </c>
      <c r="N35" s="372" t="s">
        <v>64</v>
      </c>
    </row>
    <row r="36" spans="1:14" s="315" customFormat="1" ht="12" customHeight="1" x14ac:dyDescent="0.2">
      <c r="A36" s="347" t="s">
        <v>425</v>
      </c>
      <c r="B36" s="320" t="s">
        <v>64</v>
      </c>
      <c r="C36" s="320" t="s">
        <v>64</v>
      </c>
      <c r="D36" s="320" t="s">
        <v>64</v>
      </c>
      <c r="E36" s="336">
        <v>85.85</v>
      </c>
      <c r="F36" s="320" t="s">
        <v>64</v>
      </c>
      <c r="G36" s="320" t="s">
        <v>64</v>
      </c>
      <c r="H36" s="320" t="s">
        <v>64</v>
      </c>
      <c r="I36" s="320" t="s">
        <v>64</v>
      </c>
      <c r="J36" s="320" t="s">
        <v>64</v>
      </c>
      <c r="K36" s="320" t="s">
        <v>64</v>
      </c>
      <c r="L36" s="320" t="s">
        <v>64</v>
      </c>
      <c r="M36" s="372" t="s">
        <v>64</v>
      </c>
      <c r="N36" s="372" t="s">
        <v>64</v>
      </c>
    </row>
    <row r="37" spans="1:14" s="315" customFormat="1" ht="12" customHeight="1" x14ac:dyDescent="0.2">
      <c r="A37" s="347" t="s">
        <v>426</v>
      </c>
      <c r="B37" s="320" t="s">
        <v>64</v>
      </c>
      <c r="C37" s="320" t="s">
        <v>64</v>
      </c>
      <c r="D37" s="320" t="s">
        <v>64</v>
      </c>
      <c r="E37" s="320" t="s">
        <v>64</v>
      </c>
      <c r="F37" s="320" t="s">
        <v>64</v>
      </c>
      <c r="G37" s="320" t="s">
        <v>64</v>
      </c>
      <c r="H37" s="320" t="s">
        <v>64</v>
      </c>
      <c r="I37" s="320" t="s">
        <v>64</v>
      </c>
      <c r="J37" s="320" t="s">
        <v>64</v>
      </c>
      <c r="K37" s="320" t="s">
        <v>64</v>
      </c>
      <c r="L37" s="320" t="s">
        <v>64</v>
      </c>
      <c r="M37" s="372" t="s">
        <v>64</v>
      </c>
      <c r="N37" s="372" t="s">
        <v>64</v>
      </c>
    </row>
    <row r="38" spans="1:14" s="315" customFormat="1" ht="12" customHeight="1" x14ac:dyDescent="0.2">
      <c r="A38" s="348" t="s">
        <v>427</v>
      </c>
      <c r="B38" s="320" t="s">
        <v>64</v>
      </c>
      <c r="C38" s="320" t="s">
        <v>64</v>
      </c>
      <c r="D38" s="320" t="s">
        <v>64</v>
      </c>
      <c r="E38" s="338">
        <v>16.54</v>
      </c>
      <c r="F38" s="320" t="s">
        <v>64</v>
      </c>
      <c r="G38" s="320" t="s">
        <v>64</v>
      </c>
      <c r="H38" s="320" t="s">
        <v>64</v>
      </c>
      <c r="I38" s="320" t="s">
        <v>64</v>
      </c>
      <c r="J38" s="320" t="s">
        <v>64</v>
      </c>
      <c r="K38" s="320" t="s">
        <v>64</v>
      </c>
      <c r="L38" s="320" t="s">
        <v>64</v>
      </c>
      <c r="M38" s="372" t="s">
        <v>64</v>
      </c>
      <c r="N38" s="372" t="s">
        <v>64</v>
      </c>
    </row>
    <row r="39" spans="1:14" s="315" customFormat="1" ht="12" customHeight="1" x14ac:dyDescent="0.2">
      <c r="A39" s="331" t="s">
        <v>428</v>
      </c>
      <c r="B39" s="331"/>
      <c r="C39" s="331"/>
      <c r="D39" s="331"/>
      <c r="E39" s="331"/>
      <c r="F39" s="331"/>
      <c r="G39" s="331"/>
      <c r="H39" s="331"/>
      <c r="I39" s="331"/>
      <c r="J39" s="331"/>
      <c r="K39" s="331"/>
      <c r="L39" s="331"/>
      <c r="M39" s="331"/>
      <c r="N39" s="331"/>
    </row>
    <row r="40" spans="1:14" s="315" customFormat="1" ht="12" customHeight="1" x14ac:dyDescent="0.2">
      <c r="A40" s="333" t="s">
        <v>253</v>
      </c>
      <c r="B40" s="320" t="s">
        <v>64</v>
      </c>
      <c r="C40" s="320" t="s">
        <v>64</v>
      </c>
      <c r="D40" s="320" t="s">
        <v>64</v>
      </c>
      <c r="E40" s="320" t="s">
        <v>64</v>
      </c>
      <c r="F40" s="320" t="s">
        <v>64</v>
      </c>
      <c r="G40" s="320" t="s">
        <v>64</v>
      </c>
      <c r="H40" s="320" t="s">
        <v>64</v>
      </c>
      <c r="I40" s="320" t="s">
        <v>64</v>
      </c>
      <c r="J40" s="320" t="s">
        <v>64</v>
      </c>
      <c r="K40" s="320" t="s">
        <v>64</v>
      </c>
      <c r="L40" s="320" t="s">
        <v>64</v>
      </c>
      <c r="M40" s="372" t="s">
        <v>64</v>
      </c>
      <c r="N40" s="372" t="s">
        <v>64</v>
      </c>
    </row>
    <row r="41" spans="1:14" s="315" customFormat="1" ht="12" customHeight="1" x14ac:dyDescent="0.2">
      <c r="A41" s="335" t="s">
        <v>22</v>
      </c>
      <c r="B41" s="320" t="s">
        <v>64</v>
      </c>
      <c r="C41" s="320" t="s">
        <v>64</v>
      </c>
      <c r="D41" s="320" t="s">
        <v>64</v>
      </c>
      <c r="E41" s="349">
        <v>20.28661793856174</v>
      </c>
      <c r="F41" s="320" t="s">
        <v>64</v>
      </c>
      <c r="G41" s="320" t="s">
        <v>64</v>
      </c>
      <c r="H41" s="320" t="s">
        <v>64</v>
      </c>
      <c r="I41" s="320" t="s">
        <v>64</v>
      </c>
      <c r="J41" s="320" t="s">
        <v>64</v>
      </c>
      <c r="K41" s="320" t="s">
        <v>64</v>
      </c>
      <c r="L41" s="320" t="s">
        <v>64</v>
      </c>
      <c r="M41" s="372" t="s">
        <v>64</v>
      </c>
      <c r="N41" s="372" t="s">
        <v>64</v>
      </c>
    </row>
    <row r="42" spans="1:14" s="315" customFormat="1" ht="12" customHeight="1" x14ac:dyDescent="0.2">
      <c r="A42" s="335" t="s">
        <v>254</v>
      </c>
      <c r="B42" s="320" t="s">
        <v>64</v>
      </c>
      <c r="C42" s="320" t="s">
        <v>64</v>
      </c>
      <c r="D42" s="320" t="s">
        <v>64</v>
      </c>
      <c r="E42" s="336">
        <v>9.3520517311167808</v>
      </c>
      <c r="F42" s="320" t="s">
        <v>64</v>
      </c>
      <c r="G42" s="320" t="s">
        <v>64</v>
      </c>
      <c r="H42" s="320" t="s">
        <v>64</v>
      </c>
      <c r="I42" s="320" t="s">
        <v>64</v>
      </c>
      <c r="J42" s="320" t="s">
        <v>64</v>
      </c>
      <c r="K42" s="320" t="s">
        <v>64</v>
      </c>
      <c r="L42" s="320" t="s">
        <v>64</v>
      </c>
      <c r="M42" s="372" t="s">
        <v>64</v>
      </c>
      <c r="N42" s="372" t="s">
        <v>64</v>
      </c>
    </row>
    <row r="43" spans="1:14" s="315" customFormat="1" ht="12" customHeight="1" x14ac:dyDescent="0.2">
      <c r="A43" s="335" t="s">
        <v>255</v>
      </c>
      <c r="B43" s="320" t="s">
        <v>64</v>
      </c>
      <c r="C43" s="320" t="s">
        <v>64</v>
      </c>
      <c r="D43" s="320" t="s">
        <v>64</v>
      </c>
      <c r="E43" s="336">
        <v>0.19131411751852739</v>
      </c>
      <c r="F43" s="320" t="s">
        <v>64</v>
      </c>
      <c r="G43" s="320" t="s">
        <v>64</v>
      </c>
      <c r="H43" s="320" t="s">
        <v>64</v>
      </c>
      <c r="I43" s="320" t="s">
        <v>64</v>
      </c>
      <c r="J43" s="320" t="s">
        <v>64</v>
      </c>
      <c r="K43" s="320" t="s">
        <v>64</v>
      </c>
      <c r="L43" s="320" t="s">
        <v>64</v>
      </c>
      <c r="M43" s="372" t="s">
        <v>64</v>
      </c>
      <c r="N43" s="372" t="s">
        <v>64</v>
      </c>
    </row>
    <row r="44" spans="1:14" s="315" customFormat="1" ht="12" customHeight="1" x14ac:dyDescent="0.2">
      <c r="A44" s="335" t="s">
        <v>256</v>
      </c>
      <c r="B44" s="320" t="s">
        <v>64</v>
      </c>
      <c r="C44" s="320" t="s">
        <v>64</v>
      </c>
      <c r="D44" s="320" t="s">
        <v>64</v>
      </c>
      <c r="E44" s="336">
        <v>39.862234438214635</v>
      </c>
      <c r="F44" s="320" t="s">
        <v>64</v>
      </c>
      <c r="G44" s="320" t="s">
        <v>64</v>
      </c>
      <c r="H44" s="320" t="s">
        <v>64</v>
      </c>
      <c r="I44" s="320" t="s">
        <v>64</v>
      </c>
      <c r="J44" s="320" t="s">
        <v>64</v>
      </c>
      <c r="K44" s="320" t="s">
        <v>64</v>
      </c>
      <c r="L44" s="320" t="s">
        <v>64</v>
      </c>
      <c r="M44" s="372" t="s">
        <v>64</v>
      </c>
      <c r="N44" s="372" t="s">
        <v>64</v>
      </c>
    </row>
    <row r="45" spans="1:14" s="315" customFormat="1" ht="12" customHeight="1" x14ac:dyDescent="0.2">
      <c r="A45" s="335" t="s">
        <v>257</v>
      </c>
      <c r="B45" s="320" t="s">
        <v>64</v>
      </c>
      <c r="C45" s="320" t="s">
        <v>64</v>
      </c>
      <c r="D45" s="320" t="s">
        <v>64</v>
      </c>
      <c r="E45" s="336">
        <v>29.873137740744816</v>
      </c>
      <c r="F45" s="320" t="s">
        <v>64</v>
      </c>
      <c r="G45" s="320" t="s">
        <v>64</v>
      </c>
      <c r="H45" s="320" t="s">
        <v>64</v>
      </c>
      <c r="I45" s="320" t="s">
        <v>64</v>
      </c>
      <c r="J45" s="320" t="s">
        <v>64</v>
      </c>
      <c r="K45" s="320" t="s">
        <v>64</v>
      </c>
      <c r="L45" s="320" t="s">
        <v>64</v>
      </c>
      <c r="M45" s="372" t="s">
        <v>64</v>
      </c>
      <c r="N45" s="372" t="s">
        <v>64</v>
      </c>
    </row>
    <row r="46" spans="1:14" s="315" customFormat="1" ht="12" customHeight="1" x14ac:dyDescent="0.2">
      <c r="A46" s="337" t="s">
        <v>258</v>
      </c>
      <c r="B46" s="320" t="s">
        <v>64</v>
      </c>
      <c r="C46" s="320" t="s">
        <v>64</v>
      </c>
      <c r="D46" s="320" t="s">
        <v>64</v>
      </c>
      <c r="E46" s="338">
        <v>0.4346440338435012</v>
      </c>
      <c r="F46" s="320" t="s">
        <v>64</v>
      </c>
      <c r="G46" s="320" t="s">
        <v>64</v>
      </c>
      <c r="H46" s="320" t="s">
        <v>64</v>
      </c>
      <c r="I46" s="320" t="s">
        <v>64</v>
      </c>
      <c r="J46" s="320" t="s">
        <v>64</v>
      </c>
      <c r="K46" s="320" t="s">
        <v>64</v>
      </c>
      <c r="L46" s="320" t="s">
        <v>64</v>
      </c>
      <c r="M46" s="372" t="s">
        <v>64</v>
      </c>
      <c r="N46" s="372" t="s">
        <v>64</v>
      </c>
    </row>
    <row r="47" spans="1:14" s="315" customFormat="1" ht="12" customHeight="1" x14ac:dyDescent="0.2">
      <c r="A47" s="331" t="s">
        <v>429</v>
      </c>
      <c r="B47" s="331"/>
      <c r="C47" s="331"/>
      <c r="D47" s="331"/>
      <c r="E47" s="331"/>
      <c r="F47" s="331"/>
      <c r="G47" s="331"/>
      <c r="H47" s="331"/>
      <c r="I47" s="331"/>
      <c r="J47" s="331"/>
      <c r="K47" s="331"/>
      <c r="L47" s="331"/>
      <c r="M47" s="331"/>
      <c r="N47" s="331"/>
    </row>
    <row r="48" spans="1:14" s="315" customFormat="1" ht="12" customHeight="1" x14ac:dyDescent="0.2">
      <c r="A48" s="333" t="s">
        <v>260</v>
      </c>
      <c r="B48" s="320" t="s">
        <v>64</v>
      </c>
      <c r="C48" s="320" t="s">
        <v>64</v>
      </c>
      <c r="D48" s="320" t="s">
        <v>64</v>
      </c>
      <c r="E48" s="339">
        <v>34.388585448869101</v>
      </c>
      <c r="F48" s="320" t="s">
        <v>64</v>
      </c>
      <c r="G48" s="320" t="s">
        <v>64</v>
      </c>
      <c r="H48" s="320" t="s">
        <v>64</v>
      </c>
      <c r="I48" s="320" t="s">
        <v>64</v>
      </c>
      <c r="J48" s="320" t="s">
        <v>64</v>
      </c>
      <c r="K48" s="320" t="s">
        <v>64</v>
      </c>
      <c r="L48" s="320" t="s">
        <v>64</v>
      </c>
      <c r="M48" s="372" t="s">
        <v>64</v>
      </c>
      <c r="N48" s="372" t="s">
        <v>64</v>
      </c>
    </row>
    <row r="49" spans="1:14" s="315" customFormat="1" ht="12" customHeight="1" x14ac:dyDescent="0.2">
      <c r="A49" s="337" t="s">
        <v>261</v>
      </c>
      <c r="B49" s="320" t="s">
        <v>64</v>
      </c>
      <c r="C49" s="320" t="s">
        <v>64</v>
      </c>
      <c r="D49" s="320" t="s">
        <v>64</v>
      </c>
      <c r="E49" s="338">
        <v>65.611414551130892</v>
      </c>
      <c r="F49" s="320" t="s">
        <v>64</v>
      </c>
      <c r="G49" s="320" t="s">
        <v>64</v>
      </c>
      <c r="H49" s="320" t="s">
        <v>64</v>
      </c>
      <c r="I49" s="320" t="s">
        <v>64</v>
      </c>
      <c r="J49" s="320" t="s">
        <v>64</v>
      </c>
      <c r="K49" s="320" t="s">
        <v>64</v>
      </c>
      <c r="L49" s="320" t="s">
        <v>64</v>
      </c>
      <c r="M49" s="372" t="s">
        <v>64</v>
      </c>
      <c r="N49" s="372" t="s">
        <v>64</v>
      </c>
    </row>
    <row r="50" spans="1:14" s="315" customFormat="1" ht="12" customHeight="1" x14ac:dyDescent="0.2">
      <c r="A50" s="340" t="s">
        <v>430</v>
      </c>
      <c r="B50" s="350"/>
      <c r="C50" s="350"/>
      <c r="D50" s="350"/>
      <c r="E50" s="350"/>
      <c r="F50" s="351"/>
      <c r="G50" s="351"/>
      <c r="H50" s="351"/>
      <c r="I50" s="351"/>
      <c r="J50" s="351"/>
      <c r="K50" s="351"/>
      <c r="L50" s="351"/>
      <c r="M50" s="351"/>
      <c r="N50" s="340"/>
    </row>
    <row r="51" spans="1:14" s="315" customFormat="1" ht="12" customHeight="1" x14ac:dyDescent="0.2">
      <c r="A51" s="341" t="s">
        <v>431</v>
      </c>
      <c r="B51" s="320" t="s">
        <v>64</v>
      </c>
      <c r="C51" s="320" t="s">
        <v>64</v>
      </c>
      <c r="D51" s="320" t="s">
        <v>64</v>
      </c>
      <c r="E51" s="320" t="s">
        <v>64</v>
      </c>
      <c r="F51" s="320" t="s">
        <v>64</v>
      </c>
      <c r="G51" s="320" t="s">
        <v>64</v>
      </c>
      <c r="H51" s="320" t="s">
        <v>64</v>
      </c>
      <c r="I51" s="320" t="s">
        <v>64</v>
      </c>
      <c r="J51" s="320" t="s">
        <v>64</v>
      </c>
      <c r="K51" s="320" t="s">
        <v>64</v>
      </c>
      <c r="L51" s="320" t="s">
        <v>64</v>
      </c>
      <c r="M51" s="372" t="s">
        <v>64</v>
      </c>
      <c r="N51" s="372" t="s">
        <v>64</v>
      </c>
    </row>
    <row r="52" spans="1:14" s="315" customFormat="1" ht="12" customHeight="1" x14ac:dyDescent="0.2">
      <c r="A52" s="352" t="s">
        <v>432</v>
      </c>
      <c r="B52" s="320" t="s">
        <v>64</v>
      </c>
      <c r="C52" s="320" t="s">
        <v>64</v>
      </c>
      <c r="D52" s="320" t="s">
        <v>64</v>
      </c>
      <c r="E52" s="320" t="s">
        <v>64</v>
      </c>
      <c r="F52" s="320" t="s">
        <v>64</v>
      </c>
      <c r="G52" s="320" t="s">
        <v>64</v>
      </c>
      <c r="H52" s="320" t="s">
        <v>64</v>
      </c>
      <c r="I52" s="320" t="s">
        <v>64</v>
      </c>
      <c r="J52" s="320" t="s">
        <v>64</v>
      </c>
      <c r="K52" s="320" t="s">
        <v>64</v>
      </c>
      <c r="L52" s="320" t="s">
        <v>64</v>
      </c>
      <c r="M52" s="372" t="s">
        <v>64</v>
      </c>
      <c r="N52" s="372" t="s">
        <v>64</v>
      </c>
    </row>
    <row r="53" spans="1:14" s="315" customFormat="1" ht="12" customHeight="1" x14ac:dyDescent="0.2">
      <c r="A53" s="352" t="s">
        <v>433</v>
      </c>
      <c r="B53" s="320" t="s">
        <v>64</v>
      </c>
      <c r="C53" s="320" t="s">
        <v>64</v>
      </c>
      <c r="D53" s="320" t="s">
        <v>64</v>
      </c>
      <c r="E53" s="320" t="s">
        <v>64</v>
      </c>
      <c r="F53" s="320" t="s">
        <v>64</v>
      </c>
      <c r="G53" s="320" t="s">
        <v>64</v>
      </c>
      <c r="H53" s="320" t="s">
        <v>64</v>
      </c>
      <c r="I53" s="320" t="s">
        <v>64</v>
      </c>
      <c r="J53" s="320" t="s">
        <v>64</v>
      </c>
      <c r="K53" s="320" t="s">
        <v>64</v>
      </c>
      <c r="L53" s="320" t="s">
        <v>64</v>
      </c>
      <c r="M53" s="372" t="s">
        <v>64</v>
      </c>
      <c r="N53" s="372" t="s">
        <v>64</v>
      </c>
    </row>
    <row r="54" spans="1:14" s="315" customFormat="1" ht="12" customHeight="1" x14ac:dyDescent="0.2">
      <c r="A54" s="353" t="s">
        <v>434</v>
      </c>
      <c r="B54" s="320" t="s">
        <v>64</v>
      </c>
      <c r="C54" s="320" t="s">
        <v>64</v>
      </c>
      <c r="D54" s="320" t="s">
        <v>64</v>
      </c>
      <c r="E54" s="320" t="s">
        <v>64</v>
      </c>
      <c r="F54" s="320" t="s">
        <v>64</v>
      </c>
      <c r="G54" s="320" t="s">
        <v>64</v>
      </c>
      <c r="H54" s="320" t="s">
        <v>64</v>
      </c>
      <c r="I54" s="320" t="s">
        <v>64</v>
      </c>
      <c r="J54" s="320" t="s">
        <v>64</v>
      </c>
      <c r="K54" s="320" t="s">
        <v>64</v>
      </c>
      <c r="L54" s="320" t="s">
        <v>64</v>
      </c>
      <c r="M54" s="372" t="s">
        <v>64</v>
      </c>
      <c r="N54" s="372" t="s">
        <v>64</v>
      </c>
    </row>
    <row r="55" spans="1:14" s="315" customFormat="1" ht="12" customHeight="1" x14ac:dyDescent="0.2">
      <c r="A55" s="331" t="s">
        <v>435</v>
      </c>
      <c r="B55" s="331"/>
      <c r="C55" s="331"/>
      <c r="D55" s="331"/>
      <c r="E55" s="331"/>
      <c r="F55" s="331"/>
      <c r="G55" s="331"/>
      <c r="H55" s="331"/>
      <c r="I55" s="331"/>
      <c r="J55" s="331"/>
      <c r="K55" s="331"/>
      <c r="L55" s="331"/>
      <c r="M55" s="331"/>
      <c r="N55" s="331"/>
    </row>
    <row r="56" spans="1:14" s="315" customFormat="1" ht="12" customHeight="1" x14ac:dyDescent="0.2">
      <c r="A56" s="333" t="s">
        <v>253</v>
      </c>
      <c r="B56" s="320" t="s">
        <v>64</v>
      </c>
      <c r="C56" s="320" t="s">
        <v>64</v>
      </c>
      <c r="D56" s="320" t="s">
        <v>64</v>
      </c>
      <c r="E56" s="320" t="s">
        <v>64</v>
      </c>
      <c r="F56" s="320" t="s">
        <v>64</v>
      </c>
      <c r="G56" s="320" t="s">
        <v>64</v>
      </c>
      <c r="H56" s="320" t="s">
        <v>64</v>
      </c>
      <c r="I56" s="320" t="s">
        <v>64</v>
      </c>
      <c r="J56" s="320" t="s">
        <v>64</v>
      </c>
      <c r="K56" s="320" t="s">
        <v>64</v>
      </c>
      <c r="L56" s="320" t="s">
        <v>64</v>
      </c>
      <c r="M56" s="372" t="s">
        <v>64</v>
      </c>
      <c r="N56" s="372" t="s">
        <v>64</v>
      </c>
    </row>
    <row r="57" spans="1:14" s="315" customFormat="1" ht="12" customHeight="1" x14ac:dyDescent="0.2">
      <c r="A57" s="335" t="s">
        <v>22</v>
      </c>
      <c r="B57" s="320" t="s">
        <v>64</v>
      </c>
      <c r="C57" s="320" t="s">
        <v>64</v>
      </c>
      <c r="D57" s="320" t="s">
        <v>64</v>
      </c>
      <c r="E57" s="320" t="s">
        <v>64</v>
      </c>
      <c r="F57" s="320" t="s">
        <v>64</v>
      </c>
      <c r="G57" s="320" t="s">
        <v>64</v>
      </c>
      <c r="H57" s="320" t="s">
        <v>64</v>
      </c>
      <c r="I57" s="320" t="s">
        <v>64</v>
      </c>
      <c r="J57" s="320" t="s">
        <v>64</v>
      </c>
      <c r="K57" s="320" t="s">
        <v>64</v>
      </c>
      <c r="L57" s="320" t="s">
        <v>64</v>
      </c>
      <c r="M57" s="372" t="s">
        <v>64</v>
      </c>
      <c r="N57" s="372" t="s">
        <v>64</v>
      </c>
    </row>
    <row r="58" spans="1:14" s="315" customFormat="1" ht="12" customHeight="1" x14ac:dyDescent="0.2">
      <c r="A58" s="335" t="s">
        <v>254</v>
      </c>
      <c r="B58" s="320" t="s">
        <v>64</v>
      </c>
      <c r="C58" s="320" t="s">
        <v>64</v>
      </c>
      <c r="D58" s="320" t="s">
        <v>64</v>
      </c>
      <c r="E58" s="320" t="s">
        <v>64</v>
      </c>
      <c r="F58" s="320" t="s">
        <v>64</v>
      </c>
      <c r="G58" s="320" t="s">
        <v>64</v>
      </c>
      <c r="H58" s="320" t="s">
        <v>64</v>
      </c>
      <c r="I58" s="320" t="s">
        <v>64</v>
      </c>
      <c r="J58" s="320" t="s">
        <v>64</v>
      </c>
      <c r="K58" s="320" t="s">
        <v>64</v>
      </c>
      <c r="L58" s="320" t="s">
        <v>64</v>
      </c>
      <c r="M58" s="372" t="s">
        <v>64</v>
      </c>
      <c r="N58" s="372" t="s">
        <v>64</v>
      </c>
    </row>
    <row r="59" spans="1:14" s="315" customFormat="1" ht="12" customHeight="1" x14ac:dyDescent="0.2">
      <c r="A59" s="335" t="s">
        <v>255</v>
      </c>
      <c r="B59" s="320" t="s">
        <v>64</v>
      </c>
      <c r="C59" s="320" t="s">
        <v>64</v>
      </c>
      <c r="D59" s="320" t="s">
        <v>64</v>
      </c>
      <c r="E59" s="320" t="s">
        <v>64</v>
      </c>
      <c r="F59" s="320" t="s">
        <v>64</v>
      </c>
      <c r="G59" s="320" t="s">
        <v>64</v>
      </c>
      <c r="H59" s="320" t="s">
        <v>64</v>
      </c>
      <c r="I59" s="320" t="s">
        <v>64</v>
      </c>
      <c r="J59" s="320" t="s">
        <v>64</v>
      </c>
      <c r="K59" s="320" t="s">
        <v>64</v>
      </c>
      <c r="L59" s="320" t="s">
        <v>64</v>
      </c>
      <c r="M59" s="372" t="s">
        <v>64</v>
      </c>
      <c r="N59" s="372" t="s">
        <v>64</v>
      </c>
    </row>
    <row r="60" spans="1:14" s="315" customFormat="1" ht="12" customHeight="1" x14ac:dyDescent="0.2">
      <c r="A60" s="335" t="s">
        <v>256</v>
      </c>
      <c r="B60" s="320" t="s">
        <v>64</v>
      </c>
      <c r="C60" s="320" t="s">
        <v>64</v>
      </c>
      <c r="D60" s="320" t="s">
        <v>64</v>
      </c>
      <c r="E60" s="320" t="s">
        <v>64</v>
      </c>
      <c r="F60" s="320" t="s">
        <v>64</v>
      </c>
      <c r="G60" s="320" t="s">
        <v>64</v>
      </c>
      <c r="H60" s="320" t="s">
        <v>64</v>
      </c>
      <c r="I60" s="320" t="s">
        <v>64</v>
      </c>
      <c r="J60" s="320" t="s">
        <v>64</v>
      </c>
      <c r="K60" s="320" t="s">
        <v>64</v>
      </c>
      <c r="L60" s="320" t="s">
        <v>64</v>
      </c>
      <c r="M60" s="372" t="s">
        <v>64</v>
      </c>
      <c r="N60" s="372" t="s">
        <v>64</v>
      </c>
    </row>
    <row r="61" spans="1:14" s="315" customFormat="1" ht="12" customHeight="1" x14ac:dyDescent="0.2">
      <c r="A61" s="335" t="s">
        <v>257</v>
      </c>
      <c r="B61" s="320" t="s">
        <v>64</v>
      </c>
      <c r="C61" s="320" t="s">
        <v>64</v>
      </c>
      <c r="D61" s="320" t="s">
        <v>64</v>
      </c>
      <c r="E61" s="320" t="s">
        <v>64</v>
      </c>
      <c r="F61" s="320" t="s">
        <v>64</v>
      </c>
      <c r="G61" s="320" t="s">
        <v>64</v>
      </c>
      <c r="H61" s="320" t="s">
        <v>64</v>
      </c>
      <c r="I61" s="320" t="s">
        <v>64</v>
      </c>
      <c r="J61" s="320" t="s">
        <v>64</v>
      </c>
      <c r="K61" s="320" t="s">
        <v>64</v>
      </c>
      <c r="L61" s="320" t="s">
        <v>64</v>
      </c>
      <c r="M61" s="372" t="s">
        <v>64</v>
      </c>
      <c r="N61" s="372" t="s">
        <v>64</v>
      </c>
    </row>
    <row r="62" spans="1:14" s="315" customFormat="1" ht="12" customHeight="1" x14ac:dyDescent="0.2">
      <c r="A62" s="337" t="s">
        <v>258</v>
      </c>
      <c r="B62" s="320" t="s">
        <v>64</v>
      </c>
      <c r="C62" s="320" t="s">
        <v>64</v>
      </c>
      <c r="D62" s="320" t="s">
        <v>64</v>
      </c>
      <c r="E62" s="320" t="s">
        <v>64</v>
      </c>
      <c r="F62" s="320" t="s">
        <v>64</v>
      </c>
      <c r="G62" s="320" t="s">
        <v>64</v>
      </c>
      <c r="H62" s="320" t="s">
        <v>64</v>
      </c>
      <c r="I62" s="320" t="s">
        <v>64</v>
      </c>
      <c r="J62" s="320" t="s">
        <v>64</v>
      </c>
      <c r="K62" s="320" t="s">
        <v>64</v>
      </c>
      <c r="L62" s="320" t="s">
        <v>64</v>
      </c>
      <c r="M62" s="372" t="s">
        <v>64</v>
      </c>
      <c r="N62" s="372" t="s">
        <v>64</v>
      </c>
    </row>
    <row r="63" spans="1:14" s="315" customFormat="1" ht="12" customHeight="1" x14ac:dyDescent="0.2">
      <c r="A63" s="331" t="s">
        <v>436</v>
      </c>
      <c r="B63" s="331"/>
      <c r="C63" s="331"/>
      <c r="D63" s="331"/>
      <c r="E63" s="331"/>
      <c r="F63" s="331"/>
      <c r="G63" s="331"/>
      <c r="H63" s="331"/>
      <c r="I63" s="331"/>
      <c r="J63" s="331"/>
      <c r="K63" s="331"/>
      <c r="L63" s="331"/>
      <c r="M63" s="331"/>
      <c r="N63" s="331"/>
    </row>
    <row r="64" spans="1:14" s="315" customFormat="1" ht="12" customHeight="1" x14ac:dyDescent="0.2">
      <c r="A64" s="333" t="s">
        <v>260</v>
      </c>
      <c r="B64" s="320" t="s">
        <v>64</v>
      </c>
      <c r="C64" s="320" t="s">
        <v>64</v>
      </c>
      <c r="D64" s="320" t="s">
        <v>64</v>
      </c>
      <c r="E64" s="320" t="s">
        <v>64</v>
      </c>
      <c r="F64" s="320" t="s">
        <v>64</v>
      </c>
      <c r="G64" s="320" t="s">
        <v>64</v>
      </c>
      <c r="H64" s="320" t="s">
        <v>64</v>
      </c>
      <c r="I64" s="320" t="s">
        <v>64</v>
      </c>
      <c r="J64" s="320" t="s">
        <v>64</v>
      </c>
      <c r="K64" s="320" t="s">
        <v>64</v>
      </c>
      <c r="L64" s="320" t="s">
        <v>64</v>
      </c>
      <c r="M64" s="372" t="s">
        <v>64</v>
      </c>
      <c r="N64" s="372" t="s">
        <v>64</v>
      </c>
    </row>
    <row r="65" spans="1:14" s="315" customFormat="1" ht="12" customHeight="1" x14ac:dyDescent="0.2">
      <c r="A65" s="337" t="s">
        <v>261</v>
      </c>
      <c r="B65" s="320" t="s">
        <v>64</v>
      </c>
      <c r="C65" s="320" t="s">
        <v>64</v>
      </c>
      <c r="D65" s="320" t="s">
        <v>64</v>
      </c>
      <c r="E65" s="320" t="s">
        <v>64</v>
      </c>
      <c r="F65" s="320" t="s">
        <v>64</v>
      </c>
      <c r="G65" s="320" t="s">
        <v>64</v>
      </c>
      <c r="H65" s="320" t="s">
        <v>64</v>
      </c>
      <c r="I65" s="320" t="s">
        <v>64</v>
      </c>
      <c r="J65" s="320" t="s">
        <v>64</v>
      </c>
      <c r="K65" s="320" t="s">
        <v>64</v>
      </c>
      <c r="L65" s="320" t="s">
        <v>64</v>
      </c>
      <c r="M65" s="372" t="s">
        <v>64</v>
      </c>
      <c r="N65" s="372" t="s">
        <v>64</v>
      </c>
    </row>
    <row r="66" spans="1:14" s="315" customFormat="1" ht="12" customHeight="1" x14ac:dyDescent="0.2">
      <c r="A66" s="340" t="s">
        <v>437</v>
      </c>
      <c r="B66" s="340"/>
      <c r="C66" s="340"/>
      <c r="D66" s="340"/>
      <c r="E66" s="340"/>
      <c r="F66" s="340"/>
      <c r="G66" s="340"/>
      <c r="H66" s="340"/>
      <c r="I66" s="340"/>
      <c r="J66" s="340"/>
      <c r="K66" s="340"/>
      <c r="L66" s="340"/>
      <c r="M66" s="340"/>
      <c r="N66" s="340"/>
    </row>
    <row r="67" spans="1:14" s="315" customFormat="1" ht="12" customHeight="1" x14ac:dyDescent="0.2">
      <c r="A67" s="341" t="s">
        <v>438</v>
      </c>
      <c r="B67" s="354">
        <v>1134589</v>
      </c>
      <c r="C67" s="354">
        <v>1629733</v>
      </c>
      <c r="D67" s="354">
        <v>1762288</v>
      </c>
      <c r="E67" s="354">
        <v>2268607</v>
      </c>
      <c r="F67" s="354">
        <v>2122602</v>
      </c>
      <c r="G67" s="354">
        <v>2408850</v>
      </c>
      <c r="H67" s="354">
        <v>2634668</v>
      </c>
      <c r="I67" s="354">
        <v>3003837</v>
      </c>
      <c r="J67" s="354">
        <v>3087936</v>
      </c>
      <c r="K67" s="354">
        <v>3481620</v>
      </c>
      <c r="L67" s="354">
        <v>2811668</v>
      </c>
      <c r="M67" s="371" t="s">
        <v>64</v>
      </c>
      <c r="N67" s="371" t="s">
        <v>64</v>
      </c>
    </row>
    <row r="68" spans="1:14" s="315" customFormat="1" ht="12" customHeight="1" x14ac:dyDescent="0.2">
      <c r="A68" s="352" t="s">
        <v>439</v>
      </c>
      <c r="B68" s="355">
        <v>5.5439482340333699</v>
      </c>
      <c r="C68" s="355">
        <v>43.640825003591608</v>
      </c>
      <c r="D68" s="355">
        <v>8.1335408928947253</v>
      </c>
      <c r="E68" s="355">
        <v>28.730774992509737</v>
      </c>
      <c r="F68" s="355">
        <v>-6.435887749619039</v>
      </c>
      <c r="G68" s="355">
        <v>13.485712347392493</v>
      </c>
      <c r="H68" s="355">
        <v>9.3745148099715632</v>
      </c>
      <c r="I68" s="355">
        <v>14.011974184223591</v>
      </c>
      <c r="J68" s="355">
        <v>2.7997191591953889</v>
      </c>
      <c r="K68" s="355">
        <v>12.749098426910402</v>
      </c>
      <c r="L68" s="355">
        <v>-19.242536520355468</v>
      </c>
      <c r="M68" s="372" t="s">
        <v>64</v>
      </c>
      <c r="N68" s="372" t="s">
        <v>64</v>
      </c>
    </row>
    <row r="69" spans="1:14" s="315" customFormat="1" ht="12" customHeight="1" x14ac:dyDescent="0.2">
      <c r="A69" s="352" t="s">
        <v>440</v>
      </c>
      <c r="B69" s="320" t="s">
        <v>64</v>
      </c>
      <c r="C69" s="320" t="s">
        <v>64</v>
      </c>
      <c r="D69" s="320" t="s">
        <v>64</v>
      </c>
      <c r="E69" s="320" t="s">
        <v>64</v>
      </c>
      <c r="F69" s="320" t="s">
        <v>64</v>
      </c>
      <c r="G69" s="320" t="s">
        <v>64</v>
      </c>
      <c r="H69" s="320" t="s">
        <v>64</v>
      </c>
      <c r="I69" s="320" t="s">
        <v>64</v>
      </c>
      <c r="J69" s="320" t="s">
        <v>64</v>
      </c>
      <c r="K69" s="320" t="s">
        <v>64</v>
      </c>
      <c r="L69" s="320" t="s">
        <v>64</v>
      </c>
      <c r="M69" s="372" t="s">
        <v>64</v>
      </c>
      <c r="N69" s="372" t="s">
        <v>64</v>
      </c>
    </row>
    <row r="70" spans="1:14" s="315" customFormat="1" ht="12" customHeight="1" x14ac:dyDescent="0.2">
      <c r="A70" s="352" t="s">
        <v>441</v>
      </c>
      <c r="B70" s="320" t="s">
        <v>64</v>
      </c>
      <c r="C70" s="320" t="s">
        <v>64</v>
      </c>
      <c r="D70" s="320" t="s">
        <v>64</v>
      </c>
      <c r="E70" s="320" t="s">
        <v>64</v>
      </c>
      <c r="F70" s="320" t="s">
        <v>64</v>
      </c>
      <c r="G70" s="320" t="s">
        <v>64</v>
      </c>
      <c r="H70" s="320" t="s">
        <v>64</v>
      </c>
      <c r="I70" s="320" t="s">
        <v>64</v>
      </c>
      <c r="J70" s="320" t="s">
        <v>64</v>
      </c>
      <c r="K70" s="320" t="s">
        <v>64</v>
      </c>
      <c r="L70" s="320" t="s">
        <v>64</v>
      </c>
      <c r="M70" s="372" t="s">
        <v>64</v>
      </c>
      <c r="N70" s="372" t="s">
        <v>64</v>
      </c>
    </row>
    <row r="71" spans="1:14" s="315" customFormat="1" ht="12" customHeight="1" x14ac:dyDescent="0.2">
      <c r="A71" s="353" t="s">
        <v>442</v>
      </c>
      <c r="B71" s="320" t="s">
        <v>64</v>
      </c>
      <c r="C71" s="320" t="s">
        <v>64</v>
      </c>
      <c r="D71" s="320" t="s">
        <v>64</v>
      </c>
      <c r="E71" s="320" t="s">
        <v>64</v>
      </c>
      <c r="F71" s="320" t="s">
        <v>64</v>
      </c>
      <c r="G71" s="320" t="s">
        <v>64</v>
      </c>
      <c r="H71" s="320" t="s">
        <v>64</v>
      </c>
      <c r="I71" s="320" t="s">
        <v>64</v>
      </c>
      <c r="J71" s="320" t="s">
        <v>64</v>
      </c>
      <c r="K71" s="320" t="s">
        <v>64</v>
      </c>
      <c r="L71" s="320" t="s">
        <v>64</v>
      </c>
      <c r="M71" s="372" t="s">
        <v>64</v>
      </c>
      <c r="N71" s="372" t="s">
        <v>64</v>
      </c>
    </row>
    <row r="72" spans="1:14" s="315" customFormat="1" ht="12" customHeight="1" x14ac:dyDescent="0.2">
      <c r="A72" s="340" t="s">
        <v>443</v>
      </c>
      <c r="B72" s="340"/>
      <c r="C72" s="340"/>
      <c r="D72" s="340"/>
      <c r="E72" s="340"/>
      <c r="F72" s="340"/>
      <c r="G72" s="340"/>
      <c r="H72" s="340"/>
      <c r="I72" s="340"/>
      <c r="J72" s="340"/>
      <c r="K72" s="340"/>
      <c r="L72" s="340"/>
      <c r="M72" s="340"/>
      <c r="N72" s="340"/>
    </row>
    <row r="73" spans="1:14" s="315" customFormat="1" ht="12" customHeight="1" x14ac:dyDescent="0.2">
      <c r="A73" s="341" t="s">
        <v>444</v>
      </c>
      <c r="B73" s="354">
        <v>1794324</v>
      </c>
      <c r="C73" s="354">
        <v>2659405</v>
      </c>
      <c r="D73" s="354">
        <v>2942810</v>
      </c>
      <c r="E73" s="354">
        <v>3144291</v>
      </c>
      <c r="F73" s="354">
        <v>2822310</v>
      </c>
      <c r="G73" s="354">
        <v>3670702</v>
      </c>
      <c r="H73" s="354">
        <v>3869349</v>
      </c>
      <c r="I73" s="354">
        <v>4712495</v>
      </c>
      <c r="J73" s="354">
        <v>5511644</v>
      </c>
      <c r="K73" s="354">
        <v>5722675</v>
      </c>
      <c r="L73" s="354">
        <v>5441658</v>
      </c>
      <c r="M73" s="371" t="s">
        <v>64</v>
      </c>
      <c r="N73" s="371" t="s">
        <v>64</v>
      </c>
    </row>
    <row r="74" spans="1:14" s="315" customFormat="1" ht="12" customHeight="1" x14ac:dyDescent="0.2">
      <c r="A74" s="352" t="s">
        <v>445</v>
      </c>
      <c r="B74" s="355">
        <v>13.500301727246161</v>
      </c>
      <c r="C74" s="355">
        <v>48.212084328136946</v>
      </c>
      <c r="D74" s="355">
        <v>10.656707045372931</v>
      </c>
      <c r="E74" s="355">
        <v>6.846551425338367</v>
      </c>
      <c r="F74" s="355">
        <v>-10.240178151449722</v>
      </c>
      <c r="G74" s="355">
        <v>30.060198915073112</v>
      </c>
      <c r="H74" s="355">
        <v>5.4116896441062226</v>
      </c>
      <c r="I74" s="355">
        <v>21.790383860437505</v>
      </c>
      <c r="J74" s="355">
        <v>16.958086958182449</v>
      </c>
      <c r="K74" s="355">
        <v>3.8288213099394661</v>
      </c>
      <c r="L74" s="355">
        <v>-4.9105881427828768</v>
      </c>
      <c r="M74" s="372" t="s">
        <v>64</v>
      </c>
      <c r="N74" s="372" t="s">
        <v>64</v>
      </c>
    </row>
    <row r="75" spans="1:14" s="315" customFormat="1" ht="12" customHeight="1" x14ac:dyDescent="0.2">
      <c r="A75" s="352" t="s">
        <v>446</v>
      </c>
      <c r="B75" s="320" t="s">
        <v>64</v>
      </c>
      <c r="C75" s="320" t="s">
        <v>64</v>
      </c>
      <c r="D75" s="320" t="s">
        <v>64</v>
      </c>
      <c r="E75" s="320" t="s">
        <v>64</v>
      </c>
      <c r="F75" s="320" t="s">
        <v>64</v>
      </c>
      <c r="G75" s="320" t="s">
        <v>64</v>
      </c>
      <c r="H75" s="320" t="s">
        <v>64</v>
      </c>
      <c r="I75" s="320" t="s">
        <v>64</v>
      </c>
      <c r="J75" s="320" t="s">
        <v>64</v>
      </c>
      <c r="K75" s="320" t="s">
        <v>64</v>
      </c>
      <c r="L75" s="320" t="s">
        <v>64</v>
      </c>
      <c r="M75" s="372" t="s">
        <v>64</v>
      </c>
      <c r="N75" s="372" t="s">
        <v>64</v>
      </c>
    </row>
    <row r="76" spans="1:14" s="315" customFormat="1" ht="12" customHeight="1" x14ac:dyDescent="0.2">
      <c r="A76" s="352" t="s">
        <v>447</v>
      </c>
      <c r="B76" s="320" t="s">
        <v>64</v>
      </c>
      <c r="C76" s="320" t="s">
        <v>64</v>
      </c>
      <c r="D76" s="320" t="s">
        <v>64</v>
      </c>
      <c r="E76" s="320" t="s">
        <v>64</v>
      </c>
      <c r="F76" s="320" t="s">
        <v>64</v>
      </c>
      <c r="G76" s="320" t="s">
        <v>64</v>
      </c>
      <c r="H76" s="320" t="s">
        <v>64</v>
      </c>
      <c r="I76" s="320" t="s">
        <v>64</v>
      </c>
      <c r="J76" s="320" t="s">
        <v>64</v>
      </c>
      <c r="K76" s="320" t="s">
        <v>64</v>
      </c>
      <c r="L76" s="320" t="s">
        <v>64</v>
      </c>
      <c r="M76" s="372" t="s">
        <v>64</v>
      </c>
      <c r="N76" s="372" t="s">
        <v>64</v>
      </c>
    </row>
    <row r="77" spans="1:14" s="315" customFormat="1" ht="12" customHeight="1" x14ac:dyDescent="0.2">
      <c r="A77" s="353" t="s">
        <v>448</v>
      </c>
      <c r="B77" s="356" t="s">
        <v>64</v>
      </c>
      <c r="C77" s="356" t="s">
        <v>64</v>
      </c>
      <c r="D77" s="356" t="s">
        <v>64</v>
      </c>
      <c r="E77" s="356" t="s">
        <v>64</v>
      </c>
      <c r="F77" s="356" t="s">
        <v>64</v>
      </c>
      <c r="G77" s="356" t="s">
        <v>64</v>
      </c>
      <c r="H77" s="356" t="s">
        <v>64</v>
      </c>
      <c r="I77" s="356" t="s">
        <v>64</v>
      </c>
      <c r="J77" s="356" t="s">
        <v>64</v>
      </c>
      <c r="K77" s="356" t="s">
        <v>64</v>
      </c>
      <c r="L77" s="356" t="s">
        <v>64</v>
      </c>
      <c r="M77" s="373" t="s">
        <v>64</v>
      </c>
      <c r="N77" s="373" t="s">
        <v>64</v>
      </c>
    </row>
    <row r="78" spans="1:14" s="360" customFormat="1" ht="12" customHeight="1" x14ac:dyDescent="0.2">
      <c r="A78" s="357" t="s">
        <v>449</v>
      </c>
      <c r="B78" s="358"/>
      <c r="C78" s="358"/>
      <c r="D78" s="359"/>
      <c r="E78" s="359"/>
      <c r="F78" s="359"/>
      <c r="G78" s="359"/>
      <c r="H78" s="359"/>
      <c r="I78" s="359"/>
      <c r="J78" s="359"/>
      <c r="K78" s="359"/>
      <c r="L78" s="359"/>
      <c r="M78" s="359"/>
      <c r="N78" s="359"/>
    </row>
    <row r="79" spans="1:14" s="363" customFormat="1" ht="12" customHeight="1" x14ac:dyDescent="0.2">
      <c r="A79" s="357" t="s">
        <v>450</v>
      </c>
      <c r="B79" s="361"/>
      <c r="C79" s="361"/>
      <c r="D79" s="362"/>
      <c r="E79" s="362"/>
      <c r="F79" s="362"/>
      <c r="G79" s="362"/>
      <c r="H79" s="362"/>
      <c r="I79" s="362"/>
      <c r="J79" s="362"/>
      <c r="K79" s="362"/>
      <c r="L79" s="362"/>
      <c r="M79" s="362"/>
      <c r="N79" s="362"/>
    </row>
    <row r="80" spans="1:14" s="363" customFormat="1" ht="12" customHeight="1" x14ac:dyDescent="0.2">
      <c r="A80" s="357" t="s">
        <v>456</v>
      </c>
      <c r="B80" s="361"/>
      <c r="C80" s="361"/>
      <c r="D80" s="362"/>
      <c r="E80" s="362"/>
      <c r="F80" s="362"/>
      <c r="G80" s="362"/>
      <c r="H80" s="362"/>
      <c r="I80" s="362"/>
      <c r="J80" s="362"/>
      <c r="K80" s="362"/>
      <c r="L80" s="362"/>
      <c r="M80" s="362"/>
      <c r="N80" s="362"/>
    </row>
    <row r="81" spans="1:14" s="363" customFormat="1" ht="12" customHeight="1" x14ac:dyDescent="0.2">
      <c r="A81" s="357" t="s">
        <v>457</v>
      </c>
      <c r="B81" s="361"/>
      <c r="C81" s="361"/>
      <c r="D81" s="362"/>
      <c r="E81" s="362"/>
      <c r="F81" s="362"/>
      <c r="G81" s="362"/>
      <c r="H81" s="362"/>
      <c r="I81" s="362"/>
      <c r="J81" s="362"/>
      <c r="K81" s="362"/>
      <c r="L81" s="362"/>
      <c r="M81" s="362"/>
      <c r="N81" s="362"/>
    </row>
    <row r="82" spans="1:14" s="363" customFormat="1" ht="12" customHeight="1" x14ac:dyDescent="0.2">
      <c r="A82" s="374" t="s">
        <v>458</v>
      </c>
      <c r="B82" s="361"/>
      <c r="C82" s="361"/>
      <c r="D82" s="362"/>
      <c r="E82" s="362"/>
      <c r="F82" s="362"/>
      <c r="G82" s="362"/>
      <c r="H82" s="362"/>
      <c r="I82" s="362"/>
      <c r="J82" s="362"/>
      <c r="K82" s="362"/>
      <c r="L82" s="362"/>
      <c r="M82" s="362"/>
      <c r="N82" s="362"/>
    </row>
    <row r="83" spans="1:14" s="365" customFormat="1" ht="12" customHeight="1" x14ac:dyDescent="0.2">
      <c r="A83" s="375" t="s">
        <v>459</v>
      </c>
      <c r="B83" s="364"/>
      <c r="C83" s="364"/>
      <c r="D83" s="364"/>
      <c r="E83" s="364"/>
      <c r="F83" s="364"/>
      <c r="G83" s="364"/>
      <c r="H83" s="364"/>
      <c r="I83" s="364"/>
      <c r="J83" s="364"/>
      <c r="K83" s="364"/>
      <c r="L83" s="364"/>
      <c r="M83" s="364"/>
      <c r="N83" s="364"/>
    </row>
    <row r="86" spans="1:14" x14ac:dyDescent="0.2">
      <c r="A86" s="366"/>
      <c r="B86" s="366"/>
      <c r="C86" s="366"/>
      <c r="D86" s="366"/>
      <c r="E86" s="366"/>
      <c r="F86" s="366"/>
      <c r="G86" s="366"/>
      <c r="H86" s="366"/>
      <c r="I86" s="366"/>
      <c r="J86" s="366"/>
      <c r="K86" s="366"/>
      <c r="L86" s="366"/>
      <c r="M86" s="366"/>
      <c r="N86" s="366"/>
    </row>
    <row r="87" spans="1:14" x14ac:dyDescent="0.2">
      <c r="A87" s="366"/>
      <c r="B87" s="366"/>
      <c r="C87" s="366"/>
      <c r="D87" s="366"/>
      <c r="E87" s="366"/>
      <c r="F87" s="366"/>
      <c r="G87" s="366"/>
      <c r="H87" s="366"/>
      <c r="I87" s="366"/>
      <c r="J87" s="366"/>
      <c r="K87" s="366"/>
      <c r="L87" s="366"/>
      <c r="M87" s="366"/>
      <c r="N87" s="366"/>
    </row>
    <row r="88" spans="1:14" x14ac:dyDescent="0.2">
      <c r="A88" s="367"/>
      <c r="B88" s="368"/>
      <c r="C88" s="368"/>
      <c r="D88" s="368"/>
      <c r="E88" s="368"/>
      <c r="F88" s="368"/>
      <c r="G88" s="368"/>
      <c r="H88" s="368"/>
      <c r="I88" s="368"/>
      <c r="J88" s="368"/>
      <c r="K88" s="368"/>
      <c r="L88" s="368"/>
      <c r="M88" s="368"/>
      <c r="N88" s="368"/>
    </row>
    <row r="89" spans="1:14" x14ac:dyDescent="0.2">
      <c r="A89" s="367"/>
      <c r="B89" s="368"/>
      <c r="C89" s="368"/>
      <c r="D89" s="368"/>
      <c r="E89" s="368"/>
      <c r="F89" s="368"/>
      <c r="G89" s="368"/>
      <c r="H89" s="368"/>
      <c r="I89" s="368"/>
      <c r="J89" s="368"/>
      <c r="K89" s="368"/>
      <c r="L89" s="368"/>
      <c r="M89" s="368"/>
      <c r="N89" s="368"/>
    </row>
  </sheetData>
  <pageMargins left="0.7" right="0.7" top="0.75" bottom="0.75" header="0.3" footer="0.3"/>
  <pageSetup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3230-A186-4340-80E3-6905801799DE}">
  <sheetPr>
    <pageSetUpPr fitToPage="1"/>
  </sheetPr>
  <dimension ref="A1:V75"/>
  <sheetViews>
    <sheetView workbookViewId="0">
      <selection activeCell="A4" sqref="A4"/>
    </sheetView>
  </sheetViews>
  <sheetFormatPr defaultColWidth="8.5703125" defaultRowHeight="11.25" x14ac:dyDescent="0.2"/>
  <cols>
    <col min="1" max="1" width="35.5703125" style="49" customWidth="1"/>
    <col min="2" max="14" width="9.7109375" style="49" customWidth="1"/>
    <col min="15" max="16" width="9.7109375" style="93" customWidth="1"/>
    <col min="17" max="16384" width="8.5703125" style="93"/>
  </cols>
  <sheetData>
    <row r="1" spans="1:14" s="49" customFormat="1" ht="18" x14ac:dyDescent="0.2">
      <c r="A1" s="46" t="s">
        <v>46</v>
      </c>
      <c r="B1" s="47"/>
      <c r="C1" s="47"/>
      <c r="D1" s="47"/>
      <c r="E1" s="47"/>
      <c r="F1" s="47"/>
      <c r="G1" s="47"/>
      <c r="H1" s="47"/>
      <c r="I1" s="47"/>
      <c r="J1" s="47"/>
      <c r="K1" s="47"/>
      <c r="L1" s="47"/>
      <c r="M1" s="47"/>
      <c r="N1" s="47"/>
    </row>
    <row r="2" spans="1:14" ht="18" x14ac:dyDescent="0.25">
      <c r="A2" s="50" t="s">
        <v>45</v>
      </c>
      <c r="B2" s="47"/>
      <c r="C2" s="47"/>
      <c r="D2" s="47"/>
      <c r="E2" s="47"/>
      <c r="F2" s="47"/>
      <c r="G2" s="47"/>
      <c r="H2" s="47"/>
      <c r="I2" s="47"/>
      <c r="J2" s="47"/>
      <c r="K2" s="47"/>
      <c r="L2" s="47"/>
      <c r="M2" s="47"/>
      <c r="N2" s="47"/>
    </row>
    <row r="3" spans="1:14" ht="12" customHeight="1" x14ac:dyDescent="0.25">
      <c r="A3" s="50"/>
      <c r="B3" s="47"/>
      <c r="C3" s="47"/>
      <c r="D3" s="47"/>
      <c r="E3" s="47"/>
      <c r="F3" s="47"/>
      <c r="G3" s="47"/>
      <c r="H3" s="47"/>
      <c r="I3" s="47"/>
      <c r="J3" s="47"/>
      <c r="K3" s="47"/>
      <c r="L3" s="47"/>
      <c r="M3" s="47"/>
      <c r="N3" s="47"/>
    </row>
    <row r="4" spans="1:14" s="49" customFormat="1" ht="15" customHeight="1" x14ac:dyDescent="0.2">
      <c r="A4" s="178" t="s">
        <v>313</v>
      </c>
      <c r="B4" s="261"/>
      <c r="C4" s="261"/>
      <c r="D4" s="261"/>
      <c r="E4" s="261"/>
      <c r="F4" s="261"/>
      <c r="G4" s="261"/>
      <c r="H4" s="47"/>
      <c r="I4" s="47"/>
      <c r="J4" s="47"/>
      <c r="K4" s="47"/>
      <c r="L4" s="47"/>
      <c r="M4" s="47"/>
      <c r="N4" s="47"/>
    </row>
    <row r="5" spans="1:14" ht="12" customHeight="1" x14ac:dyDescent="0.2">
      <c r="A5" s="51" t="s">
        <v>314</v>
      </c>
      <c r="B5" s="262"/>
      <c r="C5" s="262"/>
      <c r="D5" s="262"/>
      <c r="E5" s="262"/>
      <c r="F5" s="262"/>
      <c r="G5" s="262"/>
      <c r="H5" s="262"/>
      <c r="I5" s="262"/>
      <c r="J5" s="262"/>
      <c r="K5" s="262"/>
      <c r="L5" s="262"/>
      <c r="M5" s="262"/>
      <c r="N5" s="262"/>
    </row>
    <row r="6" spans="1:14" ht="12" customHeight="1" thickBot="1" x14ac:dyDescent="0.25">
      <c r="A6" s="236" t="s">
        <v>27</v>
      </c>
      <c r="B6" s="237">
        <v>2010</v>
      </c>
      <c r="C6" s="237">
        <v>2011</v>
      </c>
      <c r="D6" s="237">
        <v>2012</v>
      </c>
      <c r="E6" s="237">
        <v>2013</v>
      </c>
      <c r="F6" s="237">
        <v>2014</v>
      </c>
      <c r="G6" s="237">
        <v>2015</v>
      </c>
      <c r="H6" s="237">
        <v>2016</v>
      </c>
      <c r="I6" s="237">
        <v>2017</v>
      </c>
      <c r="J6" s="237">
        <v>2018</v>
      </c>
      <c r="K6" s="237">
        <v>2019</v>
      </c>
      <c r="L6" s="237">
        <v>2020</v>
      </c>
      <c r="M6" s="237">
        <v>2021</v>
      </c>
      <c r="N6" s="237">
        <v>2022</v>
      </c>
    </row>
    <row r="7" spans="1:14" ht="12" customHeight="1" thickTop="1" x14ac:dyDescent="0.2">
      <c r="A7" s="378" t="s">
        <v>315</v>
      </c>
      <c r="B7" s="379"/>
      <c r="C7" s="379"/>
      <c r="D7" s="379"/>
      <c r="E7" s="379"/>
      <c r="F7" s="380"/>
      <c r="G7" s="380"/>
      <c r="H7" s="380"/>
      <c r="I7" s="380"/>
      <c r="J7" s="380"/>
      <c r="K7" s="380"/>
      <c r="L7" s="380"/>
      <c r="M7" s="380"/>
      <c r="N7" s="380"/>
    </row>
    <row r="8" spans="1:14" ht="12" customHeight="1" x14ac:dyDescent="0.2">
      <c r="A8" s="207" t="s">
        <v>316</v>
      </c>
      <c r="B8" s="61">
        <v>47</v>
      </c>
      <c r="C8" s="61">
        <v>47</v>
      </c>
      <c r="D8" s="61">
        <v>47</v>
      </c>
      <c r="E8" s="61">
        <v>56</v>
      </c>
      <c r="F8" s="61">
        <v>56</v>
      </c>
      <c r="G8" s="61">
        <v>56</v>
      </c>
      <c r="H8" s="61">
        <v>57</v>
      </c>
      <c r="I8" s="61">
        <v>57</v>
      </c>
      <c r="J8" s="61">
        <v>59</v>
      </c>
      <c r="K8" s="61">
        <v>59</v>
      </c>
      <c r="L8" s="61">
        <v>61</v>
      </c>
      <c r="M8" s="61">
        <v>61</v>
      </c>
      <c r="N8" s="61">
        <v>61</v>
      </c>
    </row>
    <row r="9" spans="1:14" ht="12" customHeight="1" x14ac:dyDescent="0.2">
      <c r="A9" s="202" t="s">
        <v>317</v>
      </c>
      <c r="B9" s="64">
        <v>4</v>
      </c>
      <c r="C9" s="64">
        <v>4</v>
      </c>
      <c r="D9" s="64">
        <v>4</v>
      </c>
      <c r="E9" s="64">
        <v>4</v>
      </c>
      <c r="F9" s="64">
        <v>5</v>
      </c>
      <c r="G9" s="64">
        <v>6</v>
      </c>
      <c r="H9" s="64">
        <v>6</v>
      </c>
      <c r="I9" s="64">
        <v>6</v>
      </c>
      <c r="J9" s="64">
        <v>6</v>
      </c>
      <c r="K9" s="64">
        <v>6</v>
      </c>
      <c r="L9" s="64">
        <v>6</v>
      </c>
      <c r="M9" s="64">
        <v>6</v>
      </c>
      <c r="N9" s="64">
        <v>6</v>
      </c>
    </row>
    <row r="10" spans="1:14" ht="12" customHeight="1" x14ac:dyDescent="0.2">
      <c r="A10" s="202" t="s">
        <v>318</v>
      </c>
      <c r="B10" s="64">
        <v>4</v>
      </c>
      <c r="C10" s="64">
        <v>4</v>
      </c>
      <c r="D10" s="64">
        <v>4</v>
      </c>
      <c r="E10" s="64">
        <v>4</v>
      </c>
      <c r="F10" s="64">
        <v>3</v>
      </c>
      <c r="G10" s="64">
        <v>2</v>
      </c>
      <c r="H10" s="64">
        <v>2</v>
      </c>
      <c r="I10" s="64">
        <v>2</v>
      </c>
      <c r="J10" s="64">
        <v>3</v>
      </c>
      <c r="K10" s="64">
        <v>3</v>
      </c>
      <c r="L10" s="64">
        <v>3</v>
      </c>
      <c r="M10" s="64">
        <v>3</v>
      </c>
      <c r="N10" s="64">
        <v>3</v>
      </c>
    </row>
    <row r="11" spans="1:14" ht="12" customHeight="1" x14ac:dyDescent="0.2">
      <c r="A11" s="202" t="s">
        <v>319</v>
      </c>
      <c r="B11" s="64">
        <v>30</v>
      </c>
      <c r="C11" s="64">
        <v>30</v>
      </c>
      <c r="D11" s="64">
        <v>30</v>
      </c>
      <c r="E11" s="64">
        <v>39</v>
      </c>
      <c r="F11" s="64">
        <v>39</v>
      </c>
      <c r="G11" s="64">
        <v>39</v>
      </c>
      <c r="H11" s="64">
        <v>40</v>
      </c>
      <c r="I11" s="64">
        <v>40</v>
      </c>
      <c r="J11" s="64">
        <v>41</v>
      </c>
      <c r="K11" s="64">
        <v>41</v>
      </c>
      <c r="L11" s="64">
        <v>43</v>
      </c>
      <c r="M11" s="64">
        <v>43</v>
      </c>
      <c r="N11" s="64">
        <v>43</v>
      </c>
    </row>
    <row r="12" spans="1:14" ht="12" customHeight="1" x14ac:dyDescent="0.2">
      <c r="A12" s="202" t="s">
        <v>320</v>
      </c>
      <c r="B12" s="64">
        <v>9</v>
      </c>
      <c r="C12" s="64">
        <v>9</v>
      </c>
      <c r="D12" s="64">
        <v>9</v>
      </c>
      <c r="E12" s="64">
        <v>9</v>
      </c>
      <c r="F12" s="64">
        <v>9</v>
      </c>
      <c r="G12" s="64">
        <v>9</v>
      </c>
      <c r="H12" s="64">
        <v>9</v>
      </c>
      <c r="I12" s="64">
        <v>9</v>
      </c>
      <c r="J12" s="64">
        <v>9</v>
      </c>
      <c r="K12" s="64">
        <v>9</v>
      </c>
      <c r="L12" s="64">
        <v>9</v>
      </c>
      <c r="M12" s="64">
        <v>9</v>
      </c>
      <c r="N12" s="64">
        <v>9</v>
      </c>
    </row>
    <row r="13" spans="1:14" ht="12" customHeight="1" x14ac:dyDescent="0.2">
      <c r="A13" s="381" t="s">
        <v>321</v>
      </c>
      <c r="B13" s="382"/>
      <c r="C13" s="382"/>
      <c r="D13" s="382"/>
      <c r="E13" s="383"/>
      <c r="F13" s="383"/>
      <c r="G13" s="383"/>
      <c r="H13" s="383"/>
      <c r="I13" s="383"/>
      <c r="J13" s="383"/>
      <c r="K13" s="383"/>
      <c r="L13" s="383"/>
      <c r="M13" s="383"/>
      <c r="N13" s="383"/>
    </row>
    <row r="14" spans="1:14" ht="12" customHeight="1" x14ac:dyDescent="0.2">
      <c r="A14" s="207" t="s">
        <v>322</v>
      </c>
      <c r="B14" s="67" t="s">
        <v>64</v>
      </c>
      <c r="C14" s="67" t="s">
        <v>64</v>
      </c>
      <c r="D14" s="67" t="s">
        <v>64</v>
      </c>
      <c r="E14" s="67" t="s">
        <v>64</v>
      </c>
      <c r="F14" s="67" t="s">
        <v>64</v>
      </c>
      <c r="G14" s="61">
        <v>6054.8888999999999</v>
      </c>
      <c r="H14" s="61">
        <v>6986.9443000000001</v>
      </c>
      <c r="I14" s="61">
        <v>8239.3274999999994</v>
      </c>
      <c r="J14" s="61">
        <v>9388.3516999999993</v>
      </c>
      <c r="K14" s="61">
        <v>10411.7474</v>
      </c>
      <c r="L14" s="61">
        <v>11250.3395</v>
      </c>
      <c r="M14" s="61">
        <v>13017.96</v>
      </c>
      <c r="N14" s="61">
        <v>14777.88</v>
      </c>
    </row>
    <row r="15" spans="1:14" ht="12" customHeight="1" x14ac:dyDescent="0.2">
      <c r="A15" s="172" t="s">
        <v>323</v>
      </c>
      <c r="B15" s="67" t="s">
        <v>64</v>
      </c>
      <c r="C15" s="67" t="s">
        <v>64</v>
      </c>
      <c r="D15" s="67" t="s">
        <v>64</v>
      </c>
      <c r="E15" s="67" t="s">
        <v>64</v>
      </c>
      <c r="F15" s="67" t="s">
        <v>64</v>
      </c>
      <c r="G15" s="64">
        <v>5952.9201999999996</v>
      </c>
      <c r="H15" s="64">
        <v>6864.8022000000001</v>
      </c>
      <c r="I15" s="64">
        <v>8106.0721999999996</v>
      </c>
      <c r="J15" s="64">
        <v>9246.3652999999995</v>
      </c>
      <c r="K15" s="64">
        <v>10258.917799999999</v>
      </c>
      <c r="L15" s="64">
        <v>11095.6288</v>
      </c>
      <c r="M15" s="64">
        <v>12206.49</v>
      </c>
      <c r="N15" s="64">
        <v>13937.8</v>
      </c>
    </row>
    <row r="16" spans="1:14" ht="12" customHeight="1" x14ac:dyDescent="0.2">
      <c r="A16" s="172" t="s">
        <v>324</v>
      </c>
      <c r="B16" s="67" t="s">
        <v>64</v>
      </c>
      <c r="C16" s="67" t="s">
        <v>64</v>
      </c>
      <c r="D16" s="67" t="s">
        <v>64</v>
      </c>
      <c r="E16" s="67" t="s">
        <v>64</v>
      </c>
      <c r="F16" s="67" t="s">
        <v>64</v>
      </c>
      <c r="G16" s="64">
        <v>101.9687</v>
      </c>
      <c r="H16" s="64">
        <v>122.1421</v>
      </c>
      <c r="I16" s="64">
        <v>133.25530000000001</v>
      </c>
      <c r="J16" s="64">
        <v>141.9864</v>
      </c>
      <c r="K16" s="64">
        <v>152.8296</v>
      </c>
      <c r="L16" s="64">
        <v>154.7107</v>
      </c>
      <c r="M16" s="64">
        <v>811.47</v>
      </c>
      <c r="N16" s="64">
        <v>840.08</v>
      </c>
    </row>
    <row r="17" spans="1:15" ht="12" customHeight="1" x14ac:dyDescent="0.2">
      <c r="A17" s="172" t="s">
        <v>325</v>
      </c>
      <c r="B17" s="67" t="s">
        <v>64</v>
      </c>
      <c r="C17" s="67" t="s">
        <v>64</v>
      </c>
      <c r="D17" s="67" t="s">
        <v>64</v>
      </c>
      <c r="E17" s="67" t="s">
        <v>64</v>
      </c>
      <c r="F17" s="67" t="s">
        <v>64</v>
      </c>
      <c r="G17" s="66">
        <v>12.5837656761709</v>
      </c>
      <c r="H17" s="66">
        <v>15.3182298664108</v>
      </c>
      <c r="I17" s="66">
        <v>18.081657181615501</v>
      </c>
      <c r="J17" s="66">
        <v>14.067147094988901</v>
      </c>
      <c r="K17" s="66">
        <v>10.9508165332815</v>
      </c>
      <c r="L17" s="66">
        <v>8.1559382413610795</v>
      </c>
      <c r="M17" s="66">
        <v>15.711708077787323</v>
      </c>
      <c r="N17" s="376">
        <v>13.519168902039947</v>
      </c>
    </row>
    <row r="18" spans="1:15" ht="12" customHeight="1" x14ac:dyDescent="0.2">
      <c r="A18" s="172" t="s">
        <v>326</v>
      </c>
      <c r="B18" s="67" t="s">
        <v>64</v>
      </c>
      <c r="C18" s="67" t="s">
        <v>64</v>
      </c>
      <c r="D18" s="67" t="s">
        <v>64</v>
      </c>
      <c r="E18" s="67" t="s">
        <v>64</v>
      </c>
      <c r="F18" s="67" t="s">
        <v>64</v>
      </c>
      <c r="G18" s="67" t="s">
        <v>64</v>
      </c>
      <c r="H18" s="67" t="s">
        <v>64</v>
      </c>
      <c r="I18" s="67" t="s">
        <v>64</v>
      </c>
      <c r="J18" s="67" t="s">
        <v>64</v>
      </c>
      <c r="K18" s="67" t="s">
        <v>64</v>
      </c>
      <c r="L18" s="67" t="s">
        <v>64</v>
      </c>
      <c r="M18" s="67" t="s">
        <v>64</v>
      </c>
      <c r="N18" s="67" t="s">
        <v>64</v>
      </c>
    </row>
    <row r="19" spans="1:15" ht="12" customHeight="1" x14ac:dyDescent="0.2">
      <c r="A19" s="172" t="s">
        <v>327</v>
      </c>
      <c r="B19" s="67" t="s">
        <v>64</v>
      </c>
      <c r="C19" s="67" t="s">
        <v>64</v>
      </c>
      <c r="D19" s="67" t="s">
        <v>64</v>
      </c>
      <c r="E19" s="67" t="s">
        <v>64</v>
      </c>
      <c r="F19" s="67" t="s">
        <v>64</v>
      </c>
      <c r="G19" s="67" t="s">
        <v>64</v>
      </c>
      <c r="H19" s="67" t="s">
        <v>64</v>
      </c>
      <c r="I19" s="67" t="s">
        <v>64</v>
      </c>
      <c r="J19" s="67" t="s">
        <v>64</v>
      </c>
      <c r="K19" s="67" t="s">
        <v>64</v>
      </c>
      <c r="L19" s="67" t="s">
        <v>64</v>
      </c>
      <c r="M19" s="67" t="s">
        <v>64</v>
      </c>
      <c r="N19" s="67" t="s">
        <v>64</v>
      </c>
    </row>
    <row r="20" spans="1:15" ht="12" customHeight="1" x14ac:dyDescent="0.2">
      <c r="A20" s="172" t="s">
        <v>264</v>
      </c>
      <c r="B20" s="64">
        <v>227.1</v>
      </c>
      <c r="C20" s="64">
        <v>226.5</v>
      </c>
      <c r="D20" s="64">
        <v>427.4</v>
      </c>
      <c r="E20" s="64">
        <v>405.8</v>
      </c>
      <c r="F20" s="64">
        <v>501.6</v>
      </c>
      <c r="G20" s="64">
        <v>594</v>
      </c>
      <c r="H20" s="64">
        <v>621</v>
      </c>
      <c r="I20" s="64">
        <v>743.1</v>
      </c>
      <c r="J20" s="64">
        <v>3939.2</v>
      </c>
      <c r="K20" s="64">
        <v>1124.2</v>
      </c>
      <c r="L20" s="64">
        <v>1125.2</v>
      </c>
      <c r="M20" s="64">
        <v>1032.73</v>
      </c>
      <c r="N20" s="64">
        <v>1206.56</v>
      </c>
    </row>
    <row r="21" spans="1:15" ht="12" customHeight="1" x14ac:dyDescent="0.2">
      <c r="A21" s="175" t="s">
        <v>249</v>
      </c>
      <c r="B21" s="227">
        <v>7.306</v>
      </c>
      <c r="C21" s="227">
        <v>6.1</v>
      </c>
      <c r="D21" s="227">
        <v>10</v>
      </c>
      <c r="E21" s="227">
        <v>8.9</v>
      </c>
      <c r="F21" s="227">
        <v>9.6999999999999993</v>
      </c>
      <c r="G21" s="227">
        <v>8.8000000000000007</v>
      </c>
      <c r="H21" s="227">
        <v>9.1999999999999993</v>
      </c>
      <c r="I21" s="227">
        <v>9.3000000000000007</v>
      </c>
      <c r="J21" s="227">
        <v>10.3</v>
      </c>
      <c r="K21" s="227">
        <v>11.7</v>
      </c>
      <c r="L21" s="227">
        <v>12.7</v>
      </c>
      <c r="M21" s="227">
        <v>7.9331170167983318</v>
      </c>
      <c r="N21" s="377">
        <v>8.1646352521471268</v>
      </c>
    </row>
    <row r="22" spans="1:15" ht="10.5" customHeight="1" x14ac:dyDescent="0.2">
      <c r="A22" s="381" t="s">
        <v>328</v>
      </c>
      <c r="B22" s="382"/>
      <c r="C22" s="382"/>
      <c r="D22" s="382"/>
      <c r="E22" s="382"/>
      <c r="F22" s="382"/>
      <c r="G22" s="382"/>
      <c r="H22" s="382"/>
      <c r="I22" s="382"/>
      <c r="J22" s="382"/>
      <c r="K22" s="382"/>
      <c r="L22" s="382"/>
      <c r="M22" s="382"/>
      <c r="N22" s="383"/>
    </row>
    <row r="23" spans="1:15" ht="12" customHeight="1" x14ac:dyDescent="0.2">
      <c r="A23" s="207" t="s">
        <v>329</v>
      </c>
      <c r="B23" s="61">
        <v>3721.9</v>
      </c>
      <c r="C23" s="61">
        <v>4509.7</v>
      </c>
      <c r="D23" s="61">
        <v>5396</v>
      </c>
      <c r="E23" s="61">
        <v>6273</v>
      </c>
      <c r="F23" s="61">
        <v>6965.1</v>
      </c>
      <c r="G23" s="61">
        <v>7928.6</v>
      </c>
      <c r="H23" s="61">
        <v>8933.9</v>
      </c>
      <c r="I23" s="61">
        <v>9874.9</v>
      </c>
      <c r="J23" s="61">
        <v>11186.7428</v>
      </c>
      <c r="K23" s="61">
        <v>12563.954400000001</v>
      </c>
      <c r="L23" s="61">
        <v>14209.8881</v>
      </c>
      <c r="M23" s="61">
        <v>15124.73</v>
      </c>
      <c r="N23" s="61">
        <v>15880.1</v>
      </c>
    </row>
    <row r="24" spans="1:15" ht="12" customHeight="1" x14ac:dyDescent="0.2">
      <c r="A24" s="172" t="s">
        <v>330</v>
      </c>
      <c r="B24" s="67" t="s">
        <v>64</v>
      </c>
      <c r="C24" s="67" t="s">
        <v>64</v>
      </c>
      <c r="D24" s="67" t="s">
        <v>64</v>
      </c>
      <c r="E24" s="67" t="s">
        <v>64</v>
      </c>
      <c r="F24" s="67" t="s">
        <v>64</v>
      </c>
      <c r="G24" s="67" t="s">
        <v>64</v>
      </c>
      <c r="H24" s="67" t="s">
        <v>64</v>
      </c>
      <c r="I24" s="67" t="s">
        <v>64</v>
      </c>
      <c r="J24" s="64">
        <v>11165.3382</v>
      </c>
      <c r="K24" s="64">
        <v>12541.257100000001</v>
      </c>
      <c r="L24" s="64">
        <v>14187.7739</v>
      </c>
      <c r="M24" s="67" t="s">
        <v>64</v>
      </c>
      <c r="N24" s="67" t="s">
        <v>64</v>
      </c>
    </row>
    <row r="25" spans="1:15" ht="12" customHeight="1" x14ac:dyDescent="0.2">
      <c r="A25" s="172" t="s">
        <v>331</v>
      </c>
      <c r="B25" s="67" t="s">
        <v>64</v>
      </c>
      <c r="C25" s="67" t="s">
        <v>64</v>
      </c>
      <c r="D25" s="67" t="s">
        <v>64</v>
      </c>
      <c r="E25" s="67" t="s">
        <v>64</v>
      </c>
      <c r="F25" s="67" t="s">
        <v>64</v>
      </c>
      <c r="G25" s="67" t="s">
        <v>64</v>
      </c>
      <c r="H25" s="67" t="s">
        <v>64</v>
      </c>
      <c r="I25" s="67" t="s">
        <v>64</v>
      </c>
      <c r="J25" s="66">
        <v>21.404599999999999</v>
      </c>
      <c r="K25" s="66">
        <v>22.697299999999998</v>
      </c>
      <c r="L25" s="66">
        <v>22.1142</v>
      </c>
      <c r="M25" s="67" t="s">
        <v>64</v>
      </c>
      <c r="N25" s="67" t="s">
        <v>64</v>
      </c>
    </row>
    <row r="26" spans="1:15" ht="12" customHeight="1" x14ac:dyDescent="0.2">
      <c r="A26" s="175" t="s">
        <v>332</v>
      </c>
      <c r="B26" s="67" t="s">
        <v>64</v>
      </c>
      <c r="C26" s="67" t="s">
        <v>64</v>
      </c>
      <c r="D26" s="67" t="s">
        <v>64</v>
      </c>
      <c r="E26" s="67" t="s">
        <v>64</v>
      </c>
      <c r="F26" s="67" t="s">
        <v>64</v>
      </c>
      <c r="G26" s="67" t="s">
        <v>64</v>
      </c>
      <c r="H26" s="67" t="s">
        <v>64</v>
      </c>
      <c r="I26" s="67" t="s">
        <v>64</v>
      </c>
      <c r="J26" s="67" t="s">
        <v>64</v>
      </c>
      <c r="K26" s="67" t="s">
        <v>64</v>
      </c>
      <c r="L26" s="67" t="s">
        <v>64</v>
      </c>
      <c r="M26" s="67" t="s">
        <v>64</v>
      </c>
      <c r="N26" s="384">
        <v>4.24</v>
      </c>
    </row>
    <row r="27" spans="1:15" ht="12" customHeight="1" x14ac:dyDescent="0.2">
      <c r="A27" s="205" t="s">
        <v>333</v>
      </c>
      <c r="B27" s="263"/>
      <c r="C27" s="263"/>
      <c r="D27" s="263"/>
      <c r="E27" s="263"/>
      <c r="F27" s="263"/>
      <c r="G27" s="263"/>
      <c r="H27" s="263"/>
      <c r="I27" s="263"/>
      <c r="J27" s="263"/>
      <c r="K27" s="263"/>
      <c r="L27" s="263"/>
      <c r="M27" s="263"/>
      <c r="N27" s="264"/>
    </row>
    <row r="28" spans="1:15" ht="12" customHeight="1" x14ac:dyDescent="0.2">
      <c r="A28" s="207" t="s">
        <v>334</v>
      </c>
      <c r="B28" s="61">
        <v>670.58240000000001</v>
      </c>
      <c r="C28" s="61">
        <v>785.27850000000001</v>
      </c>
      <c r="D28" s="61">
        <v>977.13610000000006</v>
      </c>
      <c r="E28" s="61">
        <v>1123.1293000000001</v>
      </c>
      <c r="F28" s="61">
        <v>1317.6847</v>
      </c>
      <c r="G28" s="61">
        <v>1433.3945548389099</v>
      </c>
      <c r="H28" s="61">
        <v>1654.60167709807</v>
      </c>
      <c r="I28" s="61">
        <v>1926.4601829779001</v>
      </c>
      <c r="J28" s="61">
        <v>1784.77244032104</v>
      </c>
      <c r="K28" s="61">
        <v>2091.7951251187301</v>
      </c>
      <c r="L28" s="61">
        <v>2272.8914627929898</v>
      </c>
      <c r="M28" s="61">
        <v>2408.0700000000002</v>
      </c>
      <c r="N28" s="61">
        <v>2702.09</v>
      </c>
    </row>
    <row r="29" spans="1:15" ht="12" customHeight="1" x14ac:dyDescent="0.2">
      <c r="A29" s="172" t="s">
        <v>335</v>
      </c>
      <c r="B29" s="67" t="s">
        <v>64</v>
      </c>
      <c r="C29" s="67" t="s">
        <v>64</v>
      </c>
      <c r="D29" s="67" t="s">
        <v>64</v>
      </c>
      <c r="E29" s="67" t="s">
        <v>64</v>
      </c>
      <c r="F29" s="67" t="s">
        <v>64</v>
      </c>
      <c r="G29" s="66">
        <v>23.67334196402695</v>
      </c>
      <c r="H29" s="66">
        <v>23.681334873359013</v>
      </c>
      <c r="I29" s="66">
        <v>23.38127939419692</v>
      </c>
      <c r="J29" s="66">
        <v>19.01049829994162</v>
      </c>
      <c r="K29" s="66">
        <v>20.090721036112825</v>
      </c>
      <c r="L29" s="66">
        <v>20.202869991549942</v>
      </c>
      <c r="M29" s="66">
        <v>19.727784154167168</v>
      </c>
      <c r="N29" s="376">
        <v>18.284693068288551</v>
      </c>
      <c r="O29" s="265"/>
    </row>
    <row r="30" spans="1:15" ht="12" customHeight="1" x14ac:dyDescent="0.2">
      <c r="A30" s="172" t="s">
        <v>336</v>
      </c>
      <c r="B30" s="66">
        <v>8.4081482672246803</v>
      </c>
      <c r="C30" s="66">
        <v>8.5745115211467002</v>
      </c>
      <c r="D30" s="66">
        <v>9.2601628672163905</v>
      </c>
      <c r="E30" s="66">
        <v>9.3678170283306805</v>
      </c>
      <c r="F30" s="66">
        <v>9.8065773970241601</v>
      </c>
      <c r="G30" s="66">
        <v>9.4563430165156905</v>
      </c>
      <c r="H30" s="66">
        <v>9.5483659626436204</v>
      </c>
      <c r="I30" s="66">
        <v>9.75020348575414</v>
      </c>
      <c r="J30" s="66">
        <v>7.9306325560117097</v>
      </c>
      <c r="K30" s="66">
        <v>8.227372431649</v>
      </c>
      <c r="L30" s="66">
        <v>8.1279830560579693</v>
      </c>
      <c r="M30" s="411">
        <v>6.8213710325440138</v>
      </c>
      <c r="N30" s="411">
        <v>6.8033306708404462</v>
      </c>
    </row>
    <row r="31" spans="1:15" ht="12" customHeight="1" x14ac:dyDescent="0.2">
      <c r="A31" s="172" t="s">
        <v>337</v>
      </c>
      <c r="B31" s="67" t="s">
        <v>64</v>
      </c>
      <c r="C31" s="66">
        <v>1.7103953220364865</v>
      </c>
      <c r="D31" s="66">
        <v>24.431790759584015</v>
      </c>
      <c r="E31" s="66">
        <v>14.940927880977895</v>
      </c>
      <c r="F31" s="66">
        <v>17.32261815269176</v>
      </c>
      <c r="G31" s="66">
        <v>8.7813006282086992</v>
      </c>
      <c r="H31" s="66">
        <v>15.432395882375882</v>
      </c>
      <c r="I31" s="66">
        <v>16.430450279527719</v>
      </c>
      <c r="J31" s="66">
        <v>-7.3548233131837115</v>
      </c>
      <c r="K31" s="66">
        <v>17.202343439506706</v>
      </c>
      <c r="L31" s="66">
        <v>8.657460546667096</v>
      </c>
      <c r="M31" s="66">
        <v>5.9474259734734192</v>
      </c>
      <c r="N31" s="376">
        <v>12.209777954959788</v>
      </c>
    </row>
    <row r="32" spans="1:15" ht="12" customHeight="1" x14ac:dyDescent="0.2">
      <c r="A32" s="172" t="s">
        <v>338</v>
      </c>
      <c r="B32" s="67" t="s">
        <v>64</v>
      </c>
      <c r="C32" s="67" t="s">
        <v>64</v>
      </c>
      <c r="D32" s="67" t="s">
        <v>64</v>
      </c>
      <c r="E32" s="67" t="s">
        <v>64</v>
      </c>
      <c r="F32" s="67" t="s">
        <v>64</v>
      </c>
      <c r="G32" s="67" t="s">
        <v>64</v>
      </c>
      <c r="H32" s="67" t="s">
        <v>64</v>
      </c>
      <c r="I32" s="67" t="s">
        <v>64</v>
      </c>
      <c r="J32" s="67" t="s">
        <v>64</v>
      </c>
      <c r="K32" s="67" t="s">
        <v>64</v>
      </c>
      <c r="L32" s="67" t="s">
        <v>64</v>
      </c>
      <c r="M32" s="67" t="s">
        <v>64</v>
      </c>
      <c r="N32" s="67" t="s">
        <v>64</v>
      </c>
    </row>
    <row r="33" spans="1:15" ht="12" customHeight="1" x14ac:dyDescent="0.2">
      <c r="A33" s="172" t="s">
        <v>339</v>
      </c>
      <c r="B33" s="67" t="s">
        <v>64</v>
      </c>
      <c r="C33" s="67" t="s">
        <v>64</v>
      </c>
      <c r="D33" s="67" t="s">
        <v>64</v>
      </c>
      <c r="E33" s="67" t="s">
        <v>64</v>
      </c>
      <c r="F33" s="67" t="s">
        <v>64</v>
      </c>
      <c r="G33" s="67" t="s">
        <v>64</v>
      </c>
      <c r="H33" s="67" t="s">
        <v>64</v>
      </c>
      <c r="I33" s="67" t="s">
        <v>64</v>
      </c>
      <c r="J33" s="67" t="s">
        <v>64</v>
      </c>
      <c r="K33" s="67" t="s">
        <v>64</v>
      </c>
      <c r="L33" s="67" t="s">
        <v>64</v>
      </c>
      <c r="M33" s="77">
        <v>342.77</v>
      </c>
      <c r="N33" s="77">
        <v>382.63</v>
      </c>
    </row>
    <row r="34" spans="1:15" ht="12" customHeight="1" x14ac:dyDescent="0.2">
      <c r="A34" s="172" t="s">
        <v>340</v>
      </c>
      <c r="B34" s="66">
        <v>3.6</v>
      </c>
      <c r="C34" s="66">
        <v>3.6</v>
      </c>
      <c r="D34" s="66">
        <v>6.4</v>
      </c>
      <c r="E34" s="66">
        <v>7.9</v>
      </c>
      <c r="F34" s="66">
        <v>11.8</v>
      </c>
      <c r="G34" s="67" t="s">
        <v>64</v>
      </c>
      <c r="H34" s="67" t="s">
        <v>64</v>
      </c>
      <c r="I34" s="67" t="s">
        <v>64</v>
      </c>
      <c r="J34" s="67" t="s">
        <v>64</v>
      </c>
      <c r="K34" s="67" t="s">
        <v>64</v>
      </c>
      <c r="L34" s="67" t="s">
        <v>64</v>
      </c>
      <c r="M34" s="66">
        <v>14.234220766007629</v>
      </c>
      <c r="N34" s="376">
        <v>14.160520189927055</v>
      </c>
    </row>
    <row r="35" spans="1:15" ht="12" customHeight="1" x14ac:dyDescent="0.2">
      <c r="A35" s="172" t="s">
        <v>341</v>
      </c>
      <c r="B35" s="64">
        <v>301604</v>
      </c>
      <c r="C35" s="64">
        <v>310871</v>
      </c>
      <c r="D35" s="64">
        <v>454781</v>
      </c>
      <c r="E35" s="64">
        <v>738613</v>
      </c>
      <c r="F35" s="64">
        <v>528656</v>
      </c>
      <c r="G35" s="64">
        <v>704972</v>
      </c>
      <c r="H35" s="64">
        <v>606692</v>
      </c>
      <c r="I35" s="64">
        <v>711986</v>
      </c>
      <c r="J35" s="64">
        <v>660791</v>
      </c>
      <c r="K35" s="64">
        <v>751362</v>
      </c>
      <c r="L35" s="64">
        <v>770150</v>
      </c>
      <c r="M35" s="64">
        <v>916181</v>
      </c>
      <c r="N35" s="64">
        <v>1087262</v>
      </c>
    </row>
    <row r="36" spans="1:15" ht="12" customHeight="1" x14ac:dyDescent="0.2">
      <c r="A36" s="172" t="s">
        <v>342</v>
      </c>
      <c r="B36" s="67" t="s">
        <v>64</v>
      </c>
      <c r="C36" s="67" t="s">
        <v>64</v>
      </c>
      <c r="D36" s="67" t="s">
        <v>64</v>
      </c>
      <c r="E36" s="67" t="s">
        <v>64</v>
      </c>
      <c r="F36" s="67" t="s">
        <v>64</v>
      </c>
      <c r="G36" s="67" t="s">
        <v>64</v>
      </c>
      <c r="H36" s="67" t="s">
        <v>64</v>
      </c>
      <c r="I36" s="67" t="s">
        <v>64</v>
      </c>
      <c r="J36" s="67" t="s">
        <v>64</v>
      </c>
      <c r="K36" s="67" t="s">
        <v>64</v>
      </c>
      <c r="L36" s="67" t="s">
        <v>64</v>
      </c>
      <c r="M36" s="67" t="s">
        <v>64</v>
      </c>
      <c r="N36" s="67" t="s">
        <v>64</v>
      </c>
    </row>
    <row r="37" spans="1:15" ht="12" customHeight="1" x14ac:dyDescent="0.2">
      <c r="A37" s="172" t="s">
        <v>343</v>
      </c>
      <c r="B37" s="67" t="s">
        <v>64</v>
      </c>
      <c r="C37" s="67" t="s">
        <v>64</v>
      </c>
      <c r="D37" s="67" t="s">
        <v>64</v>
      </c>
      <c r="E37" s="67" t="s">
        <v>64</v>
      </c>
      <c r="F37" s="67" t="s">
        <v>64</v>
      </c>
      <c r="G37" s="67" t="s">
        <v>64</v>
      </c>
      <c r="H37" s="67" t="s">
        <v>64</v>
      </c>
      <c r="I37" s="67" t="s">
        <v>64</v>
      </c>
      <c r="J37" s="67" t="s">
        <v>64</v>
      </c>
      <c r="K37" s="67" t="s">
        <v>64</v>
      </c>
      <c r="L37" s="67" t="s">
        <v>64</v>
      </c>
      <c r="M37" s="67" t="s">
        <v>64</v>
      </c>
      <c r="N37" s="67" t="s">
        <v>64</v>
      </c>
    </row>
    <row r="38" spans="1:15" ht="12" customHeight="1" x14ac:dyDescent="0.2">
      <c r="A38" s="172" t="s">
        <v>344</v>
      </c>
      <c r="B38" s="67" t="s">
        <v>64</v>
      </c>
      <c r="C38" s="67" t="s">
        <v>64</v>
      </c>
      <c r="D38" s="67" t="s">
        <v>64</v>
      </c>
      <c r="E38" s="67" t="s">
        <v>64</v>
      </c>
      <c r="F38" s="67" t="s">
        <v>64</v>
      </c>
      <c r="G38" s="67" t="s">
        <v>64</v>
      </c>
      <c r="H38" s="67" t="s">
        <v>64</v>
      </c>
      <c r="I38" s="67" t="s">
        <v>64</v>
      </c>
      <c r="J38" s="67" t="s">
        <v>64</v>
      </c>
      <c r="K38" s="67" t="s">
        <v>64</v>
      </c>
      <c r="L38" s="67" t="s">
        <v>64</v>
      </c>
      <c r="M38" s="67" t="s">
        <v>64</v>
      </c>
      <c r="N38" s="67" t="s">
        <v>64</v>
      </c>
    </row>
    <row r="39" spans="1:15" ht="12" customHeight="1" x14ac:dyDescent="0.2">
      <c r="A39" s="172" t="s">
        <v>345</v>
      </c>
      <c r="B39" s="67" t="s">
        <v>64</v>
      </c>
      <c r="C39" s="67" t="s">
        <v>64</v>
      </c>
      <c r="D39" s="67" t="s">
        <v>64</v>
      </c>
      <c r="E39" s="67" t="s">
        <v>64</v>
      </c>
      <c r="F39" s="67" t="s">
        <v>64</v>
      </c>
      <c r="G39" s="67" t="s">
        <v>64</v>
      </c>
      <c r="H39" s="67" t="s">
        <v>64</v>
      </c>
      <c r="I39" s="67" t="s">
        <v>64</v>
      </c>
      <c r="J39" s="67" t="s">
        <v>64</v>
      </c>
      <c r="K39" s="67" t="s">
        <v>64</v>
      </c>
      <c r="L39" s="67" t="s">
        <v>64</v>
      </c>
      <c r="M39" s="67" t="s">
        <v>64</v>
      </c>
      <c r="N39" s="67" t="s">
        <v>64</v>
      </c>
    </row>
    <row r="40" spans="1:15" ht="12" customHeight="1" x14ac:dyDescent="0.2">
      <c r="A40" s="175" t="s">
        <v>346</v>
      </c>
      <c r="B40" s="67" t="s">
        <v>64</v>
      </c>
      <c r="C40" s="67" t="s">
        <v>64</v>
      </c>
      <c r="D40" s="67" t="s">
        <v>64</v>
      </c>
      <c r="E40" s="67" t="s">
        <v>64</v>
      </c>
      <c r="F40" s="67" t="s">
        <v>64</v>
      </c>
      <c r="G40" s="266">
        <v>87.548974720154703</v>
      </c>
      <c r="H40" s="266">
        <v>104.33018376113399</v>
      </c>
      <c r="I40" s="266">
        <v>116.346450562279</v>
      </c>
      <c r="J40" s="266">
        <v>140.762837867782</v>
      </c>
      <c r="K40" s="266">
        <v>211.273386613513</v>
      </c>
      <c r="L40" s="266">
        <v>205.63330762305</v>
      </c>
      <c r="M40" s="266">
        <v>216.02</v>
      </c>
      <c r="N40" s="266">
        <v>270</v>
      </c>
    </row>
    <row r="41" spans="1:15" s="212" customFormat="1" ht="12" customHeight="1" x14ac:dyDescent="0.2">
      <c r="A41" s="210" t="s">
        <v>347</v>
      </c>
      <c r="B41" s="211"/>
      <c r="C41" s="211"/>
      <c r="D41" s="211"/>
      <c r="E41" s="211"/>
      <c r="F41" s="211"/>
      <c r="G41" s="211"/>
      <c r="H41" s="211"/>
      <c r="I41" s="211"/>
      <c r="J41" s="211"/>
      <c r="K41" s="211"/>
      <c r="L41" s="211"/>
      <c r="M41" s="211"/>
      <c r="N41" s="267"/>
    </row>
    <row r="42" spans="1:15" ht="12" customHeight="1" x14ac:dyDescent="0.2">
      <c r="A42" s="268" t="s">
        <v>22</v>
      </c>
      <c r="B42" s="66">
        <v>28.3</v>
      </c>
      <c r="C42" s="66">
        <v>29.4</v>
      </c>
      <c r="D42" s="66">
        <v>31.4</v>
      </c>
      <c r="E42" s="66">
        <v>28.1</v>
      </c>
      <c r="F42" s="66">
        <v>30</v>
      </c>
      <c r="G42" s="67" t="s">
        <v>64</v>
      </c>
      <c r="H42" s="67" t="s">
        <v>64</v>
      </c>
      <c r="I42" s="67" t="s">
        <v>64</v>
      </c>
      <c r="J42" s="67" t="s">
        <v>64</v>
      </c>
      <c r="K42" s="67" t="s">
        <v>64</v>
      </c>
      <c r="L42" s="66">
        <v>40</v>
      </c>
      <c r="M42" s="66">
        <v>38.464985201236509</v>
      </c>
      <c r="N42" s="376">
        <v>39.539308275614324</v>
      </c>
      <c r="O42" s="219"/>
    </row>
    <row r="43" spans="1:15" ht="12" customHeight="1" x14ac:dyDescent="0.2">
      <c r="A43" s="268" t="s">
        <v>256</v>
      </c>
      <c r="B43" s="66">
        <v>65.400000000000006</v>
      </c>
      <c r="C43" s="66">
        <v>64</v>
      </c>
      <c r="D43" s="66">
        <v>63.4</v>
      </c>
      <c r="E43" s="66">
        <v>66.5</v>
      </c>
      <c r="F43" s="66">
        <v>62.2</v>
      </c>
      <c r="G43" s="67" t="s">
        <v>64</v>
      </c>
      <c r="H43" s="67" t="s">
        <v>64</v>
      </c>
      <c r="I43" s="67" t="s">
        <v>64</v>
      </c>
      <c r="J43" s="67" t="s">
        <v>64</v>
      </c>
      <c r="K43" s="67" t="s">
        <v>64</v>
      </c>
      <c r="L43" s="66">
        <v>41</v>
      </c>
      <c r="M43" s="66">
        <v>41.149617007216335</v>
      </c>
      <c r="N43" s="376">
        <v>40.867175901103685</v>
      </c>
      <c r="O43" s="219"/>
    </row>
    <row r="44" spans="1:15" ht="12" customHeight="1" x14ac:dyDescent="0.2">
      <c r="A44" s="268" t="s">
        <v>257</v>
      </c>
      <c r="B44" s="66">
        <v>6.3</v>
      </c>
      <c r="C44" s="66">
        <v>6.6</v>
      </c>
      <c r="D44" s="66">
        <v>5.2</v>
      </c>
      <c r="E44" s="66">
        <v>5.4</v>
      </c>
      <c r="F44" s="66">
        <v>7.8</v>
      </c>
      <c r="G44" s="67" t="s">
        <v>64</v>
      </c>
      <c r="H44" s="67" t="s">
        <v>64</v>
      </c>
      <c r="I44" s="67" t="s">
        <v>64</v>
      </c>
      <c r="J44" s="67" t="s">
        <v>64</v>
      </c>
      <c r="K44" s="67" t="s">
        <v>64</v>
      </c>
      <c r="L44" s="66">
        <v>19</v>
      </c>
      <c r="M44" s="66">
        <v>20.385388107601614</v>
      </c>
      <c r="N44" s="376">
        <v>19.593507200568961</v>
      </c>
      <c r="O44" s="219"/>
    </row>
    <row r="45" spans="1:15" s="212" customFormat="1" ht="12" customHeight="1" x14ac:dyDescent="0.2">
      <c r="A45" s="210" t="s">
        <v>348</v>
      </c>
      <c r="B45" s="210"/>
      <c r="C45" s="210"/>
      <c r="D45" s="210"/>
      <c r="E45" s="210"/>
      <c r="F45" s="210"/>
      <c r="G45" s="210"/>
      <c r="H45" s="210"/>
      <c r="I45" s="210"/>
      <c r="J45" s="269"/>
      <c r="K45" s="269"/>
      <c r="L45" s="269"/>
      <c r="M45" s="269"/>
      <c r="N45" s="267"/>
    </row>
    <row r="46" spans="1:15" s="219" customFormat="1" ht="12" customHeight="1" x14ac:dyDescent="0.2">
      <c r="A46" s="270" t="s">
        <v>260</v>
      </c>
      <c r="B46" s="67" t="s">
        <v>64</v>
      </c>
      <c r="C46" s="67" t="s">
        <v>64</v>
      </c>
      <c r="D46" s="67" t="s">
        <v>64</v>
      </c>
      <c r="E46" s="67" t="s">
        <v>64</v>
      </c>
      <c r="F46" s="67" t="s">
        <v>64</v>
      </c>
      <c r="G46" s="67" t="s">
        <v>64</v>
      </c>
      <c r="H46" s="67" t="s">
        <v>64</v>
      </c>
      <c r="I46" s="67" t="s">
        <v>64</v>
      </c>
      <c r="J46" s="217">
        <v>82.5765642263367</v>
      </c>
      <c r="K46" s="217">
        <v>84.381067332060596</v>
      </c>
      <c r="L46" s="217">
        <v>84.186759933222305</v>
      </c>
      <c r="M46" s="217">
        <v>85.75</v>
      </c>
      <c r="N46" s="217">
        <v>76.2</v>
      </c>
    </row>
    <row r="47" spans="1:15" s="219" customFormat="1" ht="12" customHeight="1" x14ac:dyDescent="0.2">
      <c r="A47" s="271" t="s">
        <v>261</v>
      </c>
      <c r="B47" s="67" t="s">
        <v>64</v>
      </c>
      <c r="C47" s="67" t="s">
        <v>64</v>
      </c>
      <c r="D47" s="67" t="s">
        <v>64</v>
      </c>
      <c r="E47" s="67" t="s">
        <v>64</v>
      </c>
      <c r="F47" s="67" t="s">
        <v>64</v>
      </c>
      <c r="G47" s="67" t="s">
        <v>64</v>
      </c>
      <c r="H47" s="67" t="s">
        <v>64</v>
      </c>
      <c r="I47" s="67" t="s">
        <v>64</v>
      </c>
      <c r="J47" s="227">
        <v>17.4234357736633</v>
      </c>
      <c r="K47" s="227">
        <v>15.618932667939401</v>
      </c>
      <c r="L47" s="227">
        <v>15.8132400667777</v>
      </c>
      <c r="M47" s="227">
        <v>14.25</v>
      </c>
      <c r="N47" s="227">
        <v>23.8</v>
      </c>
    </row>
    <row r="48" spans="1:15" s="212" customFormat="1" ht="12" customHeight="1" x14ac:dyDescent="0.2">
      <c r="A48" s="210" t="s">
        <v>349</v>
      </c>
      <c r="B48" s="272"/>
      <c r="C48" s="272"/>
      <c r="D48" s="272"/>
      <c r="E48" s="272"/>
      <c r="F48" s="272"/>
      <c r="G48" s="272"/>
      <c r="H48" s="272"/>
      <c r="I48" s="272"/>
      <c r="J48" s="272"/>
      <c r="K48" s="272"/>
      <c r="L48" s="272"/>
      <c r="M48" s="272"/>
      <c r="N48" s="267"/>
    </row>
    <row r="49" spans="1:22" ht="12" customHeight="1" x14ac:dyDescent="0.2">
      <c r="A49" s="273" t="s">
        <v>350</v>
      </c>
      <c r="B49" s="67" t="s">
        <v>64</v>
      </c>
      <c r="C49" s="67" t="s">
        <v>64</v>
      </c>
      <c r="D49" s="67" t="s">
        <v>64</v>
      </c>
      <c r="E49" s="67" t="s">
        <v>64</v>
      </c>
      <c r="F49" s="67" t="s">
        <v>64</v>
      </c>
      <c r="G49" s="67" t="s">
        <v>64</v>
      </c>
      <c r="H49" s="67" t="s">
        <v>64</v>
      </c>
      <c r="I49" s="67" t="s">
        <v>64</v>
      </c>
      <c r="J49" s="67" t="s">
        <v>64</v>
      </c>
      <c r="K49" s="67" t="s">
        <v>64</v>
      </c>
      <c r="L49" s="67" t="s">
        <v>64</v>
      </c>
      <c r="M49" s="67" t="s">
        <v>64</v>
      </c>
      <c r="N49" s="67" t="s">
        <v>64</v>
      </c>
    </row>
    <row r="50" spans="1:22" ht="12" customHeight="1" x14ac:dyDescent="0.2">
      <c r="A50" s="274" t="s">
        <v>351</v>
      </c>
      <c r="B50" s="67" t="s">
        <v>64</v>
      </c>
      <c r="C50" s="67" t="s">
        <v>64</v>
      </c>
      <c r="D50" s="67" t="s">
        <v>64</v>
      </c>
      <c r="E50" s="67" t="s">
        <v>64</v>
      </c>
      <c r="F50" s="67" t="s">
        <v>64</v>
      </c>
      <c r="G50" s="67" t="s">
        <v>64</v>
      </c>
      <c r="H50" s="67" t="s">
        <v>64</v>
      </c>
      <c r="I50" s="67" t="s">
        <v>64</v>
      </c>
      <c r="J50" s="67" t="s">
        <v>64</v>
      </c>
      <c r="K50" s="67" t="s">
        <v>64</v>
      </c>
      <c r="L50" s="67" t="s">
        <v>64</v>
      </c>
      <c r="M50" s="67" t="s">
        <v>64</v>
      </c>
      <c r="N50" s="67" t="s">
        <v>64</v>
      </c>
    </row>
    <row r="51" spans="1:22" s="212" customFormat="1" ht="12" customHeight="1" x14ac:dyDescent="0.2">
      <c r="A51" s="210" t="s">
        <v>352</v>
      </c>
      <c r="B51" s="272"/>
      <c r="C51" s="272"/>
      <c r="D51" s="272"/>
      <c r="E51" s="272"/>
      <c r="F51" s="272"/>
      <c r="G51" s="272"/>
      <c r="H51" s="272"/>
      <c r="I51" s="272"/>
      <c r="J51" s="272"/>
      <c r="K51" s="272"/>
      <c r="L51" s="272"/>
      <c r="M51" s="272"/>
      <c r="N51" s="267"/>
    </row>
    <row r="52" spans="1:22" ht="12" customHeight="1" x14ac:dyDescent="0.2">
      <c r="A52" s="273" t="s">
        <v>353</v>
      </c>
      <c r="B52" s="214" t="s">
        <v>64</v>
      </c>
      <c r="C52" s="214" t="s">
        <v>64</v>
      </c>
      <c r="D52" s="214" t="s">
        <v>64</v>
      </c>
      <c r="E52" s="214" t="s">
        <v>64</v>
      </c>
      <c r="F52" s="214" t="s">
        <v>64</v>
      </c>
      <c r="G52" s="214" t="s">
        <v>64</v>
      </c>
      <c r="H52" s="214" t="s">
        <v>64</v>
      </c>
      <c r="I52" s="214" t="s">
        <v>64</v>
      </c>
      <c r="J52" s="214" t="s">
        <v>64</v>
      </c>
      <c r="K52" s="214" t="s">
        <v>64</v>
      </c>
      <c r="L52" s="214" t="s">
        <v>64</v>
      </c>
      <c r="M52" s="214" t="s">
        <v>64</v>
      </c>
      <c r="N52" s="214" t="s">
        <v>64</v>
      </c>
    </row>
    <row r="53" spans="1:22" ht="12" customHeight="1" x14ac:dyDescent="0.2">
      <c r="A53" s="275" t="s">
        <v>354</v>
      </c>
      <c r="B53" s="67" t="s">
        <v>64</v>
      </c>
      <c r="C53" s="67" t="s">
        <v>64</v>
      </c>
      <c r="D53" s="67" t="s">
        <v>64</v>
      </c>
      <c r="E53" s="67" t="s">
        <v>64</v>
      </c>
      <c r="F53" s="67" t="s">
        <v>64</v>
      </c>
      <c r="G53" s="67" t="s">
        <v>64</v>
      </c>
      <c r="H53" s="67" t="s">
        <v>64</v>
      </c>
      <c r="I53" s="67" t="s">
        <v>64</v>
      </c>
      <c r="J53" s="67" t="s">
        <v>64</v>
      </c>
      <c r="K53" s="67" t="s">
        <v>64</v>
      </c>
      <c r="L53" s="67" t="s">
        <v>64</v>
      </c>
      <c r="M53" s="67" t="s">
        <v>64</v>
      </c>
      <c r="N53" s="67" t="s">
        <v>64</v>
      </c>
    </row>
    <row r="54" spans="1:22" ht="12" customHeight="1" x14ac:dyDescent="0.2">
      <c r="A54" s="274" t="s">
        <v>355</v>
      </c>
      <c r="B54" s="69" t="s">
        <v>64</v>
      </c>
      <c r="C54" s="69" t="s">
        <v>64</v>
      </c>
      <c r="D54" s="69" t="s">
        <v>64</v>
      </c>
      <c r="E54" s="69" t="s">
        <v>64</v>
      </c>
      <c r="F54" s="69" t="s">
        <v>64</v>
      </c>
      <c r="G54" s="69" t="s">
        <v>64</v>
      </c>
      <c r="H54" s="69" t="s">
        <v>64</v>
      </c>
      <c r="I54" s="69" t="s">
        <v>64</v>
      </c>
      <c r="J54" s="69" t="s">
        <v>64</v>
      </c>
      <c r="K54" s="69" t="s">
        <v>64</v>
      </c>
      <c r="L54" s="69" t="s">
        <v>64</v>
      </c>
      <c r="M54" s="69" t="s">
        <v>64</v>
      </c>
      <c r="N54" s="69" t="s">
        <v>64</v>
      </c>
    </row>
    <row r="55" spans="1:22" s="52" customFormat="1" ht="12" customHeight="1" x14ac:dyDescent="0.2">
      <c r="A55" s="52" t="s">
        <v>356</v>
      </c>
      <c r="B55" s="82"/>
      <c r="C55" s="82"/>
      <c r="D55" s="82"/>
      <c r="E55" s="82"/>
      <c r="F55" s="82"/>
      <c r="G55" s="82"/>
      <c r="H55" s="82"/>
      <c r="I55" s="82"/>
      <c r="J55" s="82"/>
      <c r="K55" s="82"/>
      <c r="L55" s="82"/>
      <c r="M55" s="82"/>
      <c r="N55" s="82"/>
      <c r="O55" s="93"/>
      <c r="P55" s="93"/>
      <c r="Q55" s="93"/>
      <c r="R55" s="93"/>
      <c r="S55" s="93"/>
      <c r="T55" s="93"/>
      <c r="U55" s="93"/>
      <c r="V55" s="93"/>
    </row>
    <row r="56" spans="1:22" s="52" customFormat="1" ht="12" customHeight="1" x14ac:dyDescent="0.2">
      <c r="A56" s="52" t="s">
        <v>357</v>
      </c>
      <c r="B56" s="82"/>
      <c r="C56" s="82"/>
      <c r="D56" s="82"/>
      <c r="E56" s="82"/>
      <c r="F56" s="82"/>
      <c r="G56" s="82"/>
      <c r="H56" s="82"/>
      <c r="I56" s="82"/>
      <c r="J56" s="82"/>
      <c r="K56" s="82"/>
      <c r="L56" s="82"/>
      <c r="M56" s="82"/>
      <c r="N56" s="82"/>
      <c r="O56" s="93"/>
      <c r="P56" s="93"/>
      <c r="Q56" s="93"/>
      <c r="R56" s="93"/>
      <c r="S56" s="93"/>
      <c r="T56" s="93"/>
      <c r="U56" s="93"/>
      <c r="V56" s="93"/>
    </row>
    <row r="57" spans="1:22" s="52" customFormat="1" ht="12" customHeight="1" x14ac:dyDescent="0.2">
      <c r="A57" s="418" t="s">
        <v>358</v>
      </c>
      <c r="B57" s="418"/>
      <c r="C57" s="418"/>
      <c r="D57" s="418"/>
      <c r="E57" s="418"/>
      <c r="F57" s="418"/>
      <c r="G57" s="418"/>
      <c r="H57" s="418"/>
      <c r="I57" s="418"/>
      <c r="J57" s="418"/>
      <c r="K57" s="418"/>
      <c r="L57" s="418"/>
      <c r="O57" s="93"/>
      <c r="P57" s="93"/>
      <c r="Q57" s="93"/>
      <c r="R57" s="93"/>
      <c r="S57" s="93"/>
      <c r="T57" s="93"/>
      <c r="U57" s="93"/>
      <c r="V57" s="93"/>
    </row>
    <row r="58" spans="1:22" s="52" customFormat="1" ht="12" customHeight="1" x14ac:dyDescent="0.2">
      <c r="A58" s="52" t="s">
        <v>359</v>
      </c>
      <c r="B58" s="276"/>
      <c r="C58" s="276"/>
      <c r="D58" s="276"/>
      <c r="E58" s="276"/>
      <c r="F58" s="276"/>
      <c r="G58" s="276"/>
      <c r="H58" s="276"/>
      <c r="I58" s="276"/>
      <c r="J58" s="276"/>
      <c r="K58" s="276"/>
      <c r="L58" s="276"/>
      <c r="M58" s="276"/>
      <c r="N58" s="276"/>
      <c r="O58" s="93"/>
      <c r="P58" s="93"/>
      <c r="Q58" s="93"/>
      <c r="R58" s="93"/>
      <c r="S58" s="93"/>
      <c r="T58" s="93"/>
      <c r="U58" s="93"/>
      <c r="V58" s="93"/>
    </row>
    <row r="59" spans="1:22" s="52" customFormat="1" ht="12" customHeight="1" x14ac:dyDescent="0.2">
      <c r="A59" s="52" t="s">
        <v>460</v>
      </c>
      <c r="B59" s="276"/>
      <c r="C59" s="276"/>
      <c r="D59" s="276"/>
      <c r="E59" s="276"/>
      <c r="F59" s="276"/>
      <c r="G59" s="276"/>
      <c r="H59" s="276"/>
      <c r="I59" s="276"/>
      <c r="J59" s="276"/>
      <c r="K59" s="276"/>
      <c r="L59" s="276"/>
      <c r="M59" s="276"/>
      <c r="N59" s="276"/>
      <c r="O59" s="93"/>
      <c r="P59" s="93"/>
      <c r="Q59" s="93"/>
      <c r="R59" s="93"/>
      <c r="S59" s="93"/>
      <c r="T59" s="93"/>
      <c r="U59" s="93"/>
      <c r="V59" s="93"/>
    </row>
    <row r="60" spans="1:22" s="279" customFormat="1" ht="12" customHeight="1" x14ac:dyDescent="0.2">
      <c r="A60" s="277"/>
      <c r="B60" s="277"/>
      <c r="C60" s="277"/>
      <c r="D60" s="277"/>
      <c r="E60" s="277"/>
      <c r="F60" s="277"/>
      <c r="G60" s="277"/>
      <c r="H60" s="277"/>
      <c r="I60" s="277"/>
      <c r="J60" s="277"/>
      <c r="K60" s="277"/>
      <c r="L60" s="277"/>
      <c r="M60" s="277"/>
      <c r="N60" s="277"/>
      <c r="O60" s="278"/>
      <c r="P60" s="278"/>
      <c r="Q60" s="278"/>
      <c r="R60" s="278"/>
      <c r="S60" s="278"/>
      <c r="T60" s="278"/>
      <c r="U60" s="278"/>
      <c r="V60" s="278"/>
    </row>
    <row r="61" spans="1:22" s="284" customFormat="1" ht="12" customHeight="1" x14ac:dyDescent="0.2">
      <c r="A61" s="178" t="s">
        <v>360</v>
      </c>
      <c r="B61" s="280"/>
      <c r="C61" s="281"/>
      <c r="D61" s="281"/>
      <c r="E61" s="281"/>
      <c r="F61" s="281"/>
      <c r="G61" s="281"/>
      <c r="H61" s="281"/>
      <c r="I61" s="281"/>
      <c r="J61" s="281"/>
      <c r="K61" s="282"/>
      <c r="L61" s="282"/>
      <c r="M61" s="282"/>
      <c r="N61" s="282"/>
      <c r="O61" s="283"/>
      <c r="P61" s="283"/>
      <c r="Q61" s="283"/>
      <c r="R61" s="283"/>
      <c r="S61" s="283"/>
      <c r="T61" s="283"/>
      <c r="U61" s="283"/>
      <c r="V61" s="283"/>
    </row>
    <row r="62" spans="1:22" s="52" customFormat="1" ht="12" customHeight="1" x14ac:dyDescent="0.2">
      <c r="A62" s="51" t="s">
        <v>314</v>
      </c>
      <c r="B62" s="51"/>
      <c r="O62" s="93"/>
      <c r="P62" s="93"/>
      <c r="Q62" s="93"/>
      <c r="R62" s="93"/>
      <c r="S62" s="93"/>
      <c r="T62" s="93"/>
      <c r="U62" s="93"/>
      <c r="V62" s="93"/>
    </row>
    <row r="63" spans="1:22" ht="12" customHeight="1" thickBot="1" x14ac:dyDescent="0.25">
      <c r="A63" s="236" t="s">
        <v>27</v>
      </c>
      <c r="B63" s="237">
        <v>2010</v>
      </c>
      <c r="C63" s="237">
        <v>2011</v>
      </c>
      <c r="D63" s="237">
        <v>2012</v>
      </c>
      <c r="E63" s="237">
        <v>2013</v>
      </c>
      <c r="F63" s="237">
        <v>2014</v>
      </c>
      <c r="G63" s="237">
        <v>2015</v>
      </c>
      <c r="H63" s="237">
        <v>2016</v>
      </c>
      <c r="I63" s="237">
        <v>2017</v>
      </c>
      <c r="J63" s="237">
        <v>2018</v>
      </c>
      <c r="K63" s="237">
        <v>2019</v>
      </c>
      <c r="L63" s="237" t="s">
        <v>361</v>
      </c>
      <c r="M63" s="237" t="s">
        <v>362</v>
      </c>
      <c r="N63" s="237" t="s">
        <v>363</v>
      </c>
    </row>
    <row r="64" spans="1:22" ht="12" customHeight="1" thickTop="1" x14ac:dyDescent="0.2">
      <c r="A64" s="207" t="s">
        <v>364</v>
      </c>
      <c r="B64" s="61">
        <v>371694.6</v>
      </c>
      <c r="C64" s="61">
        <v>545343.19999999995</v>
      </c>
      <c r="D64" s="61">
        <v>563297.69999999995</v>
      </c>
      <c r="E64" s="61">
        <v>717152</v>
      </c>
      <c r="F64" s="61">
        <v>848260.1</v>
      </c>
      <c r="G64" s="61">
        <v>1009608.8</v>
      </c>
      <c r="H64" s="61">
        <v>1080448.1343693701</v>
      </c>
      <c r="I64" s="61">
        <v>1266807.4108824499</v>
      </c>
      <c r="J64" s="61">
        <v>1500787.3</v>
      </c>
      <c r="K64" s="61">
        <v>1676900.7602202699</v>
      </c>
      <c r="L64" s="61">
        <v>2180607.9045744198</v>
      </c>
      <c r="M64" s="61">
        <v>2415358.6</v>
      </c>
      <c r="N64" s="61">
        <v>2734979</v>
      </c>
    </row>
    <row r="65" spans="1:16" ht="12" customHeight="1" x14ac:dyDescent="0.2">
      <c r="A65" s="172" t="s">
        <v>365</v>
      </c>
      <c r="B65" s="64">
        <v>518471.4</v>
      </c>
      <c r="C65" s="64">
        <v>520735</v>
      </c>
      <c r="D65" s="64">
        <v>682624.6</v>
      </c>
      <c r="E65" s="64">
        <v>834372.1</v>
      </c>
      <c r="F65" s="64">
        <v>980329.5</v>
      </c>
      <c r="G65" s="64">
        <v>1121509.5658370501</v>
      </c>
      <c r="H65" s="64">
        <v>1361762.18179614</v>
      </c>
      <c r="I65" s="64">
        <v>1537607.2985179501</v>
      </c>
      <c r="J65" s="64">
        <v>1523468.88940101</v>
      </c>
      <c r="K65" s="64">
        <v>1612166.38049465</v>
      </c>
      <c r="L65" s="64">
        <v>1978742.2801717401</v>
      </c>
      <c r="M65" s="64">
        <v>2065273.9</v>
      </c>
      <c r="N65" s="64">
        <v>2319455.6</v>
      </c>
    </row>
    <row r="66" spans="1:16" ht="12" customHeight="1" x14ac:dyDescent="0.2">
      <c r="A66" s="172" t="s">
        <v>366</v>
      </c>
      <c r="B66" s="66">
        <v>139.48854785622399</v>
      </c>
      <c r="C66" s="66">
        <v>95.487575530418297</v>
      </c>
      <c r="D66" s="66">
        <v>121.18362989943</v>
      </c>
      <c r="E66" s="66">
        <v>116.34522388559201</v>
      </c>
      <c r="F66" s="66">
        <v>115.569446211133</v>
      </c>
      <c r="G66" s="66">
        <v>111.083576711796</v>
      </c>
      <c r="H66" s="66">
        <v>126.036793296974</v>
      </c>
      <c r="I66" s="66">
        <v>121.376563265198</v>
      </c>
      <c r="J66" s="66">
        <v>101.511312722396</v>
      </c>
      <c r="K66" s="66">
        <v>96.139641578007399</v>
      </c>
      <c r="L66" s="66">
        <v>90.742690422280305</v>
      </c>
      <c r="M66" s="66">
        <v>85.505891340523917</v>
      </c>
      <c r="N66" s="376">
        <v>84.807071644791421</v>
      </c>
    </row>
    <row r="67" spans="1:16" ht="12" customHeight="1" x14ac:dyDescent="0.2">
      <c r="A67" s="210" t="s">
        <v>367</v>
      </c>
      <c r="B67" s="285"/>
      <c r="C67" s="285"/>
      <c r="D67" s="285"/>
      <c r="E67" s="285"/>
      <c r="F67" s="285"/>
      <c r="G67" s="285"/>
      <c r="H67" s="285"/>
      <c r="I67" s="285"/>
      <c r="J67" s="285"/>
      <c r="K67" s="285"/>
      <c r="L67" s="285"/>
      <c r="M67" s="285"/>
      <c r="N67" s="285"/>
    </row>
    <row r="68" spans="1:16" ht="12" customHeight="1" x14ac:dyDescent="0.2">
      <c r="A68" s="207" t="s">
        <v>368</v>
      </c>
      <c r="B68" s="61">
        <v>145500.9</v>
      </c>
      <c r="C68" s="61">
        <v>152632.70000000001</v>
      </c>
      <c r="D68" s="61">
        <v>213676.3</v>
      </c>
      <c r="E68" s="61">
        <v>233904</v>
      </c>
      <c r="F68" s="61">
        <v>293629.90000000002</v>
      </c>
      <c r="G68" s="61">
        <v>293100.7</v>
      </c>
      <c r="H68" s="61">
        <v>335366</v>
      </c>
      <c r="I68" s="61">
        <v>401145.59999999998</v>
      </c>
      <c r="J68" s="61">
        <v>536677.1</v>
      </c>
      <c r="K68" s="61">
        <v>565745.69999999995</v>
      </c>
      <c r="L68" s="61">
        <v>772521</v>
      </c>
      <c r="M68" s="61">
        <v>794407.3</v>
      </c>
      <c r="N68" s="61">
        <v>917096.7</v>
      </c>
      <c r="P68" s="265"/>
    </row>
    <row r="69" spans="1:16" ht="12" customHeight="1" x14ac:dyDescent="0.2">
      <c r="A69" s="172" t="s">
        <v>369</v>
      </c>
      <c r="B69" s="64">
        <v>343631</v>
      </c>
      <c r="C69" s="64">
        <v>336901</v>
      </c>
      <c r="D69" s="64">
        <v>435888.9</v>
      </c>
      <c r="E69" s="64">
        <v>558611.9</v>
      </c>
      <c r="F69" s="64">
        <v>614329.1</v>
      </c>
      <c r="G69" s="64">
        <v>717685.2</v>
      </c>
      <c r="H69" s="64">
        <v>875264.4</v>
      </c>
      <c r="I69" s="64">
        <v>929362.9</v>
      </c>
      <c r="J69" s="64">
        <v>635349.19999999995</v>
      </c>
      <c r="K69" s="64">
        <v>697034</v>
      </c>
      <c r="L69" s="64">
        <v>808058.5</v>
      </c>
      <c r="M69" s="64">
        <v>849852.3</v>
      </c>
      <c r="N69" s="64">
        <v>947896</v>
      </c>
    </row>
    <row r="70" spans="1:16" ht="12" customHeight="1" x14ac:dyDescent="0.2">
      <c r="A70" s="172" t="s">
        <v>370</v>
      </c>
      <c r="B70" s="64">
        <v>29339.5</v>
      </c>
      <c r="C70" s="64">
        <v>31201.3</v>
      </c>
      <c r="D70" s="64">
        <v>33059.4</v>
      </c>
      <c r="E70" s="64">
        <v>41856.199999999997</v>
      </c>
      <c r="F70" s="64">
        <v>72370.5</v>
      </c>
      <c r="G70" s="64">
        <v>110723.7</v>
      </c>
      <c r="H70" s="64">
        <v>151131.79999999999</v>
      </c>
      <c r="I70" s="64">
        <v>207098.8</v>
      </c>
      <c r="J70" s="64">
        <v>351443</v>
      </c>
      <c r="K70" s="64">
        <v>349386.6</v>
      </c>
      <c r="L70" s="64">
        <v>398162.5</v>
      </c>
      <c r="M70" s="64">
        <v>421014.1</v>
      </c>
      <c r="N70" s="64">
        <v>454462.7</v>
      </c>
      <c r="P70" s="265"/>
    </row>
    <row r="71" spans="1:16" ht="12" customHeight="1" x14ac:dyDescent="0.2">
      <c r="A71" s="172" t="s">
        <v>371</v>
      </c>
      <c r="B71" s="66">
        <v>28.063438021846501</v>
      </c>
      <c r="C71" s="66">
        <v>29.311012319125901</v>
      </c>
      <c r="D71" s="66">
        <v>31.302168131649498</v>
      </c>
      <c r="E71" s="66">
        <v>28.033535637157598</v>
      </c>
      <c r="F71" s="66">
        <v>29.952164042804</v>
      </c>
      <c r="G71" s="66">
        <v>26.1344806079512</v>
      </c>
      <c r="H71" s="66">
        <v>24.627354503093802</v>
      </c>
      <c r="I71" s="66">
        <v>26.0889500450896</v>
      </c>
      <c r="J71" s="66">
        <v>35.2273094471268</v>
      </c>
      <c r="K71" s="66">
        <v>35.092265094029401</v>
      </c>
      <c r="L71" s="66">
        <v>39.041011441517803</v>
      </c>
      <c r="M71" s="66">
        <v>38.464985201236502</v>
      </c>
      <c r="N71" s="376">
        <v>39.539308275614324</v>
      </c>
    </row>
    <row r="72" spans="1:16" ht="12" customHeight="1" x14ac:dyDescent="0.2">
      <c r="A72" s="172" t="s">
        <v>372</v>
      </c>
      <c r="B72" s="66">
        <v>66.277715607842595</v>
      </c>
      <c r="C72" s="66">
        <v>64.697206832649996</v>
      </c>
      <c r="D72" s="66">
        <v>63.854847891505798</v>
      </c>
      <c r="E72" s="66">
        <v>66.949973519009106</v>
      </c>
      <c r="F72" s="66">
        <v>62.665573156780503</v>
      </c>
      <c r="G72" s="66">
        <v>63.992784534508303</v>
      </c>
      <c r="H72" s="66">
        <v>64.274394729154693</v>
      </c>
      <c r="I72" s="66">
        <v>60.442149363870797</v>
      </c>
      <c r="J72" s="66">
        <v>41.7041138430994</v>
      </c>
      <c r="K72" s="66">
        <v>43.235860047282102</v>
      </c>
      <c r="L72" s="66">
        <v>40.836975491819302</v>
      </c>
      <c r="M72" s="66">
        <v>41.1496170072163</v>
      </c>
      <c r="N72" s="376">
        <v>40.867175901103685</v>
      </c>
    </row>
    <row r="73" spans="1:16" ht="12" customHeight="1" x14ac:dyDescent="0.2">
      <c r="A73" s="175" t="s">
        <v>373</v>
      </c>
      <c r="B73" s="227">
        <v>5.6588463703108802</v>
      </c>
      <c r="C73" s="227">
        <v>5.9917808482241401</v>
      </c>
      <c r="D73" s="227">
        <v>4.8429839768446703</v>
      </c>
      <c r="E73" s="227">
        <v>5.0164908438333402</v>
      </c>
      <c r="F73" s="227">
        <v>7.3822628004155799</v>
      </c>
      <c r="G73" s="227">
        <v>9.8727379036986296</v>
      </c>
      <c r="H73" s="227">
        <v>11.098252104538499</v>
      </c>
      <c r="I73" s="227">
        <v>13.468900687426199</v>
      </c>
      <c r="J73" s="227">
        <v>23.068603661357201</v>
      </c>
      <c r="K73" s="227">
        <v>21.6718698657393</v>
      </c>
      <c r="L73" s="227">
        <v>20.121998907580998</v>
      </c>
      <c r="M73" s="227">
        <v>20.385388107601603</v>
      </c>
      <c r="N73" s="377">
        <v>19.593507200568961</v>
      </c>
    </row>
    <row r="74" spans="1:16" ht="12" customHeight="1" x14ac:dyDescent="0.2">
      <c r="A74" s="52" t="s">
        <v>374</v>
      </c>
      <c r="B74" s="47"/>
      <c r="C74" s="286"/>
      <c r="D74" s="286"/>
      <c r="E74" s="286"/>
      <c r="F74" s="286"/>
      <c r="G74" s="286"/>
      <c r="H74" s="286"/>
      <c r="I74" s="286"/>
      <c r="J74" s="286"/>
      <c r="K74" s="286"/>
      <c r="L74" s="286"/>
      <c r="M74" s="286"/>
      <c r="N74" s="286"/>
    </row>
    <row r="75" spans="1:16" ht="12" customHeight="1" x14ac:dyDescent="0.2">
      <c r="A75" s="52" t="s">
        <v>460</v>
      </c>
      <c r="B75" s="276"/>
      <c r="C75" s="276"/>
      <c r="D75" s="276"/>
      <c r="E75" s="276"/>
      <c r="F75" s="276"/>
      <c r="G75" s="276"/>
      <c r="H75" s="276"/>
      <c r="I75" s="276"/>
      <c r="J75" s="276"/>
      <c r="K75" s="276"/>
      <c r="L75" s="276"/>
      <c r="M75" s="276"/>
      <c r="N75" s="276"/>
    </row>
  </sheetData>
  <mergeCells count="1">
    <mergeCell ref="A57:L57"/>
  </mergeCells>
  <pageMargins left="0.25" right="0.25"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1C03-55B5-48CA-875D-CC6A2E5D679D}">
  <sheetPr>
    <pageSetUpPr fitToPage="1"/>
  </sheetPr>
  <dimension ref="A1:M18"/>
  <sheetViews>
    <sheetView workbookViewId="0">
      <selection activeCell="A4" sqref="A4"/>
    </sheetView>
  </sheetViews>
  <sheetFormatPr defaultColWidth="8.5703125" defaultRowHeight="11.25" x14ac:dyDescent="0.2"/>
  <cols>
    <col min="1" max="1" width="35.42578125" style="49" customWidth="1"/>
    <col min="2" max="13" width="9.7109375" style="49" customWidth="1"/>
    <col min="14" max="16384" width="8.5703125" style="49"/>
  </cols>
  <sheetData>
    <row r="1" spans="1:13" ht="18" x14ac:dyDescent="0.2">
      <c r="A1" s="46" t="s">
        <v>46</v>
      </c>
      <c r="B1" s="47"/>
      <c r="C1" s="47"/>
      <c r="D1" s="47"/>
      <c r="E1" s="47"/>
      <c r="F1" s="47"/>
      <c r="G1" s="47"/>
      <c r="H1" s="47"/>
      <c r="I1" s="47"/>
      <c r="J1" s="47"/>
      <c r="K1" s="47"/>
      <c r="L1" s="47"/>
      <c r="M1" s="47"/>
    </row>
    <row r="2" spans="1:13" ht="18" x14ac:dyDescent="0.25">
      <c r="A2" s="50" t="s">
        <v>45</v>
      </c>
      <c r="B2" s="47"/>
      <c r="C2" s="47"/>
      <c r="D2" s="47"/>
      <c r="E2" s="47"/>
      <c r="F2" s="47"/>
      <c r="G2" s="47"/>
      <c r="H2" s="47"/>
      <c r="I2" s="47"/>
      <c r="J2" s="47"/>
      <c r="K2" s="47"/>
      <c r="L2" s="47"/>
      <c r="M2" s="47"/>
    </row>
    <row r="3" spans="1:13" ht="12" customHeight="1" x14ac:dyDescent="0.25">
      <c r="A3" s="50"/>
      <c r="B3" s="47"/>
      <c r="C3" s="47"/>
      <c r="D3" s="47"/>
      <c r="E3" s="47"/>
      <c r="F3" s="47"/>
      <c r="G3" s="47"/>
      <c r="H3" s="47"/>
      <c r="I3" s="47"/>
      <c r="J3" s="47"/>
      <c r="K3" s="47"/>
      <c r="L3" s="47"/>
      <c r="M3" s="47"/>
    </row>
    <row r="4" spans="1:13" ht="15" customHeight="1" x14ac:dyDescent="0.2">
      <c r="A4" s="178" t="s">
        <v>269</v>
      </c>
      <c r="B4" s="47"/>
      <c r="C4" s="47"/>
      <c r="D4" s="47"/>
      <c r="E4" s="47"/>
      <c r="F4" s="47"/>
      <c r="G4" s="47"/>
      <c r="H4" s="47"/>
      <c r="I4" s="47"/>
      <c r="J4" s="47"/>
      <c r="K4" s="47"/>
      <c r="L4" s="47"/>
      <c r="M4" s="47"/>
    </row>
    <row r="5" spans="1:13" s="93" customFormat="1" ht="12" customHeight="1" x14ac:dyDescent="0.2">
      <c r="A5" s="51" t="s">
        <v>215</v>
      </c>
      <c r="B5" s="52"/>
      <c r="C5" s="52"/>
      <c r="D5" s="52"/>
      <c r="E5" s="52"/>
      <c r="F5" s="52"/>
      <c r="G5" s="52"/>
      <c r="H5" s="52"/>
      <c r="I5" s="52"/>
      <c r="J5" s="52"/>
      <c r="K5" s="52"/>
      <c r="L5" s="52"/>
      <c r="M5" s="52"/>
    </row>
    <row r="6" spans="1:13" s="93" customFormat="1" ht="12" customHeight="1" thickBot="1" x14ac:dyDescent="0.25">
      <c r="A6" s="236" t="s">
        <v>27</v>
      </c>
      <c r="B6" s="237">
        <v>2010</v>
      </c>
      <c r="C6" s="237">
        <v>2011</v>
      </c>
      <c r="D6" s="237">
        <v>2012</v>
      </c>
      <c r="E6" s="237">
        <v>2013</v>
      </c>
      <c r="F6" s="237">
        <v>2014</v>
      </c>
      <c r="G6" s="237">
        <v>2015</v>
      </c>
      <c r="H6" s="237">
        <v>2016</v>
      </c>
      <c r="I6" s="237">
        <v>2017</v>
      </c>
      <c r="J6" s="237">
        <v>2018</v>
      </c>
      <c r="K6" s="237">
        <v>2019</v>
      </c>
      <c r="L6" s="237">
        <v>2020</v>
      </c>
      <c r="M6" s="237">
        <v>2021</v>
      </c>
    </row>
    <row r="7" spans="1:13" s="93" customFormat="1" ht="12" customHeight="1" thickTop="1" x14ac:dyDescent="0.2">
      <c r="A7" s="238" t="s">
        <v>270</v>
      </c>
      <c r="B7" s="239">
        <v>66434.45</v>
      </c>
      <c r="C7" s="239">
        <v>75325.460000000006</v>
      </c>
      <c r="D7" s="239">
        <v>80321.460000000006</v>
      </c>
      <c r="E7" s="239">
        <v>84384.91</v>
      </c>
      <c r="F7" s="239">
        <v>87495.34</v>
      </c>
      <c r="G7" s="239">
        <v>96422.28</v>
      </c>
      <c r="H7" s="239">
        <v>118243.58</v>
      </c>
      <c r="I7" s="239">
        <v>144497.23000000001</v>
      </c>
      <c r="J7" s="239">
        <v>153598.64000000001</v>
      </c>
      <c r="K7" s="239">
        <v>156721.19</v>
      </c>
      <c r="L7" s="239">
        <v>142018.5</v>
      </c>
      <c r="M7" s="239" t="s">
        <v>64</v>
      </c>
    </row>
    <row r="8" spans="1:13" s="93" customFormat="1" ht="12" customHeight="1" x14ac:dyDescent="0.2">
      <c r="A8" s="172" t="s">
        <v>245</v>
      </c>
      <c r="B8" s="66">
        <v>21.420101494045301</v>
      </c>
      <c r="C8" s="66">
        <v>13.3831317938208</v>
      </c>
      <c r="D8" s="66">
        <v>6.6325515967642401</v>
      </c>
      <c r="E8" s="66">
        <v>5.0589842365913196</v>
      </c>
      <c r="F8" s="66">
        <v>3.6860026277209901</v>
      </c>
      <c r="G8" s="66">
        <v>10.202760512731301</v>
      </c>
      <c r="H8" s="66">
        <v>22.630972841546601</v>
      </c>
      <c r="I8" s="66">
        <v>22.2030236229316</v>
      </c>
      <c r="J8" s="66">
        <v>6.2986743759724702</v>
      </c>
      <c r="K8" s="66">
        <v>2.0329281561347199</v>
      </c>
      <c r="L8" s="66">
        <v>-9.3814308071550556</v>
      </c>
      <c r="M8" s="66" t="s">
        <v>64</v>
      </c>
    </row>
    <row r="9" spans="1:13" s="93" customFormat="1" ht="12" customHeight="1" x14ac:dyDescent="0.2">
      <c r="A9" s="172" t="s">
        <v>271</v>
      </c>
      <c r="B9" s="64">
        <v>96149.34</v>
      </c>
      <c r="C9" s="64">
        <v>108539.43</v>
      </c>
      <c r="D9" s="64">
        <v>118608.81</v>
      </c>
      <c r="E9" s="64">
        <v>133320.60999999999</v>
      </c>
      <c r="F9" s="64">
        <v>133320.60999999999</v>
      </c>
      <c r="G9" s="64">
        <v>149227.34</v>
      </c>
      <c r="H9" s="64">
        <v>187532.82</v>
      </c>
      <c r="I9" s="64">
        <v>234714.73</v>
      </c>
      <c r="J9" s="64">
        <v>246810.3</v>
      </c>
      <c r="K9" s="64">
        <v>254374.1</v>
      </c>
      <c r="L9" s="64">
        <v>174831</v>
      </c>
      <c r="M9" s="64" t="s">
        <v>64</v>
      </c>
    </row>
    <row r="10" spans="1:13" s="93" customFormat="1" ht="12" customHeight="1" x14ac:dyDescent="0.2">
      <c r="A10" s="172" t="s">
        <v>245</v>
      </c>
      <c r="B10" s="66">
        <v>21.082076959112602</v>
      </c>
      <c r="C10" s="66">
        <v>12.886297503446199</v>
      </c>
      <c r="D10" s="66">
        <v>9.2771631470701408</v>
      </c>
      <c r="E10" s="66">
        <v>12.403631736967901</v>
      </c>
      <c r="F10" s="240" t="s">
        <v>64</v>
      </c>
      <c r="G10" s="66">
        <v>11.931186033427201</v>
      </c>
      <c r="H10" s="66">
        <v>25.6692104811357</v>
      </c>
      <c r="I10" s="66">
        <v>25.159281452707798</v>
      </c>
      <c r="J10" s="66">
        <v>5.1533067396323897</v>
      </c>
      <c r="K10" s="66">
        <v>3.0646208849468799</v>
      </c>
      <c r="L10" s="66">
        <v>-31.270125378330583</v>
      </c>
      <c r="M10" s="66" t="s">
        <v>64</v>
      </c>
    </row>
    <row r="11" spans="1:13" s="93" customFormat="1" ht="12" customHeight="1" x14ac:dyDescent="0.2">
      <c r="A11" s="172" t="s">
        <v>247</v>
      </c>
      <c r="B11" s="240" t="s">
        <v>64</v>
      </c>
      <c r="C11" s="240" t="s">
        <v>64</v>
      </c>
      <c r="D11" s="240" t="s">
        <v>64</v>
      </c>
      <c r="E11" s="240" t="s">
        <v>64</v>
      </c>
      <c r="F11" s="240" t="s">
        <v>64</v>
      </c>
      <c r="G11" s="240" t="s">
        <v>64</v>
      </c>
      <c r="H11" s="240" t="s">
        <v>64</v>
      </c>
      <c r="I11" s="240" t="s">
        <v>64</v>
      </c>
      <c r="J11" s="240" t="s">
        <v>64</v>
      </c>
      <c r="K11" s="240" t="s">
        <v>64</v>
      </c>
      <c r="L11" s="240" t="s">
        <v>64</v>
      </c>
      <c r="M11" s="240" t="s">
        <v>64</v>
      </c>
    </row>
    <row r="12" spans="1:13" s="93" customFormat="1" ht="12" customHeight="1" x14ac:dyDescent="0.2">
      <c r="A12" s="172" t="s">
        <v>248</v>
      </c>
      <c r="B12" s="240" t="s">
        <v>64</v>
      </c>
      <c r="C12" s="240" t="s">
        <v>64</v>
      </c>
      <c r="D12" s="240" t="s">
        <v>64</v>
      </c>
      <c r="E12" s="240" t="s">
        <v>64</v>
      </c>
      <c r="F12" s="240" t="s">
        <v>64</v>
      </c>
      <c r="G12" s="240" t="s">
        <v>64</v>
      </c>
      <c r="H12" s="240" t="s">
        <v>64</v>
      </c>
      <c r="I12" s="240" t="s">
        <v>64</v>
      </c>
      <c r="J12" s="240" t="s">
        <v>64</v>
      </c>
      <c r="K12" s="240" t="s">
        <v>64</v>
      </c>
      <c r="L12" s="240" t="s">
        <v>64</v>
      </c>
      <c r="M12" s="240" t="s">
        <v>64</v>
      </c>
    </row>
    <row r="13" spans="1:13" s="93" customFormat="1" ht="12" customHeight="1" x14ac:dyDescent="0.2">
      <c r="A13" s="172" t="s">
        <v>249</v>
      </c>
      <c r="B13" s="240" t="s">
        <v>64</v>
      </c>
      <c r="C13" s="240" t="s">
        <v>64</v>
      </c>
      <c r="D13" s="240" t="s">
        <v>64</v>
      </c>
      <c r="E13" s="240" t="s">
        <v>64</v>
      </c>
      <c r="F13" s="240" t="s">
        <v>64</v>
      </c>
      <c r="G13" s="240" t="s">
        <v>64</v>
      </c>
      <c r="H13" s="240" t="s">
        <v>64</v>
      </c>
      <c r="I13" s="240" t="s">
        <v>64</v>
      </c>
      <c r="J13" s="240" t="s">
        <v>64</v>
      </c>
      <c r="K13" s="240" t="s">
        <v>64</v>
      </c>
      <c r="L13" s="240" t="s">
        <v>64</v>
      </c>
      <c r="M13" s="240" t="s">
        <v>64</v>
      </c>
    </row>
    <row r="14" spans="1:13" s="93" customFormat="1" ht="12" customHeight="1" x14ac:dyDescent="0.2">
      <c r="A14" s="172" t="s">
        <v>272</v>
      </c>
      <c r="B14" s="64">
        <v>56345.9</v>
      </c>
      <c r="C14" s="64">
        <v>66547.12</v>
      </c>
      <c r="D14" s="64">
        <v>79162.42</v>
      </c>
      <c r="E14" s="64">
        <v>92138.2</v>
      </c>
      <c r="F14" s="64">
        <v>105790.8</v>
      </c>
      <c r="G14" s="64">
        <v>118791.5</v>
      </c>
      <c r="H14" s="64">
        <v>128834.3</v>
      </c>
      <c r="I14" s="64">
        <v>140962.79999999999</v>
      </c>
      <c r="J14" s="64">
        <v>157137.4</v>
      </c>
      <c r="K14" s="64">
        <v>170884.3</v>
      </c>
      <c r="L14" s="64">
        <v>166480.9</v>
      </c>
      <c r="M14" s="64" t="s">
        <v>64</v>
      </c>
    </row>
    <row r="15" spans="1:13" s="93" customFormat="1" ht="12" customHeight="1" x14ac:dyDescent="0.2">
      <c r="A15" s="172" t="s">
        <v>273</v>
      </c>
      <c r="B15" s="64">
        <v>8340623</v>
      </c>
      <c r="C15" s="64">
        <v>8370998</v>
      </c>
      <c r="D15" s="64">
        <v>8373893</v>
      </c>
      <c r="E15" s="64">
        <v>8543977</v>
      </c>
      <c r="F15" s="64">
        <v>8640225</v>
      </c>
      <c r="G15" s="64">
        <v>8806779</v>
      </c>
      <c r="H15" s="64">
        <v>8901610</v>
      </c>
      <c r="I15" s="64">
        <v>8934874</v>
      </c>
      <c r="J15" s="64">
        <v>9084503</v>
      </c>
      <c r="K15" s="64">
        <v>9260176</v>
      </c>
      <c r="L15" s="64">
        <v>9336847</v>
      </c>
      <c r="M15" s="64" t="s">
        <v>64</v>
      </c>
    </row>
    <row r="16" spans="1:13" s="93" customFormat="1" ht="12" customHeight="1" x14ac:dyDescent="0.2">
      <c r="A16" s="175" t="s">
        <v>245</v>
      </c>
      <c r="B16" s="227">
        <v>4.6421380731426396</v>
      </c>
      <c r="C16" s="227">
        <v>0.36418142865346498</v>
      </c>
      <c r="D16" s="227">
        <v>3.4583690021183798E-2</v>
      </c>
      <c r="E16" s="227">
        <v>2.0311222032571901</v>
      </c>
      <c r="F16" s="227">
        <v>1.12650115982287</v>
      </c>
      <c r="G16" s="227">
        <v>1.9276581339027701</v>
      </c>
      <c r="H16" s="227">
        <v>1.07679550037534</v>
      </c>
      <c r="I16" s="227">
        <v>0.37368520975418201</v>
      </c>
      <c r="J16" s="227">
        <v>1.67466267571317</v>
      </c>
      <c r="K16" s="227">
        <v>1.93376566665231</v>
      </c>
      <c r="L16" s="227">
        <v>0.8279648248586291</v>
      </c>
      <c r="M16" s="227" t="s">
        <v>64</v>
      </c>
    </row>
    <row r="17" spans="1:13" s="93" customFormat="1" ht="15" customHeight="1" x14ac:dyDescent="0.2">
      <c r="A17" s="52" t="s">
        <v>274</v>
      </c>
      <c r="B17" s="241"/>
      <c r="C17" s="241"/>
      <c r="D17" s="241"/>
      <c r="E17" s="241"/>
      <c r="F17" s="241"/>
      <c r="G17" s="241"/>
      <c r="H17" s="241"/>
      <c r="I17" s="241"/>
      <c r="J17" s="241"/>
      <c r="K17" s="241"/>
      <c r="L17" s="241"/>
      <c r="M17" s="241"/>
    </row>
    <row r="18" spans="1:13" s="93" customFormat="1" ht="15" customHeight="1" x14ac:dyDescent="0.2">
      <c r="A18" s="52" t="s">
        <v>461</v>
      </c>
      <c r="B18" s="52"/>
      <c r="C18" s="52"/>
      <c r="D18" s="52"/>
      <c r="E18" s="52"/>
      <c r="F18" s="52"/>
      <c r="G18" s="52"/>
      <c r="H18" s="52"/>
      <c r="I18" s="52"/>
      <c r="J18" s="52"/>
      <c r="K18" s="52"/>
      <c r="L18" s="52"/>
      <c r="M18" s="52"/>
    </row>
  </sheetData>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57FA-FBAF-42B4-87FA-82DF11FE5C79}">
  <sheetPr>
    <pageSetUpPr fitToPage="1"/>
  </sheetPr>
  <dimension ref="A1:H19"/>
  <sheetViews>
    <sheetView workbookViewId="0">
      <selection activeCell="A4" sqref="A4"/>
    </sheetView>
  </sheetViews>
  <sheetFormatPr defaultColWidth="8.7109375" defaultRowHeight="15" x14ac:dyDescent="0.25"/>
  <cols>
    <col min="1" max="1" width="52.5703125" style="149" customWidth="1"/>
    <col min="2" max="2" width="8.7109375" style="259"/>
    <col min="3" max="3" width="19.5703125" style="259" customWidth="1"/>
    <col min="4" max="4" width="36.5703125" style="149" customWidth="1"/>
    <col min="5" max="6" width="10.7109375" style="260" customWidth="1"/>
    <col min="7" max="7" width="22.28515625" style="149" customWidth="1"/>
    <col min="8" max="12" width="9.7109375" style="149" customWidth="1"/>
    <col min="13" max="16384" width="8.7109375" style="149"/>
  </cols>
  <sheetData>
    <row r="1" spans="1:8" ht="18" x14ac:dyDescent="0.25">
      <c r="A1" s="46" t="s">
        <v>46</v>
      </c>
      <c r="B1" s="242"/>
      <c r="C1" s="242"/>
      <c r="D1" s="47"/>
      <c r="E1" s="243"/>
      <c r="F1" s="243"/>
      <c r="G1" s="47"/>
      <c r="H1" s="49"/>
    </row>
    <row r="2" spans="1:8" ht="18" x14ac:dyDescent="0.25">
      <c r="A2" s="50" t="s">
        <v>45</v>
      </c>
      <c r="B2" s="242"/>
      <c r="C2" s="242"/>
      <c r="D2" s="47"/>
      <c r="E2" s="243"/>
      <c r="F2" s="243"/>
      <c r="G2" s="47"/>
      <c r="H2" s="49"/>
    </row>
    <row r="3" spans="1:8" ht="12" customHeight="1" x14ac:dyDescent="0.25">
      <c r="A3" s="50"/>
      <c r="B3" s="242"/>
      <c r="C3" s="242"/>
      <c r="D3" s="47"/>
      <c r="E3" s="243"/>
      <c r="F3" s="243"/>
      <c r="G3" s="47"/>
      <c r="H3" s="49"/>
    </row>
    <row r="4" spans="1:8" x14ac:dyDescent="0.25">
      <c r="A4" s="178" t="s">
        <v>275</v>
      </c>
      <c r="B4" s="242"/>
      <c r="C4" s="242"/>
      <c r="D4" s="47"/>
      <c r="E4" s="243"/>
      <c r="F4" s="243"/>
      <c r="G4" s="47"/>
      <c r="H4" s="49"/>
    </row>
    <row r="5" spans="1:8" ht="47.25" customHeight="1" thickBot="1" x14ac:dyDescent="0.3">
      <c r="A5" s="244" t="s">
        <v>276</v>
      </c>
      <c r="B5" s="245" t="s">
        <v>277</v>
      </c>
      <c r="C5" s="245" t="s">
        <v>278</v>
      </c>
      <c r="D5" s="245" t="s">
        <v>279</v>
      </c>
      <c r="E5" s="245" t="s">
        <v>280</v>
      </c>
      <c r="F5" s="245" t="s">
        <v>281</v>
      </c>
      <c r="G5" s="169" t="s">
        <v>282</v>
      </c>
      <c r="H5" s="204"/>
    </row>
    <row r="6" spans="1:8" s="246" customFormat="1" ht="15" customHeight="1" thickTop="1" x14ac:dyDescent="0.25">
      <c r="A6" s="419" t="s">
        <v>283</v>
      </c>
      <c r="B6" s="421">
        <v>2004</v>
      </c>
      <c r="C6" s="423">
        <v>15000</v>
      </c>
      <c r="D6" s="394" t="s">
        <v>284</v>
      </c>
      <c r="E6" s="395">
        <v>0</v>
      </c>
      <c r="F6" s="395">
        <v>0</v>
      </c>
      <c r="G6" s="393" t="s">
        <v>285</v>
      </c>
      <c r="H6" s="139"/>
    </row>
    <row r="7" spans="1:8" s="246" customFormat="1" ht="15" customHeight="1" x14ac:dyDescent="0.25">
      <c r="A7" s="420"/>
      <c r="B7" s="422"/>
      <c r="C7" s="424"/>
      <c r="D7" s="247" t="s">
        <v>286</v>
      </c>
      <c r="E7" s="389">
        <v>9703.41</v>
      </c>
      <c r="F7" s="390">
        <v>5219</v>
      </c>
      <c r="G7" s="251"/>
      <c r="H7" s="249"/>
    </row>
    <row r="8" spans="1:8" x14ac:dyDescent="0.25">
      <c r="A8" s="396" t="s">
        <v>287</v>
      </c>
      <c r="B8" s="251">
        <v>2001</v>
      </c>
      <c r="C8" s="252">
        <v>14000</v>
      </c>
      <c r="D8" s="250" t="s">
        <v>288</v>
      </c>
      <c r="E8" s="391">
        <v>4382.8</v>
      </c>
      <c r="F8" s="392">
        <v>800</v>
      </c>
      <c r="G8" s="251" t="s">
        <v>285</v>
      </c>
      <c r="H8" s="49"/>
    </row>
    <row r="9" spans="1:8" ht="22.5" x14ac:dyDescent="0.25">
      <c r="A9" s="250" t="s">
        <v>289</v>
      </c>
      <c r="B9" s="251">
        <v>2014</v>
      </c>
      <c r="C9" s="252">
        <v>1000</v>
      </c>
      <c r="D9" s="250" t="s">
        <v>290</v>
      </c>
      <c r="E9" s="391">
        <v>853.2</v>
      </c>
      <c r="F9" s="392">
        <v>1190</v>
      </c>
      <c r="G9" s="251" t="s">
        <v>285</v>
      </c>
      <c r="H9" s="49"/>
    </row>
    <row r="10" spans="1:8" ht="15" customHeight="1" x14ac:dyDescent="0.25">
      <c r="A10" s="250" t="s">
        <v>291</v>
      </c>
      <c r="B10" s="251" t="s">
        <v>292</v>
      </c>
      <c r="C10" s="252">
        <v>100000</v>
      </c>
      <c r="D10" s="250" t="s">
        <v>293</v>
      </c>
      <c r="E10" s="391">
        <v>92153.5</v>
      </c>
      <c r="F10" s="392">
        <v>71550</v>
      </c>
      <c r="G10" s="253" t="s">
        <v>294</v>
      </c>
      <c r="H10" s="49"/>
    </row>
    <row r="11" spans="1:8" ht="33.75" x14ac:dyDescent="0.25">
      <c r="A11" s="250" t="s">
        <v>295</v>
      </c>
      <c r="B11" s="251">
        <v>2011</v>
      </c>
      <c r="C11" s="252">
        <v>3772.6</v>
      </c>
      <c r="D11" s="250" t="s">
        <v>296</v>
      </c>
      <c r="E11" s="391">
        <v>200.03</v>
      </c>
      <c r="F11" s="392">
        <v>559</v>
      </c>
      <c r="G11" s="253" t="s">
        <v>297</v>
      </c>
      <c r="H11" s="49"/>
    </row>
    <row r="12" spans="1:8" ht="22.5" x14ac:dyDescent="0.25">
      <c r="A12" s="250" t="s">
        <v>298</v>
      </c>
      <c r="B12" s="251" t="s">
        <v>299</v>
      </c>
      <c r="C12" s="252">
        <f>4042000000/1000000</f>
        <v>4042</v>
      </c>
      <c r="D12" s="250" t="s">
        <v>296</v>
      </c>
      <c r="E12" s="391">
        <v>148.5</v>
      </c>
      <c r="F12" s="391">
        <v>12</v>
      </c>
      <c r="G12" s="253" t="s">
        <v>300</v>
      </c>
      <c r="H12" s="49"/>
    </row>
    <row r="13" spans="1:8" ht="39.950000000000003" customHeight="1" x14ac:dyDescent="0.25">
      <c r="A13" s="250" t="s">
        <v>301</v>
      </c>
      <c r="B13" s="253" t="s">
        <v>302</v>
      </c>
      <c r="C13" s="252">
        <v>12900</v>
      </c>
      <c r="D13" s="250" t="s">
        <v>303</v>
      </c>
      <c r="E13" s="391">
        <v>3863.68</v>
      </c>
      <c r="F13" s="392">
        <v>1577</v>
      </c>
      <c r="G13" s="253" t="s">
        <v>304</v>
      </c>
      <c r="H13" s="49"/>
    </row>
    <row r="14" spans="1:8" ht="33.75" x14ac:dyDescent="0.25">
      <c r="A14" s="250" t="s">
        <v>305</v>
      </c>
      <c r="B14" s="253" t="s">
        <v>306</v>
      </c>
      <c r="C14" s="252">
        <v>25800</v>
      </c>
      <c r="D14" s="250" t="s">
        <v>296</v>
      </c>
      <c r="E14" s="391">
        <v>12115.02</v>
      </c>
      <c r="F14" s="392">
        <v>18489</v>
      </c>
      <c r="G14" s="251" t="s">
        <v>307</v>
      </c>
      <c r="H14" s="49"/>
    </row>
    <row r="15" spans="1:8" ht="22.5" x14ac:dyDescent="0.25">
      <c r="A15" s="385" t="s">
        <v>308</v>
      </c>
      <c r="B15" s="386" t="s">
        <v>309</v>
      </c>
      <c r="C15" s="387">
        <v>250000</v>
      </c>
      <c r="D15" s="385" t="s">
        <v>296</v>
      </c>
      <c r="E15" s="397">
        <v>7737.34</v>
      </c>
      <c r="F15" s="398">
        <v>5869</v>
      </c>
      <c r="G15" s="388" t="s">
        <v>310</v>
      </c>
      <c r="H15" s="49"/>
    </row>
    <row r="16" spans="1:8" ht="12" customHeight="1" x14ac:dyDescent="0.25">
      <c r="A16" s="52" t="s">
        <v>311</v>
      </c>
      <c r="B16" s="248"/>
      <c r="C16" s="248"/>
      <c r="D16" s="52"/>
      <c r="E16" s="254"/>
      <c r="F16" s="254"/>
      <c r="G16" s="52"/>
      <c r="H16" s="49"/>
    </row>
    <row r="17" spans="1:8" ht="12" customHeight="1" x14ac:dyDescent="0.25">
      <c r="A17" s="52" t="s">
        <v>312</v>
      </c>
      <c r="B17" s="242"/>
      <c r="C17" s="242"/>
      <c r="D17" s="47"/>
      <c r="E17" s="243"/>
      <c r="F17" s="243"/>
      <c r="G17" s="47"/>
      <c r="H17" s="49"/>
    </row>
    <row r="18" spans="1:8" s="256" customFormat="1" ht="12" customHeight="1" x14ac:dyDescent="0.25">
      <c r="A18" s="52" t="s">
        <v>460</v>
      </c>
      <c r="B18" s="248"/>
      <c r="C18" s="248"/>
      <c r="D18" s="52"/>
      <c r="E18" s="255"/>
      <c r="F18" s="255"/>
      <c r="G18" s="52"/>
      <c r="H18" s="93"/>
    </row>
    <row r="19" spans="1:8" ht="12" customHeight="1" x14ac:dyDescent="0.25">
      <c r="A19" s="151"/>
      <c r="B19" s="257"/>
      <c r="C19" s="257"/>
      <c r="D19" s="151"/>
      <c r="E19" s="258"/>
      <c r="F19" s="258"/>
      <c r="G19" s="151"/>
    </row>
  </sheetData>
  <mergeCells count="3">
    <mergeCell ref="A6:A7"/>
    <mergeCell ref="B6:B7"/>
    <mergeCell ref="C6:C7"/>
  </mergeCells>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3D56-B20E-454E-981F-233DD1D8D7D6}">
  <sheetPr>
    <pageSetUpPr fitToPage="1"/>
  </sheetPr>
  <dimension ref="A1:AP80"/>
  <sheetViews>
    <sheetView zoomScaleNormal="100" workbookViewId="0">
      <selection activeCell="A4" sqref="A4"/>
    </sheetView>
  </sheetViews>
  <sheetFormatPr defaultColWidth="8.5703125" defaultRowHeight="11.25" x14ac:dyDescent="0.2"/>
  <cols>
    <col min="1" max="1" width="40.5703125" style="49" customWidth="1"/>
    <col min="2" max="11" width="9.5703125" style="49" customWidth="1"/>
    <col min="12" max="14" width="9.5703125" style="47" customWidth="1"/>
    <col min="15" max="16384" width="8.5703125" style="49"/>
  </cols>
  <sheetData>
    <row r="1" spans="1:42" ht="18" x14ac:dyDescent="0.2">
      <c r="A1" s="46" t="s">
        <v>46</v>
      </c>
      <c r="B1" s="47"/>
      <c r="C1" s="47"/>
      <c r="D1" s="47"/>
      <c r="E1" s="47"/>
      <c r="F1" s="47"/>
      <c r="G1" s="47"/>
      <c r="H1" s="47"/>
      <c r="I1" s="47"/>
      <c r="J1" s="47"/>
      <c r="K1" s="47"/>
    </row>
    <row r="2" spans="1:42" ht="18" x14ac:dyDescent="0.25">
      <c r="A2" s="50" t="s">
        <v>45</v>
      </c>
      <c r="B2" s="47"/>
      <c r="C2" s="47"/>
      <c r="D2" s="47"/>
      <c r="E2" s="47"/>
      <c r="F2" s="47"/>
      <c r="G2" s="47"/>
      <c r="H2" s="47"/>
      <c r="I2" s="47"/>
      <c r="J2" s="47"/>
      <c r="K2" s="47"/>
    </row>
    <row r="3" spans="1:42" ht="12" customHeight="1" x14ac:dyDescent="0.25">
      <c r="A3" s="50"/>
      <c r="B3" s="47"/>
      <c r="C3" s="47"/>
      <c r="D3" s="47"/>
      <c r="E3" s="47"/>
      <c r="F3" s="47"/>
      <c r="G3" s="410"/>
      <c r="H3" s="410"/>
      <c r="I3" s="410"/>
      <c r="J3" s="410"/>
      <c r="K3" s="410"/>
      <c r="L3" s="410"/>
      <c r="M3" s="410"/>
      <c r="N3" s="410"/>
      <c r="O3" s="204"/>
    </row>
    <row r="4" spans="1:42" ht="15" customHeight="1" x14ac:dyDescent="0.2">
      <c r="A4" s="178" t="s">
        <v>236</v>
      </c>
      <c r="B4" s="47"/>
      <c r="C4" s="47"/>
      <c r="D4" s="47"/>
      <c r="E4" s="47"/>
      <c r="F4" s="47"/>
      <c r="G4" s="409"/>
      <c r="H4" s="409"/>
      <c r="I4" s="409"/>
      <c r="J4" s="409"/>
      <c r="K4" s="409"/>
      <c r="L4" s="409"/>
      <c r="M4" s="409"/>
      <c r="N4" s="409"/>
      <c r="O4" s="204"/>
    </row>
    <row r="5" spans="1:42" s="93" customFormat="1" ht="12" customHeight="1" x14ac:dyDescent="0.2">
      <c r="A5" s="51" t="s">
        <v>215</v>
      </c>
      <c r="B5" s="197"/>
      <c r="C5" s="197"/>
      <c r="D5" s="197"/>
      <c r="E5" s="197"/>
      <c r="F5" s="197"/>
      <c r="G5" s="409"/>
      <c r="H5" s="409"/>
      <c r="I5" s="409"/>
      <c r="J5" s="409"/>
      <c r="K5" s="409"/>
      <c r="L5" s="409"/>
      <c r="M5" s="409"/>
      <c r="N5" s="409"/>
      <c r="O5" s="204"/>
    </row>
    <row r="6" spans="1:42" ht="12" customHeight="1" thickBot="1" x14ac:dyDescent="0.25">
      <c r="A6" s="54" t="s">
        <v>27</v>
      </c>
      <c r="B6" s="55">
        <v>2010</v>
      </c>
      <c r="C6" s="55">
        <v>2011</v>
      </c>
      <c r="D6" s="55">
        <v>2012</v>
      </c>
      <c r="E6" s="55">
        <v>2013</v>
      </c>
      <c r="F6" s="55">
        <v>2014</v>
      </c>
      <c r="G6" s="55">
        <v>2015</v>
      </c>
      <c r="H6" s="55">
        <v>2016</v>
      </c>
      <c r="I6" s="55">
        <v>2017</v>
      </c>
      <c r="J6" s="55">
        <v>2018</v>
      </c>
      <c r="K6" s="55">
        <v>2019</v>
      </c>
      <c r="L6" s="55">
        <v>2020</v>
      </c>
      <c r="M6" s="55">
        <v>2021</v>
      </c>
      <c r="N6" s="55">
        <v>2022</v>
      </c>
    </row>
    <row r="7" spans="1:42" s="93" customFormat="1" ht="12" customHeight="1" thickTop="1" x14ac:dyDescent="0.2">
      <c r="A7" s="198" t="s">
        <v>237</v>
      </c>
      <c r="B7" s="198"/>
      <c r="C7" s="198"/>
      <c r="D7" s="198"/>
      <c r="E7" s="198"/>
      <c r="F7" s="198"/>
      <c r="G7" s="198"/>
      <c r="H7" s="198"/>
      <c r="I7" s="198"/>
      <c r="J7" s="198"/>
      <c r="K7" s="198"/>
      <c r="L7" s="198"/>
      <c r="M7" s="198"/>
      <c r="N7" s="198"/>
    </row>
    <row r="8" spans="1:42" s="52" customFormat="1" ht="12" customHeight="1" x14ac:dyDescent="0.2">
      <c r="A8" s="199" t="s">
        <v>238</v>
      </c>
      <c r="B8" s="200">
        <v>29</v>
      </c>
      <c r="C8" s="200">
        <v>30</v>
      </c>
      <c r="D8" s="200">
        <v>31</v>
      </c>
      <c r="E8" s="200">
        <v>31</v>
      </c>
      <c r="F8" s="200">
        <v>31</v>
      </c>
      <c r="G8" s="200">
        <v>31</v>
      </c>
      <c r="H8" s="200">
        <v>33</v>
      </c>
      <c r="I8" s="200">
        <v>34</v>
      </c>
      <c r="J8" s="200">
        <v>34</v>
      </c>
      <c r="K8" s="200">
        <v>34</v>
      </c>
      <c r="L8" s="200">
        <v>35</v>
      </c>
      <c r="M8" s="200">
        <v>35</v>
      </c>
      <c r="N8" s="200">
        <v>35</v>
      </c>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row>
    <row r="9" spans="1:42" s="93" customFormat="1" ht="12" customHeight="1" x14ac:dyDescent="0.2">
      <c r="A9" s="201" t="s">
        <v>239</v>
      </c>
      <c r="B9" s="64">
        <v>1</v>
      </c>
      <c r="C9" s="64">
        <v>2</v>
      </c>
      <c r="D9" s="64">
        <v>3</v>
      </c>
      <c r="E9" s="64">
        <v>3</v>
      </c>
      <c r="F9" s="64">
        <v>3</v>
      </c>
      <c r="G9" s="64">
        <v>3</v>
      </c>
      <c r="H9" s="64">
        <v>3</v>
      </c>
      <c r="I9" s="64">
        <v>3</v>
      </c>
      <c r="J9" s="64">
        <v>3</v>
      </c>
      <c r="K9" s="64">
        <v>3</v>
      </c>
      <c r="L9" s="64">
        <v>3</v>
      </c>
      <c r="M9" s="64">
        <v>3</v>
      </c>
      <c r="N9" s="64">
        <v>3</v>
      </c>
    </row>
    <row r="10" spans="1:42" s="93" customFormat="1" ht="12" customHeight="1" x14ac:dyDescent="0.2">
      <c r="A10" s="201" t="s">
        <v>240</v>
      </c>
      <c r="B10" s="64">
        <v>8</v>
      </c>
      <c r="C10" s="64">
        <v>8</v>
      </c>
      <c r="D10" s="64">
        <v>10</v>
      </c>
      <c r="E10" s="64">
        <v>10</v>
      </c>
      <c r="F10" s="64">
        <v>10</v>
      </c>
      <c r="G10" s="64">
        <v>10</v>
      </c>
      <c r="H10" s="64">
        <v>11</v>
      </c>
      <c r="I10" s="64">
        <v>12</v>
      </c>
      <c r="J10" s="64">
        <v>12</v>
      </c>
      <c r="K10" s="64">
        <v>12</v>
      </c>
      <c r="L10" s="64">
        <v>13</v>
      </c>
      <c r="M10" s="64">
        <v>13</v>
      </c>
      <c r="N10" s="64">
        <v>13</v>
      </c>
    </row>
    <row r="11" spans="1:42" s="93" customFormat="1" ht="12" customHeight="1" x14ac:dyDescent="0.2">
      <c r="A11" s="201" t="s">
        <v>241</v>
      </c>
      <c r="B11" s="64">
        <v>20</v>
      </c>
      <c r="C11" s="64">
        <v>20</v>
      </c>
      <c r="D11" s="64">
        <v>18</v>
      </c>
      <c r="E11" s="64">
        <v>18</v>
      </c>
      <c r="F11" s="64">
        <v>18</v>
      </c>
      <c r="G11" s="64">
        <v>18</v>
      </c>
      <c r="H11" s="64">
        <v>19</v>
      </c>
      <c r="I11" s="64">
        <v>19</v>
      </c>
      <c r="J11" s="64">
        <v>19</v>
      </c>
      <c r="K11" s="64">
        <v>19</v>
      </c>
      <c r="L11" s="64">
        <v>19</v>
      </c>
      <c r="M11" s="64">
        <v>19</v>
      </c>
      <c r="N11" s="64">
        <v>19</v>
      </c>
    </row>
    <row r="12" spans="1:42" s="93" customFormat="1" ht="12" customHeight="1" x14ac:dyDescent="0.2">
      <c r="A12" s="202" t="s">
        <v>242</v>
      </c>
      <c r="B12" s="203">
        <v>516</v>
      </c>
      <c r="C12" s="203">
        <v>576</v>
      </c>
      <c r="D12" s="203">
        <v>590</v>
      </c>
      <c r="E12" s="203">
        <v>649</v>
      </c>
      <c r="F12" s="203">
        <v>697</v>
      </c>
      <c r="G12" s="203">
        <v>697</v>
      </c>
      <c r="H12" s="203">
        <v>680</v>
      </c>
      <c r="I12" s="203">
        <v>699</v>
      </c>
      <c r="J12" s="203">
        <v>705</v>
      </c>
      <c r="K12" s="77">
        <v>724</v>
      </c>
      <c r="L12" s="67" t="s">
        <v>64</v>
      </c>
      <c r="M12" s="67" t="s">
        <v>64</v>
      </c>
      <c r="N12" s="67" t="s">
        <v>64</v>
      </c>
      <c r="P12" s="204"/>
    </row>
    <row r="13" spans="1:42" s="93" customFormat="1" ht="12" customHeight="1" x14ac:dyDescent="0.2">
      <c r="A13" s="205" t="s">
        <v>243</v>
      </c>
      <c r="B13" s="205"/>
      <c r="C13" s="205"/>
      <c r="D13" s="206"/>
      <c r="E13" s="206"/>
      <c r="F13" s="206"/>
      <c r="G13" s="206"/>
      <c r="H13" s="206"/>
      <c r="I13" s="206"/>
      <c r="J13" s="206"/>
      <c r="K13" s="206"/>
      <c r="L13" s="206"/>
      <c r="M13" s="206"/>
      <c r="N13" s="206"/>
    </row>
    <row r="14" spans="1:42" s="93" customFormat="1" ht="12" customHeight="1" x14ac:dyDescent="0.2">
      <c r="A14" s="207" t="s">
        <v>244</v>
      </c>
      <c r="B14" s="67" t="s">
        <v>64</v>
      </c>
      <c r="C14" s="67" t="s">
        <v>64</v>
      </c>
      <c r="D14" s="61">
        <v>268628.40000000002</v>
      </c>
      <c r="E14" s="61">
        <v>344537.59999999998</v>
      </c>
      <c r="F14" s="61">
        <v>407375.1</v>
      </c>
      <c r="G14" s="61">
        <v>448478.3</v>
      </c>
      <c r="H14" s="61">
        <v>530723.80000000005</v>
      </c>
      <c r="I14" s="61">
        <v>615961.9</v>
      </c>
      <c r="J14" s="61">
        <v>662448.80000000005</v>
      </c>
      <c r="K14" s="61">
        <v>671767.9</v>
      </c>
      <c r="L14" s="200">
        <v>669232.19999999995</v>
      </c>
      <c r="M14" s="200">
        <v>673542</v>
      </c>
      <c r="N14" s="200">
        <v>704357</v>
      </c>
    </row>
    <row r="15" spans="1:42" s="93" customFormat="1" ht="12" customHeight="1" x14ac:dyDescent="0.2">
      <c r="A15" s="172" t="s">
        <v>245</v>
      </c>
      <c r="B15" s="67" t="s">
        <v>64</v>
      </c>
      <c r="C15" s="67" t="s">
        <v>64</v>
      </c>
      <c r="D15" s="67" t="s">
        <v>64</v>
      </c>
      <c r="E15" s="66">
        <v>28.258069511637601</v>
      </c>
      <c r="F15" s="66">
        <v>18.2382126072742</v>
      </c>
      <c r="G15" s="66">
        <v>10.0897673912814</v>
      </c>
      <c r="H15" s="66">
        <v>18.338791419785501</v>
      </c>
      <c r="I15" s="66">
        <v>16.060726879028199</v>
      </c>
      <c r="J15" s="66">
        <v>7.5470414647399497</v>
      </c>
      <c r="K15" s="66">
        <v>1.40676532284456</v>
      </c>
      <c r="L15" s="66">
        <v>-0.37746668157261398</v>
      </c>
      <c r="M15" s="208">
        <v>0.64</v>
      </c>
      <c r="N15" s="413">
        <v>4.5750673306193201</v>
      </c>
    </row>
    <row r="16" spans="1:42" s="93" customFormat="1" ht="12" customHeight="1" x14ac:dyDescent="0.2">
      <c r="A16" s="172" t="s">
        <v>246</v>
      </c>
      <c r="B16" s="67" t="s">
        <v>64</v>
      </c>
      <c r="C16" s="67" t="s">
        <v>64</v>
      </c>
      <c r="D16" s="66">
        <v>2.5457484732779299</v>
      </c>
      <c r="E16" s="66">
        <v>2.8737253993642402</v>
      </c>
      <c r="F16" s="66">
        <v>3.0317992215971401</v>
      </c>
      <c r="G16" s="66">
        <v>2.9586861663085098</v>
      </c>
      <c r="H16" s="66">
        <v>3.06269789135753</v>
      </c>
      <c r="I16" s="66">
        <v>3.1175073938917999</v>
      </c>
      <c r="J16" s="66">
        <v>2.9435898388401101</v>
      </c>
      <c r="K16" s="66">
        <v>2.6421730477132899</v>
      </c>
      <c r="L16" s="66">
        <v>2.3932106179343</v>
      </c>
      <c r="M16" s="208">
        <v>1.9</v>
      </c>
      <c r="N16" s="412">
        <v>1.7734322621826675</v>
      </c>
    </row>
    <row r="17" spans="1:20" s="93" customFormat="1" ht="12" customHeight="1" x14ac:dyDescent="0.2">
      <c r="A17" s="172" t="s">
        <v>247</v>
      </c>
      <c r="B17" s="67" t="s">
        <v>64</v>
      </c>
      <c r="C17" s="67" t="s">
        <v>64</v>
      </c>
      <c r="D17" s="67" t="s">
        <v>64</v>
      </c>
      <c r="E17" s="67" t="s">
        <v>64</v>
      </c>
      <c r="F17" s="67" t="s">
        <v>64</v>
      </c>
      <c r="G17" s="67" t="s">
        <v>64</v>
      </c>
      <c r="H17" s="67" t="s">
        <v>64</v>
      </c>
      <c r="I17" s="67" t="s">
        <v>64</v>
      </c>
      <c r="J17" s="67" t="s">
        <v>64</v>
      </c>
      <c r="K17" s="67" t="s">
        <v>64</v>
      </c>
      <c r="L17" s="67" t="s">
        <v>64</v>
      </c>
      <c r="M17" s="67" t="s">
        <v>64</v>
      </c>
      <c r="N17" s="67" t="s">
        <v>64</v>
      </c>
    </row>
    <row r="18" spans="1:20" s="93" customFormat="1" ht="12" customHeight="1" x14ac:dyDescent="0.2">
      <c r="A18" s="172" t="s">
        <v>248</v>
      </c>
      <c r="B18" s="67" t="s">
        <v>64</v>
      </c>
      <c r="C18" s="67" t="s">
        <v>64</v>
      </c>
      <c r="D18" s="63">
        <v>13870.6</v>
      </c>
      <c r="E18" s="63">
        <v>18063.900000000001</v>
      </c>
      <c r="F18" s="209">
        <v>20222.900000000001</v>
      </c>
      <c r="G18" s="203">
        <v>40012.199999999997</v>
      </c>
      <c r="H18" s="63">
        <v>38693.1</v>
      </c>
      <c r="I18" s="63">
        <v>45232.1</v>
      </c>
      <c r="J18" s="63">
        <v>54394.3</v>
      </c>
      <c r="K18" s="63">
        <v>63987.6</v>
      </c>
      <c r="L18" s="209">
        <v>100536</v>
      </c>
      <c r="M18" s="203">
        <v>130166</v>
      </c>
      <c r="N18" s="203">
        <v>168215</v>
      </c>
    </row>
    <row r="19" spans="1:20" s="93" customFormat="1" ht="12" customHeight="1" x14ac:dyDescent="0.2">
      <c r="A19" s="172" t="s">
        <v>249</v>
      </c>
      <c r="B19" s="67" t="s">
        <v>64</v>
      </c>
      <c r="C19" s="67" t="s">
        <v>64</v>
      </c>
      <c r="D19" s="65">
        <v>5.16</v>
      </c>
      <c r="E19" s="65">
        <v>5.24</v>
      </c>
      <c r="F19" s="65">
        <v>4.96</v>
      </c>
      <c r="G19" s="65">
        <v>8.92</v>
      </c>
      <c r="H19" s="65">
        <v>7.29</v>
      </c>
      <c r="I19" s="65">
        <v>7.34</v>
      </c>
      <c r="J19" s="65">
        <v>8.2100000000000009</v>
      </c>
      <c r="K19" s="65">
        <v>9.5299999999999994</v>
      </c>
      <c r="L19" s="65">
        <v>15.02</v>
      </c>
      <c r="M19" s="208">
        <v>19.329999999999998</v>
      </c>
      <c r="N19" s="208">
        <v>23.88</v>
      </c>
    </row>
    <row r="20" spans="1:20" s="93" customFormat="1" ht="12" customHeight="1" x14ac:dyDescent="0.2">
      <c r="A20" s="172" t="s">
        <v>250</v>
      </c>
      <c r="B20" s="67" t="s">
        <v>64</v>
      </c>
      <c r="C20" s="67" t="s">
        <v>64</v>
      </c>
      <c r="D20" s="67" t="s">
        <v>64</v>
      </c>
      <c r="E20" s="67" t="s">
        <v>64</v>
      </c>
      <c r="F20" s="63">
        <v>236643.516</v>
      </c>
      <c r="G20" s="63">
        <v>245705.48</v>
      </c>
      <c r="H20" s="63">
        <v>382431.26</v>
      </c>
      <c r="I20" s="63">
        <v>468002.8</v>
      </c>
      <c r="J20" s="63">
        <v>466261.23</v>
      </c>
      <c r="K20" s="63">
        <v>449666.06</v>
      </c>
      <c r="L20" s="63">
        <v>453431.06</v>
      </c>
      <c r="M20" s="203">
        <v>444203</v>
      </c>
      <c r="N20" s="203">
        <v>443551</v>
      </c>
    </row>
    <row r="21" spans="1:20" s="93" customFormat="1" ht="12" customHeight="1" x14ac:dyDescent="0.2">
      <c r="A21" s="175" t="s">
        <v>251</v>
      </c>
      <c r="B21" s="67" t="s">
        <v>64</v>
      </c>
      <c r="C21" s="67" t="s">
        <v>64</v>
      </c>
      <c r="D21" s="67" t="s">
        <v>64</v>
      </c>
      <c r="E21" s="67" t="s">
        <v>64</v>
      </c>
      <c r="F21" s="67" t="s">
        <v>64</v>
      </c>
      <c r="G21" s="67" t="s">
        <v>64</v>
      </c>
      <c r="H21" s="67" t="s">
        <v>64</v>
      </c>
      <c r="I21" s="67" t="s">
        <v>64</v>
      </c>
      <c r="J21" s="67" t="s">
        <v>64</v>
      </c>
      <c r="K21" s="67" t="s">
        <v>64</v>
      </c>
      <c r="L21" s="69" t="s">
        <v>64</v>
      </c>
      <c r="M21" s="69" t="s">
        <v>64</v>
      </c>
      <c r="N21" s="69" t="s">
        <v>64</v>
      </c>
    </row>
    <row r="22" spans="1:20" s="212" customFormat="1" ht="12" customHeight="1" x14ac:dyDescent="0.2">
      <c r="A22" s="210" t="s">
        <v>252</v>
      </c>
      <c r="B22" s="211"/>
      <c r="C22" s="211"/>
      <c r="D22" s="211"/>
      <c r="E22" s="211"/>
      <c r="F22" s="211"/>
      <c r="G22" s="211"/>
      <c r="H22" s="211"/>
      <c r="I22" s="211"/>
      <c r="J22" s="211"/>
      <c r="K22" s="211"/>
      <c r="L22" s="211"/>
      <c r="M22" s="211"/>
      <c r="N22" s="211"/>
    </row>
    <row r="23" spans="1:20" s="93" customFormat="1" ht="12" customHeight="1" x14ac:dyDescent="0.2">
      <c r="A23" s="213" t="s">
        <v>253</v>
      </c>
      <c r="B23" s="214" t="s">
        <v>64</v>
      </c>
      <c r="C23" s="214" t="s">
        <v>64</v>
      </c>
      <c r="D23" s="214" t="s">
        <v>64</v>
      </c>
      <c r="E23" s="215">
        <v>1.43</v>
      </c>
      <c r="F23" s="216">
        <v>1.44</v>
      </c>
      <c r="G23" s="216">
        <v>1.8</v>
      </c>
      <c r="H23" s="216">
        <v>2.06</v>
      </c>
      <c r="I23" s="215">
        <v>3.12</v>
      </c>
      <c r="J23" s="215">
        <v>2.64</v>
      </c>
      <c r="K23" s="215">
        <v>2.35</v>
      </c>
      <c r="L23" s="217">
        <v>2.48</v>
      </c>
      <c r="M23" s="218">
        <v>2.5299999999999998</v>
      </c>
      <c r="N23" s="218">
        <v>2.2999999999999998</v>
      </c>
      <c r="O23" s="219"/>
      <c r="P23" s="219"/>
      <c r="Q23" s="219"/>
      <c r="R23" s="219"/>
      <c r="S23" s="219"/>
      <c r="T23" s="219"/>
    </row>
    <row r="24" spans="1:20" s="93" customFormat="1" ht="12" customHeight="1" x14ac:dyDescent="0.2">
      <c r="A24" s="220" t="s">
        <v>22</v>
      </c>
      <c r="B24" s="67" t="s">
        <v>64</v>
      </c>
      <c r="C24" s="67" t="s">
        <v>64</v>
      </c>
      <c r="D24" s="67" t="s">
        <v>64</v>
      </c>
      <c r="E24" s="66">
        <v>40.78</v>
      </c>
      <c r="F24" s="66">
        <v>38.83</v>
      </c>
      <c r="G24" s="66">
        <v>39.47</v>
      </c>
      <c r="H24" s="66">
        <v>41.03</v>
      </c>
      <c r="I24" s="66">
        <v>39.409999999999997</v>
      </c>
      <c r="J24" s="66">
        <v>40.409999999999997</v>
      </c>
      <c r="K24" s="66">
        <v>42.13</v>
      </c>
      <c r="L24" s="66">
        <v>43.6</v>
      </c>
      <c r="M24" s="208">
        <v>43.93</v>
      </c>
      <c r="N24" s="208">
        <v>41.8</v>
      </c>
      <c r="O24" s="219"/>
      <c r="P24" s="219"/>
      <c r="Q24" s="219"/>
      <c r="R24" s="219"/>
      <c r="S24" s="219"/>
      <c r="T24" s="219"/>
    </row>
    <row r="25" spans="1:20" s="93" customFormat="1" ht="12" customHeight="1" x14ac:dyDescent="0.2">
      <c r="A25" s="220" t="s">
        <v>254</v>
      </c>
      <c r="B25" s="67" t="s">
        <v>64</v>
      </c>
      <c r="C25" s="67" t="s">
        <v>64</v>
      </c>
      <c r="D25" s="67" t="s">
        <v>64</v>
      </c>
      <c r="E25" s="65">
        <v>4.41</v>
      </c>
      <c r="F25" s="221">
        <v>4.58</v>
      </c>
      <c r="G25" s="222">
        <v>3.84</v>
      </c>
      <c r="H25" s="221">
        <v>4.21</v>
      </c>
      <c r="I25" s="65">
        <v>4.47</v>
      </c>
      <c r="J25" s="65">
        <v>4.0999999999999996</v>
      </c>
      <c r="K25" s="65">
        <v>4.29</v>
      </c>
      <c r="L25" s="66">
        <v>3.89</v>
      </c>
      <c r="M25" s="208">
        <v>3.89</v>
      </c>
      <c r="N25" s="208">
        <v>3.7</v>
      </c>
      <c r="O25" s="219"/>
      <c r="P25" s="219"/>
      <c r="Q25" s="219"/>
      <c r="R25" s="219"/>
      <c r="S25" s="219"/>
      <c r="T25" s="219"/>
    </row>
    <row r="26" spans="1:20" s="93" customFormat="1" ht="12" customHeight="1" x14ac:dyDescent="0.2">
      <c r="A26" s="220" t="s">
        <v>255</v>
      </c>
      <c r="B26" s="67" t="s">
        <v>64</v>
      </c>
      <c r="C26" s="67" t="s">
        <v>64</v>
      </c>
      <c r="D26" s="67" t="s">
        <v>64</v>
      </c>
      <c r="E26" s="65">
        <v>12.17</v>
      </c>
      <c r="F26" s="221">
        <v>16.93</v>
      </c>
      <c r="G26" s="221">
        <v>17.64</v>
      </c>
      <c r="H26" s="221">
        <v>16.79</v>
      </c>
      <c r="I26" s="65">
        <v>17.920000000000002</v>
      </c>
      <c r="J26" s="66">
        <v>19.440000000000001</v>
      </c>
      <c r="K26" s="65">
        <v>19.3</v>
      </c>
      <c r="L26" s="66">
        <v>18.91</v>
      </c>
      <c r="M26" s="208">
        <v>14.27</v>
      </c>
      <c r="N26" s="208">
        <v>18.8</v>
      </c>
      <c r="O26" s="219"/>
      <c r="P26" s="219"/>
      <c r="Q26" s="219"/>
      <c r="R26" s="219"/>
      <c r="S26" s="219"/>
      <c r="T26" s="219"/>
    </row>
    <row r="27" spans="1:20" s="93" customFormat="1" ht="12" customHeight="1" x14ac:dyDescent="0.2">
      <c r="A27" s="220" t="s">
        <v>256</v>
      </c>
      <c r="B27" s="67" t="s">
        <v>64</v>
      </c>
      <c r="C27" s="67" t="s">
        <v>64</v>
      </c>
      <c r="D27" s="67" t="s">
        <v>64</v>
      </c>
      <c r="E27" s="65">
        <v>14.55</v>
      </c>
      <c r="F27" s="221">
        <v>15.5</v>
      </c>
      <c r="G27" s="221">
        <v>17.22</v>
      </c>
      <c r="H27" s="221">
        <v>17.12</v>
      </c>
      <c r="I27" s="65">
        <v>16.12</v>
      </c>
      <c r="J27" s="65">
        <v>15.03</v>
      </c>
      <c r="K27" s="65">
        <v>13.95</v>
      </c>
      <c r="L27" s="66">
        <v>13.62</v>
      </c>
      <c r="M27" s="208">
        <v>13.97</v>
      </c>
      <c r="N27" s="208">
        <v>14.9</v>
      </c>
      <c r="O27" s="219"/>
      <c r="P27" s="219"/>
      <c r="Q27" s="219"/>
      <c r="R27" s="219"/>
      <c r="S27" s="219"/>
      <c r="T27" s="219"/>
    </row>
    <row r="28" spans="1:20" s="93" customFormat="1" ht="12" customHeight="1" x14ac:dyDescent="0.2">
      <c r="A28" s="220" t="s">
        <v>257</v>
      </c>
      <c r="B28" s="67" t="s">
        <v>64</v>
      </c>
      <c r="C28" s="67" t="s">
        <v>64</v>
      </c>
      <c r="D28" s="67" t="s">
        <v>64</v>
      </c>
      <c r="E28" s="67" t="s">
        <v>64</v>
      </c>
      <c r="F28" s="67" t="s">
        <v>64</v>
      </c>
      <c r="G28" s="67" t="s">
        <v>64</v>
      </c>
      <c r="H28" s="67" t="s">
        <v>64</v>
      </c>
      <c r="I28" s="67" t="s">
        <v>64</v>
      </c>
      <c r="J28" s="67" t="s">
        <v>64</v>
      </c>
      <c r="K28" s="67" t="s">
        <v>64</v>
      </c>
      <c r="L28" s="67" t="s">
        <v>64</v>
      </c>
      <c r="M28" s="223" t="s">
        <v>64</v>
      </c>
      <c r="N28" s="223" t="s">
        <v>64</v>
      </c>
      <c r="O28" s="219"/>
      <c r="P28" s="219"/>
      <c r="Q28" s="219"/>
      <c r="R28" s="219"/>
      <c r="S28" s="219"/>
      <c r="T28" s="219"/>
    </row>
    <row r="29" spans="1:20" s="93" customFormat="1" ht="12" customHeight="1" x14ac:dyDescent="0.2">
      <c r="A29" s="224" t="s">
        <v>258</v>
      </c>
      <c r="B29" s="69" t="s">
        <v>64</v>
      </c>
      <c r="C29" s="69" t="s">
        <v>64</v>
      </c>
      <c r="D29" s="69" t="s">
        <v>64</v>
      </c>
      <c r="E29" s="225">
        <v>26.66</v>
      </c>
      <c r="F29" s="226">
        <v>23.51</v>
      </c>
      <c r="G29" s="226">
        <v>20.03</v>
      </c>
      <c r="H29" s="226">
        <v>18.79</v>
      </c>
      <c r="I29" s="226">
        <v>18.96</v>
      </c>
      <c r="J29" s="225">
        <v>18.38</v>
      </c>
      <c r="K29" s="225">
        <v>17.98</v>
      </c>
      <c r="L29" s="227">
        <v>17.5</v>
      </c>
      <c r="M29" s="228">
        <v>21.41</v>
      </c>
      <c r="N29" s="228">
        <v>18.600000000000001</v>
      </c>
      <c r="O29" s="219"/>
      <c r="P29" s="219"/>
      <c r="Q29" s="219"/>
      <c r="R29" s="219"/>
      <c r="S29" s="219"/>
      <c r="T29" s="219"/>
    </row>
    <row r="30" spans="1:20" s="93" customFormat="1" ht="12" customHeight="1" x14ac:dyDescent="0.2">
      <c r="A30" s="229" t="s">
        <v>259</v>
      </c>
      <c r="B30" s="230"/>
      <c r="C30" s="230"/>
      <c r="D30" s="230"/>
      <c r="E30" s="230"/>
      <c r="F30" s="230"/>
      <c r="G30" s="230"/>
      <c r="H30" s="230"/>
      <c r="I30" s="230"/>
      <c r="J30" s="230"/>
      <c r="K30" s="230"/>
      <c r="L30" s="230"/>
      <c r="M30" s="230"/>
      <c r="N30" s="211"/>
    </row>
    <row r="31" spans="1:20" s="93" customFormat="1" ht="12" customHeight="1" x14ac:dyDescent="0.2">
      <c r="A31" s="213" t="s">
        <v>260</v>
      </c>
      <c r="B31" s="67" t="s">
        <v>64</v>
      </c>
      <c r="C31" s="67" t="s">
        <v>64</v>
      </c>
      <c r="D31" s="67" t="s">
        <v>64</v>
      </c>
      <c r="E31" s="67" t="s">
        <v>64</v>
      </c>
      <c r="F31" s="67" t="s">
        <v>64</v>
      </c>
      <c r="G31" s="67" t="s">
        <v>64</v>
      </c>
      <c r="H31" s="67" t="s">
        <v>64</v>
      </c>
      <c r="I31" s="67" t="s">
        <v>64</v>
      </c>
      <c r="J31" s="67" t="s">
        <v>64</v>
      </c>
      <c r="K31" s="67" t="s">
        <v>64</v>
      </c>
      <c r="L31" s="67" t="s">
        <v>64</v>
      </c>
      <c r="M31" s="67" t="s">
        <v>64</v>
      </c>
      <c r="N31" s="67" t="s">
        <v>64</v>
      </c>
    </row>
    <row r="32" spans="1:20" s="93" customFormat="1" ht="12" customHeight="1" x14ac:dyDescent="0.2">
      <c r="A32" s="224" t="s">
        <v>261</v>
      </c>
      <c r="B32" s="67" t="s">
        <v>64</v>
      </c>
      <c r="C32" s="67" t="s">
        <v>64</v>
      </c>
      <c r="D32" s="67" t="s">
        <v>64</v>
      </c>
      <c r="E32" s="67" t="s">
        <v>64</v>
      </c>
      <c r="F32" s="67" t="s">
        <v>64</v>
      </c>
      <c r="G32" s="67" t="s">
        <v>64</v>
      </c>
      <c r="H32" s="67" t="s">
        <v>64</v>
      </c>
      <c r="I32" s="67" t="s">
        <v>64</v>
      </c>
      <c r="J32" s="67" t="s">
        <v>64</v>
      </c>
      <c r="K32" s="67" t="s">
        <v>64</v>
      </c>
      <c r="L32" s="67" t="s">
        <v>64</v>
      </c>
      <c r="M32" s="67" t="s">
        <v>64</v>
      </c>
      <c r="N32" s="67" t="s">
        <v>64</v>
      </c>
    </row>
    <row r="33" spans="1:16" s="93" customFormat="1" ht="12" customHeight="1" x14ac:dyDescent="0.2">
      <c r="A33" s="205" t="s">
        <v>262</v>
      </c>
      <c r="B33" s="231"/>
      <c r="C33" s="231"/>
      <c r="D33" s="231"/>
      <c r="E33" s="231"/>
      <c r="F33" s="232"/>
      <c r="G33" s="232"/>
      <c r="H33" s="232"/>
      <c r="I33" s="232"/>
      <c r="J33" s="232"/>
      <c r="K33" s="231"/>
      <c r="L33" s="231"/>
      <c r="M33" s="231"/>
      <c r="N33" s="206"/>
    </row>
    <row r="34" spans="1:16" s="93" customFormat="1" ht="12" customHeight="1" x14ac:dyDescent="0.2">
      <c r="A34" s="207" t="s">
        <v>263</v>
      </c>
      <c r="B34" s="67" t="s">
        <v>64</v>
      </c>
      <c r="C34" s="67" t="s">
        <v>64</v>
      </c>
      <c r="D34" s="67" t="s">
        <v>64</v>
      </c>
      <c r="E34" s="67" t="s">
        <v>64</v>
      </c>
      <c r="F34" s="217">
        <v>282.2</v>
      </c>
      <c r="G34" s="217">
        <v>352</v>
      </c>
      <c r="H34" s="217">
        <v>454.01</v>
      </c>
      <c r="I34" s="217">
        <v>583.62</v>
      </c>
      <c r="J34" s="217">
        <v>673.9</v>
      </c>
      <c r="K34" s="66">
        <v>787.58</v>
      </c>
      <c r="L34" s="233">
        <v>888.64</v>
      </c>
      <c r="M34" s="234">
        <v>949.85</v>
      </c>
      <c r="N34" s="234">
        <v>1241.5</v>
      </c>
    </row>
    <row r="35" spans="1:16" s="93" customFormat="1" ht="12" customHeight="1" x14ac:dyDescent="0.2">
      <c r="A35" s="172" t="s">
        <v>245</v>
      </c>
      <c r="B35" s="67" t="s">
        <v>64</v>
      </c>
      <c r="C35" s="67" t="s">
        <v>64</v>
      </c>
      <c r="D35" s="67" t="s">
        <v>64</v>
      </c>
      <c r="E35" s="67" t="s">
        <v>64</v>
      </c>
      <c r="F35" s="67" t="s">
        <v>64</v>
      </c>
      <c r="G35" s="208">
        <v>24.734231041814301</v>
      </c>
      <c r="H35" s="208">
        <v>28.980113636363601</v>
      </c>
      <c r="I35" s="208">
        <v>28.547829342966001</v>
      </c>
      <c r="J35" s="208">
        <v>15.4689695349714</v>
      </c>
      <c r="K35" s="66">
        <v>16.868971657515999</v>
      </c>
      <c r="L35" s="233">
        <v>12.831712333985111</v>
      </c>
      <c r="M35" s="234">
        <v>6.8880536550234108</v>
      </c>
      <c r="N35" s="234">
        <v>30.704848133915878</v>
      </c>
    </row>
    <row r="36" spans="1:16" s="93" customFormat="1" ht="12" customHeight="1" x14ac:dyDescent="0.2">
      <c r="A36" s="172" t="s">
        <v>246</v>
      </c>
      <c r="B36" s="67" t="s">
        <v>64</v>
      </c>
      <c r="C36" s="67" t="s">
        <v>64</v>
      </c>
      <c r="D36" s="67" t="s">
        <v>64</v>
      </c>
      <c r="E36" s="67" t="s">
        <v>64</v>
      </c>
      <c r="F36" s="66">
        <v>2.1002111821137599</v>
      </c>
      <c r="G36" s="66">
        <v>2.32220272539517</v>
      </c>
      <c r="H36" s="66">
        <v>2.6487945935967199</v>
      </c>
      <c r="I36" s="66">
        <v>2.9557417723934098</v>
      </c>
      <c r="J36" s="66">
        <v>2.9944732217710199</v>
      </c>
      <c r="K36" s="66">
        <v>3.09768098314616</v>
      </c>
      <c r="L36" s="233">
        <v>4.43</v>
      </c>
      <c r="M36" s="234">
        <v>4.28</v>
      </c>
      <c r="N36" s="234">
        <v>4.83</v>
      </c>
    </row>
    <row r="37" spans="1:16" s="93" customFormat="1" ht="12" customHeight="1" x14ac:dyDescent="0.2">
      <c r="A37" s="172" t="s">
        <v>247</v>
      </c>
      <c r="B37" s="67" t="s">
        <v>64</v>
      </c>
      <c r="C37" s="67" t="s">
        <v>64</v>
      </c>
      <c r="D37" s="67" t="s">
        <v>64</v>
      </c>
      <c r="E37" s="67" t="s">
        <v>64</v>
      </c>
      <c r="F37" s="67" t="s">
        <v>64</v>
      </c>
      <c r="G37" s="67" t="s">
        <v>64</v>
      </c>
      <c r="H37" s="67" t="s">
        <v>64</v>
      </c>
      <c r="I37" s="67" t="s">
        <v>64</v>
      </c>
      <c r="J37" s="67" t="s">
        <v>64</v>
      </c>
      <c r="K37" s="223" t="s">
        <v>64</v>
      </c>
      <c r="L37" s="233" t="s">
        <v>64</v>
      </c>
      <c r="M37" s="233" t="s">
        <v>64</v>
      </c>
      <c r="N37" s="233" t="s">
        <v>64</v>
      </c>
    </row>
    <row r="38" spans="1:16" s="93" customFormat="1" ht="12" customHeight="1" x14ac:dyDescent="0.2">
      <c r="A38" s="172" t="s">
        <v>264</v>
      </c>
      <c r="B38" s="67" t="s">
        <v>64</v>
      </c>
      <c r="C38" s="67" t="s">
        <v>64</v>
      </c>
      <c r="D38" s="67" t="s">
        <v>64</v>
      </c>
      <c r="E38" s="67" t="s">
        <v>64</v>
      </c>
      <c r="F38" s="67" t="s">
        <v>64</v>
      </c>
      <c r="G38" s="67" t="s">
        <v>64</v>
      </c>
      <c r="H38" s="67" t="s">
        <v>64</v>
      </c>
      <c r="I38" s="67" t="s">
        <v>64</v>
      </c>
      <c r="J38" s="67" t="s">
        <v>64</v>
      </c>
      <c r="K38" s="223" t="s">
        <v>64</v>
      </c>
      <c r="L38" s="233">
        <v>51.007936000000001</v>
      </c>
      <c r="M38" s="234">
        <v>65.444665000000001</v>
      </c>
      <c r="N38" s="234">
        <v>83.67710000000001</v>
      </c>
      <c r="P38" s="204"/>
    </row>
    <row r="39" spans="1:16" s="93" customFormat="1" ht="12" customHeight="1" x14ac:dyDescent="0.2">
      <c r="A39" s="172" t="s">
        <v>249</v>
      </c>
      <c r="B39" s="67" t="s">
        <v>64</v>
      </c>
      <c r="C39" s="67" t="s">
        <v>64</v>
      </c>
      <c r="D39" s="67" t="s">
        <v>64</v>
      </c>
      <c r="E39" s="67" t="s">
        <v>64</v>
      </c>
      <c r="F39" s="67" t="s">
        <v>64</v>
      </c>
      <c r="G39" s="67" t="s">
        <v>64</v>
      </c>
      <c r="H39" s="67" t="s">
        <v>64</v>
      </c>
      <c r="I39" s="67" t="s">
        <v>64</v>
      </c>
      <c r="J39" s="67" t="s">
        <v>64</v>
      </c>
      <c r="K39" s="223" t="s">
        <v>64</v>
      </c>
      <c r="L39" s="233">
        <v>5.74</v>
      </c>
      <c r="M39" s="234">
        <v>6.89</v>
      </c>
      <c r="N39" s="234">
        <v>6.74</v>
      </c>
      <c r="P39" s="204"/>
    </row>
    <row r="40" spans="1:16" s="93" customFormat="1" ht="12" customHeight="1" x14ac:dyDescent="0.2">
      <c r="A40" s="172" t="s">
        <v>265</v>
      </c>
      <c r="B40" s="67" t="s">
        <v>64</v>
      </c>
      <c r="C40" s="67" t="s">
        <v>64</v>
      </c>
      <c r="D40" s="67" t="s">
        <v>64</v>
      </c>
      <c r="E40" s="67" t="s">
        <v>64</v>
      </c>
      <c r="F40" s="66">
        <v>106.99</v>
      </c>
      <c r="G40" s="66">
        <v>135.41</v>
      </c>
      <c r="H40" s="66">
        <v>170.67</v>
      </c>
      <c r="I40" s="66">
        <v>216.71</v>
      </c>
      <c r="J40" s="66">
        <v>262.95</v>
      </c>
      <c r="K40" s="66">
        <v>306.91000000000003</v>
      </c>
      <c r="L40" s="233">
        <v>337.9</v>
      </c>
      <c r="M40" s="234">
        <v>422.39</v>
      </c>
      <c r="N40" s="234">
        <v>496.24</v>
      </c>
    </row>
    <row r="41" spans="1:16" s="93" customFormat="1" ht="12" customHeight="1" x14ac:dyDescent="0.2">
      <c r="A41" s="175" t="s">
        <v>266</v>
      </c>
      <c r="B41" s="67" t="s">
        <v>64</v>
      </c>
      <c r="C41" s="67" t="s">
        <v>64</v>
      </c>
      <c r="D41" s="67" t="s">
        <v>64</v>
      </c>
      <c r="E41" s="67" t="s">
        <v>64</v>
      </c>
      <c r="F41" s="227">
        <v>19.420000000000002</v>
      </c>
      <c r="G41" s="227">
        <v>20.350000000000001</v>
      </c>
      <c r="H41" s="227">
        <v>23.11</v>
      </c>
      <c r="I41" s="227">
        <v>25.98</v>
      </c>
      <c r="J41" s="227">
        <v>25.4</v>
      </c>
      <c r="K41" s="66">
        <v>25.76</v>
      </c>
      <c r="L41" s="233">
        <v>26.15</v>
      </c>
      <c r="M41" s="234">
        <v>27.8</v>
      </c>
      <c r="N41" s="234">
        <v>29.74</v>
      </c>
    </row>
    <row r="42" spans="1:16" s="212" customFormat="1" ht="12" customHeight="1" x14ac:dyDescent="0.2">
      <c r="A42" s="210" t="s">
        <v>252</v>
      </c>
      <c r="B42" s="211"/>
      <c r="C42" s="211"/>
      <c r="D42" s="211"/>
      <c r="E42" s="211"/>
      <c r="F42" s="210"/>
      <c r="G42" s="210"/>
      <c r="H42" s="210"/>
      <c r="I42" s="210"/>
      <c r="J42" s="210"/>
      <c r="K42" s="210"/>
      <c r="L42" s="210"/>
      <c r="M42" s="210"/>
      <c r="N42" s="211"/>
    </row>
    <row r="43" spans="1:16" s="93" customFormat="1" ht="12" customHeight="1" x14ac:dyDescent="0.2">
      <c r="A43" s="213" t="s">
        <v>253</v>
      </c>
      <c r="B43" s="67" t="s">
        <v>64</v>
      </c>
      <c r="C43" s="67" t="s">
        <v>64</v>
      </c>
      <c r="D43" s="67" t="s">
        <v>64</v>
      </c>
      <c r="E43" s="67" t="s">
        <v>64</v>
      </c>
      <c r="F43" s="67" t="s">
        <v>64</v>
      </c>
      <c r="G43" s="67" t="s">
        <v>64</v>
      </c>
      <c r="H43" s="67" t="s">
        <v>64</v>
      </c>
      <c r="I43" s="67" t="s">
        <v>64</v>
      </c>
      <c r="J43" s="67" t="s">
        <v>64</v>
      </c>
      <c r="K43" s="67" t="s">
        <v>64</v>
      </c>
      <c r="L43" s="67" t="s">
        <v>64</v>
      </c>
      <c r="M43" s="67" t="s">
        <v>64</v>
      </c>
      <c r="N43" s="233">
        <v>52.89</v>
      </c>
      <c r="P43" s="204"/>
    </row>
    <row r="44" spans="1:16" s="93" customFormat="1" ht="12" customHeight="1" x14ac:dyDescent="0.2">
      <c r="A44" s="220" t="s">
        <v>22</v>
      </c>
      <c r="B44" s="67" t="s">
        <v>64</v>
      </c>
      <c r="C44" s="67" t="s">
        <v>64</v>
      </c>
      <c r="D44" s="67" t="s">
        <v>64</v>
      </c>
      <c r="E44" s="67" t="s">
        <v>64</v>
      </c>
      <c r="F44" s="67" t="s">
        <v>64</v>
      </c>
      <c r="G44" s="67" t="s">
        <v>64</v>
      </c>
      <c r="H44" s="67" t="s">
        <v>64</v>
      </c>
      <c r="I44" s="67" t="s">
        <v>64</v>
      </c>
      <c r="J44" s="67" t="s">
        <v>64</v>
      </c>
      <c r="K44" s="67" t="s">
        <v>64</v>
      </c>
      <c r="L44" s="67" t="s">
        <v>64</v>
      </c>
      <c r="M44" s="67" t="s">
        <v>64</v>
      </c>
      <c r="N44" s="67" t="s">
        <v>64</v>
      </c>
    </row>
    <row r="45" spans="1:16" s="93" customFormat="1" ht="12" customHeight="1" x14ac:dyDescent="0.2">
      <c r="A45" s="220" t="s">
        <v>254</v>
      </c>
      <c r="B45" s="67" t="s">
        <v>64</v>
      </c>
      <c r="C45" s="67" t="s">
        <v>64</v>
      </c>
      <c r="D45" s="67" t="s">
        <v>64</v>
      </c>
      <c r="E45" s="67" t="s">
        <v>64</v>
      </c>
      <c r="F45" s="67" t="s">
        <v>64</v>
      </c>
      <c r="G45" s="67" t="s">
        <v>64</v>
      </c>
      <c r="H45" s="67" t="s">
        <v>64</v>
      </c>
      <c r="I45" s="67" t="s">
        <v>64</v>
      </c>
      <c r="J45" s="67" t="s">
        <v>64</v>
      </c>
      <c r="K45" s="67" t="s">
        <v>64</v>
      </c>
      <c r="L45" s="67" t="s">
        <v>64</v>
      </c>
      <c r="M45" s="67" t="s">
        <v>64</v>
      </c>
      <c r="N45" s="67" t="s">
        <v>64</v>
      </c>
    </row>
    <row r="46" spans="1:16" s="93" customFormat="1" ht="12" customHeight="1" x14ac:dyDescent="0.2">
      <c r="A46" s="220" t="s">
        <v>255</v>
      </c>
      <c r="B46" s="67" t="s">
        <v>64</v>
      </c>
      <c r="C46" s="67" t="s">
        <v>64</v>
      </c>
      <c r="D46" s="67" t="s">
        <v>64</v>
      </c>
      <c r="E46" s="67" t="s">
        <v>64</v>
      </c>
      <c r="F46" s="67" t="s">
        <v>64</v>
      </c>
      <c r="G46" s="67" t="s">
        <v>64</v>
      </c>
      <c r="H46" s="67" t="s">
        <v>64</v>
      </c>
      <c r="I46" s="67" t="s">
        <v>64</v>
      </c>
      <c r="J46" s="67" t="s">
        <v>64</v>
      </c>
      <c r="K46" s="67" t="s">
        <v>64</v>
      </c>
      <c r="L46" s="67" t="s">
        <v>64</v>
      </c>
      <c r="M46" s="67" t="s">
        <v>64</v>
      </c>
      <c r="N46" s="67" t="s">
        <v>64</v>
      </c>
    </row>
    <row r="47" spans="1:16" s="93" customFormat="1" ht="12" customHeight="1" x14ac:dyDescent="0.2">
      <c r="A47" s="220" t="s">
        <v>256</v>
      </c>
      <c r="B47" s="67" t="s">
        <v>64</v>
      </c>
      <c r="C47" s="67" t="s">
        <v>64</v>
      </c>
      <c r="D47" s="67" t="s">
        <v>64</v>
      </c>
      <c r="E47" s="67" t="s">
        <v>64</v>
      </c>
      <c r="F47" s="67" t="s">
        <v>64</v>
      </c>
      <c r="G47" s="67" t="s">
        <v>64</v>
      </c>
      <c r="H47" s="67" t="s">
        <v>64</v>
      </c>
      <c r="I47" s="67" t="s">
        <v>64</v>
      </c>
      <c r="J47" s="67" t="s">
        <v>64</v>
      </c>
      <c r="K47" s="67" t="s">
        <v>64</v>
      </c>
      <c r="L47" s="67" t="s">
        <v>64</v>
      </c>
      <c r="M47" s="67" t="s">
        <v>64</v>
      </c>
      <c r="N47" s="67" t="s">
        <v>64</v>
      </c>
    </row>
    <row r="48" spans="1:16" s="93" customFormat="1" ht="12" customHeight="1" x14ac:dyDescent="0.2">
      <c r="A48" s="220" t="s">
        <v>257</v>
      </c>
      <c r="B48" s="67" t="s">
        <v>64</v>
      </c>
      <c r="C48" s="67" t="s">
        <v>64</v>
      </c>
      <c r="D48" s="67" t="s">
        <v>64</v>
      </c>
      <c r="E48" s="67" t="s">
        <v>64</v>
      </c>
      <c r="F48" s="67" t="s">
        <v>64</v>
      </c>
      <c r="G48" s="67" t="s">
        <v>64</v>
      </c>
      <c r="H48" s="67" t="s">
        <v>64</v>
      </c>
      <c r="I48" s="67" t="s">
        <v>64</v>
      </c>
      <c r="J48" s="67" t="s">
        <v>64</v>
      </c>
      <c r="K48" s="67" t="s">
        <v>64</v>
      </c>
      <c r="L48" s="67" t="s">
        <v>64</v>
      </c>
      <c r="M48" s="67" t="s">
        <v>64</v>
      </c>
      <c r="N48" s="67" t="s">
        <v>64</v>
      </c>
    </row>
    <row r="49" spans="1:14" s="93" customFormat="1" ht="12" customHeight="1" x14ac:dyDescent="0.2">
      <c r="A49" s="224" t="s">
        <v>258</v>
      </c>
      <c r="B49" s="67" t="s">
        <v>64</v>
      </c>
      <c r="C49" s="67" t="s">
        <v>64</v>
      </c>
      <c r="D49" s="67" t="s">
        <v>64</v>
      </c>
      <c r="E49" s="67" t="s">
        <v>64</v>
      </c>
      <c r="F49" s="67" t="s">
        <v>64</v>
      </c>
      <c r="G49" s="67" t="s">
        <v>64</v>
      </c>
      <c r="H49" s="67" t="s">
        <v>64</v>
      </c>
      <c r="I49" s="67" t="s">
        <v>64</v>
      </c>
      <c r="J49" s="67" t="s">
        <v>64</v>
      </c>
      <c r="K49" s="67" t="s">
        <v>64</v>
      </c>
      <c r="L49" s="67" t="s">
        <v>64</v>
      </c>
      <c r="M49" s="67" t="s">
        <v>64</v>
      </c>
      <c r="N49" s="233">
        <v>47.11</v>
      </c>
    </row>
    <row r="50" spans="1:14" s="93" customFormat="1" ht="12" customHeight="1" x14ac:dyDescent="0.2">
      <c r="A50" s="210" t="s">
        <v>259</v>
      </c>
      <c r="B50" s="235"/>
      <c r="C50" s="235"/>
      <c r="D50" s="235"/>
      <c r="E50" s="235"/>
      <c r="F50" s="235"/>
      <c r="G50" s="235"/>
      <c r="H50" s="235"/>
      <c r="I50" s="235"/>
      <c r="J50" s="235"/>
      <c r="K50" s="235"/>
      <c r="L50" s="235"/>
      <c r="M50" s="235"/>
      <c r="N50" s="211"/>
    </row>
    <row r="51" spans="1:14" s="93" customFormat="1" ht="12" customHeight="1" x14ac:dyDescent="0.2">
      <c r="A51" s="213" t="s">
        <v>260</v>
      </c>
      <c r="B51" s="214" t="s">
        <v>64</v>
      </c>
      <c r="C51" s="214" t="s">
        <v>64</v>
      </c>
      <c r="D51" s="214" t="s">
        <v>64</v>
      </c>
      <c r="E51" s="214" t="s">
        <v>64</v>
      </c>
      <c r="F51" s="214" t="s">
        <v>64</v>
      </c>
      <c r="G51" s="214" t="s">
        <v>64</v>
      </c>
      <c r="H51" s="214" t="s">
        <v>64</v>
      </c>
      <c r="I51" s="214" t="s">
        <v>64</v>
      </c>
      <c r="J51" s="214" t="s">
        <v>64</v>
      </c>
      <c r="K51" s="214" t="s">
        <v>64</v>
      </c>
      <c r="L51" s="214" t="s">
        <v>64</v>
      </c>
      <c r="M51" s="214" t="s">
        <v>64</v>
      </c>
      <c r="N51" s="214" t="s">
        <v>64</v>
      </c>
    </row>
    <row r="52" spans="1:14" s="93" customFormat="1" ht="12" customHeight="1" x14ac:dyDescent="0.2">
      <c r="A52" s="224" t="s">
        <v>261</v>
      </c>
      <c r="B52" s="69" t="s">
        <v>64</v>
      </c>
      <c r="C52" s="69" t="s">
        <v>64</v>
      </c>
      <c r="D52" s="69" t="s">
        <v>64</v>
      </c>
      <c r="E52" s="69" t="s">
        <v>64</v>
      </c>
      <c r="F52" s="69" t="s">
        <v>64</v>
      </c>
      <c r="G52" s="69" t="s">
        <v>64</v>
      </c>
      <c r="H52" s="69" t="s">
        <v>64</v>
      </c>
      <c r="I52" s="69" t="s">
        <v>64</v>
      </c>
      <c r="J52" s="69" t="s">
        <v>64</v>
      </c>
      <c r="K52" s="69" t="s">
        <v>64</v>
      </c>
      <c r="L52" s="69" t="s">
        <v>64</v>
      </c>
      <c r="M52" s="69" t="s">
        <v>64</v>
      </c>
      <c r="N52" s="69" t="s">
        <v>64</v>
      </c>
    </row>
    <row r="53" spans="1:14" ht="12" customHeight="1" x14ac:dyDescent="0.2">
      <c r="A53" s="47" t="s">
        <v>267</v>
      </c>
      <c r="B53" s="47"/>
      <c r="C53" s="47"/>
      <c r="D53" s="47"/>
      <c r="E53" s="47"/>
      <c r="F53" s="47"/>
      <c r="G53" s="47"/>
      <c r="H53" s="47"/>
      <c r="I53" s="47"/>
      <c r="J53" s="47"/>
      <c r="K53" s="47"/>
    </row>
    <row r="54" spans="1:14" ht="12" customHeight="1" x14ac:dyDescent="0.2">
      <c r="A54" s="47" t="s">
        <v>268</v>
      </c>
      <c r="B54" s="47"/>
      <c r="C54" s="47"/>
      <c r="D54" s="47"/>
      <c r="E54" s="47"/>
      <c r="F54" s="47"/>
      <c r="G54" s="47"/>
      <c r="H54" s="47"/>
      <c r="I54" s="47"/>
      <c r="J54" s="47"/>
      <c r="K54" s="47"/>
    </row>
    <row r="55" spans="1:14" s="93" customFormat="1" ht="12" customHeight="1" x14ac:dyDescent="0.2">
      <c r="A55" s="52" t="s">
        <v>462</v>
      </c>
      <c r="B55" s="52"/>
      <c r="C55" s="52"/>
      <c r="D55" s="52"/>
      <c r="E55" s="52"/>
      <c r="F55" s="52"/>
      <c r="G55" s="52"/>
      <c r="H55" s="52"/>
      <c r="I55" s="52"/>
      <c r="J55" s="52"/>
      <c r="K55" s="52"/>
      <c r="L55" s="52"/>
      <c r="M55" s="52"/>
      <c r="N55" s="52"/>
    </row>
    <row r="56" spans="1:14" ht="12" customHeight="1" x14ac:dyDescent="0.2">
      <c r="L56" s="49"/>
      <c r="M56" s="49"/>
      <c r="N56" s="49"/>
    </row>
    <row r="57" spans="1:14" x14ac:dyDescent="0.2">
      <c r="L57" s="49"/>
      <c r="M57" s="49"/>
      <c r="N57" s="49"/>
    </row>
    <row r="58" spans="1:14" x14ac:dyDescent="0.2">
      <c r="L58" s="49"/>
      <c r="M58" s="49"/>
      <c r="N58" s="49"/>
    </row>
    <row r="59" spans="1:14" x14ac:dyDescent="0.2">
      <c r="L59" s="49"/>
      <c r="M59" s="49"/>
      <c r="N59" s="49"/>
    </row>
    <row r="60" spans="1:14" x14ac:dyDescent="0.2">
      <c r="L60" s="49"/>
      <c r="M60" s="49"/>
      <c r="N60" s="49"/>
    </row>
    <row r="61" spans="1:14" x14ac:dyDescent="0.2">
      <c r="L61" s="49"/>
      <c r="M61" s="49"/>
      <c r="N61" s="49"/>
    </row>
    <row r="62" spans="1:14" x14ac:dyDescent="0.2">
      <c r="L62" s="49"/>
      <c r="M62" s="49"/>
      <c r="N62" s="49"/>
    </row>
    <row r="63" spans="1:14" x14ac:dyDescent="0.2">
      <c r="L63" s="49"/>
      <c r="M63" s="49"/>
      <c r="N63" s="49"/>
    </row>
    <row r="64" spans="1:14" x14ac:dyDescent="0.2">
      <c r="L64" s="49"/>
      <c r="M64" s="49"/>
      <c r="N64" s="49"/>
    </row>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sheetData>
  <pageMargins left="0.25" right="0.25" top="0.75" bottom="0.75" header="0.3" footer="0.3"/>
  <pageSetup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B7CE-58F8-4502-940E-31AB215B07A3}">
  <sheetPr>
    <pageSetUpPr fitToPage="1"/>
  </sheetPr>
  <dimension ref="A1:G28"/>
  <sheetViews>
    <sheetView workbookViewId="0">
      <selection activeCell="A4" sqref="A4"/>
    </sheetView>
  </sheetViews>
  <sheetFormatPr defaultColWidth="8.85546875" defaultRowHeight="15" x14ac:dyDescent="0.25"/>
  <cols>
    <col min="1" max="1" width="32.5703125" style="149" customWidth="1"/>
    <col min="2" max="7" width="12.5703125" style="149" customWidth="1"/>
    <col min="8" max="16384" width="8.85546875" style="149"/>
  </cols>
  <sheetData>
    <row r="1" spans="1:7" ht="18" customHeight="1" x14ac:dyDescent="0.25">
      <c r="A1" s="46" t="s">
        <v>46</v>
      </c>
      <c r="B1" s="151"/>
      <c r="C1" s="151"/>
      <c r="D1" s="151"/>
      <c r="E1" s="151"/>
      <c r="F1" s="151"/>
      <c r="G1" s="151"/>
    </row>
    <row r="2" spans="1:7" ht="18" customHeight="1" x14ac:dyDescent="0.25">
      <c r="A2" s="50" t="s">
        <v>45</v>
      </c>
      <c r="B2" s="151"/>
      <c r="C2" s="151"/>
      <c r="D2" s="151"/>
      <c r="E2" s="151"/>
      <c r="F2" s="151"/>
      <c r="G2" s="151"/>
    </row>
    <row r="3" spans="1:7" ht="12" customHeight="1" x14ac:dyDescent="0.25">
      <c r="A3" s="50"/>
      <c r="B3" s="151"/>
      <c r="C3" s="151"/>
      <c r="D3" s="151"/>
      <c r="E3" s="151"/>
      <c r="F3" s="151"/>
      <c r="G3" s="151"/>
    </row>
    <row r="4" spans="1:7" ht="15" customHeight="1" x14ac:dyDescent="0.25">
      <c r="A4" s="178" t="s">
        <v>214</v>
      </c>
      <c r="B4" s="151"/>
      <c r="C4" s="151"/>
      <c r="D4" s="151"/>
      <c r="E4" s="151"/>
      <c r="F4" s="151"/>
      <c r="G4" s="151"/>
    </row>
    <row r="5" spans="1:7" s="182" customFormat="1" ht="12" customHeight="1" x14ac:dyDescent="0.25">
      <c r="A5" s="179" t="s">
        <v>215</v>
      </c>
      <c r="B5" s="180"/>
      <c r="C5" s="181"/>
      <c r="D5" s="181"/>
      <c r="E5" s="181"/>
      <c r="F5" s="181"/>
      <c r="G5" s="181"/>
    </row>
    <row r="6" spans="1:7" s="182" customFormat="1" ht="12" customHeight="1" thickBot="1" x14ac:dyDescent="0.3">
      <c r="A6" s="183" t="s">
        <v>27</v>
      </c>
      <c r="B6" s="170">
        <v>2017</v>
      </c>
      <c r="C6" s="170">
        <v>2018</v>
      </c>
      <c r="D6" s="170">
        <v>2019</v>
      </c>
      <c r="E6" s="170">
        <v>2020</v>
      </c>
      <c r="F6" s="170">
        <v>2021</v>
      </c>
      <c r="G6" s="170">
        <v>2022</v>
      </c>
    </row>
    <row r="7" spans="1:7" s="182" customFormat="1" ht="12" customHeight="1" thickTop="1" x14ac:dyDescent="0.25">
      <c r="A7" s="184" t="s">
        <v>216</v>
      </c>
      <c r="B7" s="185">
        <v>18</v>
      </c>
      <c r="C7" s="185">
        <v>18</v>
      </c>
      <c r="D7" s="185">
        <v>16</v>
      </c>
      <c r="E7" s="185">
        <v>15</v>
      </c>
      <c r="F7" s="185">
        <v>13</v>
      </c>
      <c r="G7" s="185">
        <v>13</v>
      </c>
    </row>
    <row r="8" spans="1:7" s="182" customFormat="1" ht="12" customHeight="1" x14ac:dyDescent="0.25">
      <c r="A8" s="186" t="s">
        <v>217</v>
      </c>
      <c r="B8" s="187">
        <v>786.45899999999995</v>
      </c>
      <c r="C8" s="187">
        <v>886.47299999999996</v>
      </c>
      <c r="D8" s="187">
        <v>971.62</v>
      </c>
      <c r="E8" s="187">
        <v>1058.8969999999999</v>
      </c>
      <c r="F8" s="187">
        <f>1123113/1000</f>
        <v>1123.1130000000001</v>
      </c>
      <c r="G8" s="187">
        <v>1554</v>
      </c>
    </row>
    <row r="9" spans="1:7" s="182" customFormat="1" ht="12" customHeight="1" x14ac:dyDescent="0.25">
      <c r="A9" s="186" t="s">
        <v>218</v>
      </c>
      <c r="B9" s="188">
        <v>58.8</v>
      </c>
      <c r="C9" s="188">
        <v>67.519000000000005</v>
      </c>
      <c r="D9" s="188">
        <v>79.507999999999996</v>
      </c>
      <c r="E9" s="188">
        <v>99.335999999999999</v>
      </c>
      <c r="F9" s="188">
        <f>1114.66853/10</f>
        <v>111.46685299999999</v>
      </c>
      <c r="G9" s="188">
        <v>190.8</v>
      </c>
    </row>
    <row r="10" spans="1:7" s="182" customFormat="1" ht="12" customHeight="1" x14ac:dyDescent="0.25">
      <c r="A10" s="186" t="s">
        <v>219</v>
      </c>
      <c r="B10" s="188">
        <v>21</v>
      </c>
      <c r="C10" s="188">
        <v>37.323</v>
      </c>
      <c r="D10" s="188">
        <v>34.646000000000001</v>
      </c>
      <c r="E10" s="188">
        <v>32.326999999999998</v>
      </c>
      <c r="F10" s="188">
        <v>41.096147999999999</v>
      </c>
      <c r="G10" s="188">
        <v>57.4</v>
      </c>
    </row>
    <row r="11" spans="1:7" s="182" customFormat="1" ht="12" customHeight="1" x14ac:dyDescent="0.25">
      <c r="A11" s="186" t="s">
        <v>220</v>
      </c>
      <c r="B11" s="188">
        <v>166.31591599999999</v>
      </c>
      <c r="C11" s="188">
        <v>210.08715000000001</v>
      </c>
      <c r="D11" s="188">
        <v>227.42293799999999</v>
      </c>
      <c r="E11" s="188">
        <v>299.50688400000001</v>
      </c>
      <c r="F11" s="188">
        <v>340.89739800000001</v>
      </c>
      <c r="G11" s="188">
        <v>426.7</v>
      </c>
    </row>
    <row r="12" spans="1:7" s="182" customFormat="1" ht="12" customHeight="1" x14ac:dyDescent="0.25">
      <c r="A12" s="186" t="s">
        <v>221</v>
      </c>
      <c r="B12" s="187">
        <v>285710</v>
      </c>
      <c r="C12" s="187">
        <v>321055.7</v>
      </c>
      <c r="D12" s="187">
        <v>406476.4</v>
      </c>
      <c r="E12" s="187">
        <v>565568.80000000005</v>
      </c>
      <c r="F12" s="187">
        <v>711730.94379366562</v>
      </c>
      <c r="G12" s="187">
        <v>956912</v>
      </c>
    </row>
    <row r="13" spans="1:7" s="182" customFormat="1" ht="12" customHeight="1" x14ac:dyDescent="0.25">
      <c r="A13" s="186" t="s">
        <v>222</v>
      </c>
      <c r="B13" s="188">
        <v>5.36503</v>
      </c>
      <c r="C13" s="188">
        <v>6.7770049999999999</v>
      </c>
      <c r="D13" s="188">
        <v>7.3362239999999996</v>
      </c>
      <c r="E13" s="188">
        <v>9.6615120000000001</v>
      </c>
      <c r="F13" s="188">
        <v>10.996690258064515</v>
      </c>
      <c r="G13" s="188">
        <v>13.7</v>
      </c>
    </row>
    <row r="14" spans="1:7" s="182" customFormat="1" ht="12" customHeight="1" x14ac:dyDescent="0.25">
      <c r="A14" s="189" t="s">
        <v>223</v>
      </c>
      <c r="B14" s="190">
        <v>9216.6</v>
      </c>
      <c r="C14" s="190">
        <v>10356.6</v>
      </c>
      <c r="D14" s="190">
        <v>13112.1</v>
      </c>
      <c r="E14" s="190">
        <v>18244.2</v>
      </c>
      <c r="F14" s="190">
        <v>22959.062703021475</v>
      </c>
      <c r="G14" s="190">
        <v>30868</v>
      </c>
    </row>
    <row r="15" spans="1:7" s="182" customFormat="1" ht="12" customHeight="1" x14ac:dyDescent="0.25">
      <c r="A15" s="191" t="s">
        <v>224</v>
      </c>
      <c r="B15" s="192"/>
      <c r="C15" s="192"/>
      <c r="D15" s="192"/>
      <c r="E15" s="192"/>
      <c r="F15" s="192"/>
      <c r="G15" s="192"/>
    </row>
    <row r="16" spans="1:7" s="182" customFormat="1" ht="12" customHeight="1" x14ac:dyDescent="0.25">
      <c r="A16" s="184" t="s">
        <v>225</v>
      </c>
      <c r="B16" s="185">
        <v>46</v>
      </c>
      <c r="C16" s="185">
        <v>635.1</v>
      </c>
      <c r="D16" s="185">
        <v>309.5</v>
      </c>
      <c r="E16" s="185">
        <v>1347.8</v>
      </c>
      <c r="F16" s="185">
        <v>2142.4433354299999</v>
      </c>
      <c r="G16" s="185">
        <v>3879</v>
      </c>
    </row>
    <row r="17" spans="1:7" s="182" customFormat="1" ht="12" customHeight="1" x14ac:dyDescent="0.25">
      <c r="A17" s="186" t="s">
        <v>226</v>
      </c>
      <c r="B17" s="187">
        <v>120278.8</v>
      </c>
      <c r="C17" s="187">
        <v>122615.3</v>
      </c>
      <c r="D17" s="187">
        <v>145627</v>
      </c>
      <c r="E17" s="187">
        <v>173466.5</v>
      </c>
      <c r="F17" s="187">
        <v>224550.97663647</v>
      </c>
      <c r="G17" s="187">
        <v>310631</v>
      </c>
    </row>
    <row r="18" spans="1:7" s="182" customFormat="1" ht="12" customHeight="1" x14ac:dyDescent="0.25">
      <c r="A18" s="186" t="s">
        <v>227</v>
      </c>
      <c r="B18" s="187">
        <v>108947.1</v>
      </c>
      <c r="C18" s="187">
        <v>122138.3</v>
      </c>
      <c r="D18" s="187">
        <v>134739.70000000001</v>
      </c>
      <c r="E18" s="187">
        <v>154442.29999999999</v>
      </c>
      <c r="F18" s="187">
        <v>187727.37375122102</v>
      </c>
      <c r="G18" s="187">
        <v>271595</v>
      </c>
    </row>
    <row r="19" spans="1:7" s="182" customFormat="1" ht="12" customHeight="1" x14ac:dyDescent="0.25">
      <c r="A19" s="186" t="s">
        <v>228</v>
      </c>
      <c r="B19" s="187">
        <v>44252.2</v>
      </c>
      <c r="C19" s="187">
        <v>50736.5</v>
      </c>
      <c r="D19" s="187">
        <v>98515</v>
      </c>
      <c r="E19" s="187">
        <v>169821.5</v>
      </c>
      <c r="F19" s="187">
        <v>201836.90854819503</v>
      </c>
      <c r="G19" s="187">
        <v>274923</v>
      </c>
    </row>
    <row r="20" spans="1:7" s="182" customFormat="1" ht="12" customHeight="1" x14ac:dyDescent="0.25">
      <c r="A20" s="186" t="s">
        <v>229</v>
      </c>
      <c r="B20" s="187">
        <v>4054.5</v>
      </c>
      <c r="C20" s="187">
        <v>6131.9</v>
      </c>
      <c r="D20" s="187">
        <v>10046.799999999999</v>
      </c>
      <c r="E20" s="187">
        <v>20937.2</v>
      </c>
      <c r="F20" s="187">
        <v>24873.25766666</v>
      </c>
      <c r="G20" s="187">
        <v>27900</v>
      </c>
    </row>
    <row r="21" spans="1:7" s="182" customFormat="1" ht="12" customHeight="1" x14ac:dyDescent="0.25">
      <c r="A21" s="186" t="s">
        <v>230</v>
      </c>
      <c r="B21" s="187">
        <v>1846.7</v>
      </c>
      <c r="C21" s="187">
        <v>2847.6</v>
      </c>
      <c r="D21" s="187">
        <v>3128.4</v>
      </c>
      <c r="E21" s="187">
        <v>8340.7000000000007</v>
      </c>
      <c r="F21" s="187">
        <v>11578.708268890001</v>
      </c>
      <c r="G21" s="187">
        <v>19494</v>
      </c>
    </row>
    <row r="22" spans="1:7" s="182" customFormat="1" ht="12" customHeight="1" x14ac:dyDescent="0.25">
      <c r="A22" s="186" t="s">
        <v>231</v>
      </c>
      <c r="B22" s="187">
        <v>1300.3</v>
      </c>
      <c r="C22" s="187">
        <v>4249</v>
      </c>
      <c r="D22" s="187">
        <v>6002.1</v>
      </c>
      <c r="E22" s="187">
        <v>21472.400000000001</v>
      </c>
      <c r="F22" s="187">
        <v>34533.948272259804</v>
      </c>
      <c r="G22" s="187">
        <v>36136</v>
      </c>
    </row>
    <row r="23" spans="1:7" s="182" customFormat="1" ht="12" customHeight="1" x14ac:dyDescent="0.25">
      <c r="A23" s="186" t="s">
        <v>232</v>
      </c>
      <c r="B23" s="187">
        <v>1282.0999999999999</v>
      </c>
      <c r="C23" s="187">
        <v>6574.8</v>
      </c>
      <c r="D23" s="187">
        <v>653.20000000000005</v>
      </c>
      <c r="E23" s="187">
        <v>413.9</v>
      </c>
      <c r="F23" s="187">
        <v>1139.6233498600002</v>
      </c>
      <c r="G23" s="187">
        <v>822</v>
      </c>
    </row>
    <row r="24" spans="1:7" s="182" customFormat="1" ht="12" customHeight="1" x14ac:dyDescent="0.25">
      <c r="A24" s="193" t="s">
        <v>233</v>
      </c>
      <c r="B24" s="194">
        <v>3705.9</v>
      </c>
      <c r="C24" s="194">
        <v>5127.1000000000004</v>
      </c>
      <c r="D24" s="194">
        <v>7454.7</v>
      </c>
      <c r="E24" s="194">
        <v>15326.5</v>
      </c>
      <c r="F24" s="194">
        <v>23347.70396468</v>
      </c>
      <c r="G24" s="194">
        <v>15944</v>
      </c>
    </row>
    <row r="25" spans="1:7" s="182" customFormat="1" ht="12" customHeight="1" x14ac:dyDescent="0.25">
      <c r="A25" s="195" t="s">
        <v>234</v>
      </c>
      <c r="B25" s="196"/>
      <c r="C25" s="196"/>
      <c r="D25" s="196"/>
      <c r="E25" s="196"/>
      <c r="F25" s="196"/>
      <c r="G25" s="196"/>
    </row>
    <row r="26" spans="1:7" s="182" customFormat="1" ht="12" customHeight="1" x14ac:dyDescent="0.25">
      <c r="A26" s="80" t="s">
        <v>235</v>
      </c>
      <c r="B26" s="181"/>
      <c r="C26" s="181"/>
      <c r="D26" s="181"/>
      <c r="E26" s="181"/>
      <c r="F26" s="181"/>
      <c r="G26" s="181"/>
    </row>
    <row r="27" spans="1:7" s="182" customFormat="1" ht="12" customHeight="1" x14ac:dyDescent="0.25">
      <c r="A27" s="80" t="s">
        <v>463</v>
      </c>
      <c r="B27" s="181"/>
      <c r="C27" s="181"/>
      <c r="D27" s="181"/>
      <c r="E27" s="181"/>
      <c r="F27" s="181"/>
      <c r="G27" s="181"/>
    </row>
    <row r="28" spans="1:7" ht="12" customHeight="1" x14ac:dyDescent="0.25"/>
  </sheetData>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BBCB-01BC-45E0-882D-4145C6F1C897}">
  <dimension ref="A1:O29"/>
  <sheetViews>
    <sheetView zoomScaleNormal="100" workbookViewId="0">
      <selection activeCell="A4" sqref="A4"/>
    </sheetView>
  </sheetViews>
  <sheetFormatPr defaultColWidth="8.5703125" defaultRowHeight="11.25" x14ac:dyDescent="0.2"/>
  <cols>
    <col min="1" max="1" width="35.7109375" style="49" customWidth="1"/>
    <col min="2" max="14" width="9.85546875" style="49" customWidth="1"/>
    <col min="15" max="16384" width="8.5703125" style="49"/>
  </cols>
  <sheetData>
    <row r="1" spans="1:14" ht="18" x14ac:dyDescent="0.2">
      <c r="A1" s="46" t="s">
        <v>46</v>
      </c>
      <c r="B1" s="47"/>
      <c r="C1" s="47"/>
      <c r="D1" s="47"/>
      <c r="E1" s="47"/>
      <c r="F1" s="47"/>
      <c r="G1" s="48"/>
      <c r="H1" s="47"/>
      <c r="I1" s="47"/>
      <c r="J1" s="47"/>
      <c r="K1" s="47"/>
      <c r="L1" s="47"/>
      <c r="M1" s="47"/>
      <c r="N1" s="47"/>
    </row>
    <row r="2" spans="1:14" ht="18" x14ac:dyDescent="0.25">
      <c r="A2" s="50" t="s">
        <v>45</v>
      </c>
      <c r="B2" s="47"/>
      <c r="C2" s="47"/>
      <c r="D2" s="47"/>
      <c r="E2" s="47"/>
      <c r="F2" s="47"/>
      <c r="G2" s="48"/>
      <c r="H2" s="47"/>
      <c r="I2" s="47"/>
      <c r="J2" s="47"/>
      <c r="K2" s="47"/>
      <c r="L2" s="47"/>
      <c r="M2" s="47"/>
      <c r="N2" s="47"/>
    </row>
    <row r="3" spans="1:14" s="52" customFormat="1" ht="12" customHeight="1" x14ac:dyDescent="0.2">
      <c r="A3" s="51"/>
    </row>
    <row r="4" spans="1:14" ht="15" customHeight="1" x14ac:dyDescent="0.2">
      <c r="A4" s="53" t="s">
        <v>53</v>
      </c>
      <c r="B4" s="47"/>
      <c r="C4" s="47"/>
      <c r="D4" s="47"/>
      <c r="E4" s="47"/>
      <c r="F4" s="47"/>
      <c r="G4" s="48"/>
      <c r="H4" s="47"/>
      <c r="I4" s="47"/>
      <c r="J4" s="47"/>
      <c r="K4" s="47"/>
      <c r="L4" s="47"/>
      <c r="M4" s="47"/>
      <c r="N4" s="47"/>
    </row>
    <row r="5" spans="1:14" s="52" customFormat="1" ht="12" customHeight="1" x14ac:dyDescent="0.2">
      <c r="A5" s="51" t="s">
        <v>54</v>
      </c>
    </row>
    <row r="6" spans="1:14" s="56" customFormat="1" ht="12" customHeight="1" thickBot="1" x14ac:dyDescent="0.25">
      <c r="A6" s="54" t="s">
        <v>27</v>
      </c>
      <c r="B6" s="55">
        <v>2010</v>
      </c>
      <c r="C6" s="55">
        <v>2011</v>
      </c>
      <c r="D6" s="55">
        <v>2012</v>
      </c>
      <c r="E6" s="55">
        <v>2013</v>
      </c>
      <c r="F6" s="55">
        <v>2014</v>
      </c>
      <c r="G6" s="55">
        <v>2015</v>
      </c>
      <c r="H6" s="55">
        <v>2016</v>
      </c>
      <c r="I6" s="55">
        <v>2017</v>
      </c>
      <c r="J6" s="55">
        <v>2018</v>
      </c>
      <c r="K6" s="55">
        <v>2019</v>
      </c>
      <c r="L6" s="55">
        <v>2020</v>
      </c>
      <c r="M6" s="55">
        <v>2021</v>
      </c>
      <c r="N6" s="55">
        <v>2022</v>
      </c>
    </row>
    <row r="7" spans="1:14" s="56" customFormat="1" ht="12" customHeight="1" thickTop="1" x14ac:dyDescent="0.2">
      <c r="A7" s="57" t="s">
        <v>55</v>
      </c>
      <c r="B7" s="57"/>
      <c r="C7" s="57"/>
      <c r="D7" s="57"/>
      <c r="E7" s="57"/>
      <c r="F7" s="57"/>
      <c r="G7" s="57"/>
      <c r="H7" s="57"/>
      <c r="I7" s="57"/>
      <c r="J7" s="57"/>
      <c r="K7" s="57"/>
      <c r="L7" s="57"/>
      <c r="M7" s="57"/>
      <c r="N7" s="57"/>
    </row>
    <row r="8" spans="1:14" s="56" customFormat="1" ht="12" customHeight="1" x14ac:dyDescent="0.2">
      <c r="A8" s="58" t="s">
        <v>56</v>
      </c>
      <c r="B8" s="58"/>
      <c r="C8" s="58"/>
      <c r="D8" s="58"/>
      <c r="E8" s="58"/>
      <c r="F8" s="58"/>
      <c r="G8" s="58"/>
      <c r="H8" s="58"/>
      <c r="I8" s="58"/>
      <c r="J8" s="58"/>
      <c r="K8" s="58"/>
      <c r="L8" s="58"/>
      <c r="M8" s="58"/>
      <c r="N8" s="58"/>
    </row>
    <row r="9" spans="1:14" s="56" customFormat="1" ht="12" customHeight="1" x14ac:dyDescent="0.2">
      <c r="A9" s="59" t="s">
        <v>57</v>
      </c>
      <c r="B9" s="60">
        <v>6153.68</v>
      </c>
      <c r="C9" s="60">
        <v>6117.23</v>
      </c>
      <c r="D9" s="60">
        <v>4572.88</v>
      </c>
      <c r="E9" s="60">
        <v>4104.6499999999996</v>
      </c>
      <c r="F9" s="60">
        <v>4480.5200000000004</v>
      </c>
      <c r="G9" s="60">
        <v>4583.1099999999997</v>
      </c>
      <c r="H9" s="60">
        <v>4507.58</v>
      </c>
      <c r="I9" s="60">
        <v>5656.05</v>
      </c>
      <c r="J9" s="60">
        <v>5405.46</v>
      </c>
      <c r="K9" s="60">
        <v>5421.62</v>
      </c>
      <c r="L9" s="61">
        <v>3989.09</v>
      </c>
      <c r="M9" s="61">
        <v>6150.4839199999997</v>
      </c>
      <c r="N9" s="214" t="s">
        <v>64</v>
      </c>
    </row>
    <row r="10" spans="1:14" s="56" customFormat="1" ht="12" customHeight="1" x14ac:dyDescent="0.2">
      <c r="A10" s="62" t="s">
        <v>58</v>
      </c>
      <c r="B10" s="63">
        <v>2700744.6</v>
      </c>
      <c r="C10" s="63">
        <v>2853892.2</v>
      </c>
      <c r="D10" s="63">
        <v>2491612.9</v>
      </c>
      <c r="E10" s="63">
        <v>2530246</v>
      </c>
      <c r="F10" s="63">
        <v>2943202.3</v>
      </c>
      <c r="G10" s="63">
        <v>3247306.3</v>
      </c>
      <c r="H10" s="63">
        <v>3185749.3</v>
      </c>
      <c r="I10" s="63">
        <v>3801001</v>
      </c>
      <c r="J10" s="63">
        <v>3847347.8</v>
      </c>
      <c r="K10" s="63">
        <v>3998163.8</v>
      </c>
      <c r="L10" s="64">
        <v>3119670</v>
      </c>
      <c r="M10" s="64">
        <v>5142821.3038294008</v>
      </c>
      <c r="N10" s="67" t="s">
        <v>64</v>
      </c>
    </row>
    <row r="11" spans="1:14" s="56" customFormat="1" ht="12" customHeight="1" x14ac:dyDescent="0.2">
      <c r="A11" s="62" t="s">
        <v>59</v>
      </c>
      <c r="B11" s="65">
        <v>117.567046552151</v>
      </c>
      <c r="C11" s="65">
        <v>5.6705695162733996</v>
      </c>
      <c r="D11" s="65">
        <v>-12.694218092750701</v>
      </c>
      <c r="E11" s="65">
        <v>1.55052576586034</v>
      </c>
      <c r="F11" s="65">
        <v>16.320796475915799</v>
      </c>
      <c r="G11" s="65">
        <v>10.3324192156278</v>
      </c>
      <c r="H11" s="65">
        <v>-1.8956326971681099</v>
      </c>
      <c r="I11" s="65">
        <v>19.3126213666593</v>
      </c>
      <c r="J11" s="65">
        <v>1.2193314340090999</v>
      </c>
      <c r="K11" s="65">
        <v>3.9199991225124</v>
      </c>
      <c r="L11" s="66">
        <v>-21.972431444654699</v>
      </c>
      <c r="M11" s="66">
        <v>64.851452359685496</v>
      </c>
      <c r="N11" s="67" t="s">
        <v>64</v>
      </c>
    </row>
    <row r="12" spans="1:14" s="56" customFormat="1" ht="12" customHeight="1" x14ac:dyDescent="0.2">
      <c r="A12" s="62" t="s">
        <v>60</v>
      </c>
      <c r="B12" s="63">
        <v>2563505.4</v>
      </c>
      <c r="C12" s="63">
        <v>3259152.6</v>
      </c>
      <c r="D12" s="63">
        <v>1171451.3999999999</v>
      </c>
      <c r="E12" s="63">
        <v>857089.7</v>
      </c>
      <c r="F12" s="63">
        <v>1125398.3999999999</v>
      </c>
      <c r="G12" s="63">
        <v>1123519.5</v>
      </c>
      <c r="H12" s="63">
        <v>1072460.7</v>
      </c>
      <c r="I12" s="63">
        <v>1805222.1</v>
      </c>
      <c r="J12" s="63">
        <v>1590851.9</v>
      </c>
      <c r="K12" s="63">
        <v>1459655.4</v>
      </c>
      <c r="L12" s="64">
        <v>781624.95</v>
      </c>
      <c r="M12" s="64">
        <v>2546970.4546373002</v>
      </c>
      <c r="N12" s="67" t="s">
        <v>64</v>
      </c>
    </row>
    <row r="13" spans="1:14" s="56" customFormat="1" ht="12" customHeight="1" x14ac:dyDescent="0.2">
      <c r="A13" s="62" t="s">
        <v>61</v>
      </c>
      <c r="B13" s="63">
        <v>10133.4</v>
      </c>
      <c r="C13" s="63">
        <v>19695.2</v>
      </c>
      <c r="D13" s="63">
        <v>18580</v>
      </c>
      <c r="E13" s="63">
        <v>21556.1</v>
      </c>
      <c r="F13" s="63">
        <v>24318.2</v>
      </c>
      <c r="G13" s="63">
        <v>26574.1</v>
      </c>
      <c r="H13" s="63">
        <v>28958.5</v>
      </c>
      <c r="I13" s="63">
        <v>54357.7</v>
      </c>
      <c r="J13" s="63">
        <v>45765.9</v>
      </c>
      <c r="K13" s="63">
        <v>35892.6</v>
      </c>
      <c r="L13" s="64">
        <v>26049.16</v>
      </c>
      <c r="M13" s="64">
        <v>83573.343886000002</v>
      </c>
      <c r="N13" s="67" t="s">
        <v>64</v>
      </c>
    </row>
    <row r="14" spans="1:14" s="56" customFormat="1" ht="12" customHeight="1" x14ac:dyDescent="0.2">
      <c r="A14" s="62" t="s">
        <v>62</v>
      </c>
      <c r="B14" s="63">
        <v>243</v>
      </c>
      <c r="C14" s="63">
        <v>232</v>
      </c>
      <c r="D14" s="63">
        <v>238</v>
      </c>
      <c r="E14" s="63">
        <v>251</v>
      </c>
      <c r="F14" s="63">
        <v>263</v>
      </c>
      <c r="G14" s="63">
        <v>283</v>
      </c>
      <c r="H14" s="63">
        <v>292</v>
      </c>
      <c r="I14" s="63">
        <v>297</v>
      </c>
      <c r="J14" s="63">
        <v>305</v>
      </c>
      <c r="K14" s="63">
        <v>317</v>
      </c>
      <c r="L14" s="64">
        <v>321</v>
      </c>
      <c r="M14" s="64">
        <v>341</v>
      </c>
      <c r="N14" s="67" t="s">
        <v>64</v>
      </c>
    </row>
    <row r="15" spans="1:14" s="56" customFormat="1" ht="12" customHeight="1" x14ac:dyDescent="0.2">
      <c r="A15" s="62" t="s">
        <v>63</v>
      </c>
      <c r="B15" s="67" t="s">
        <v>64</v>
      </c>
      <c r="C15" s="67" t="s">
        <v>64</v>
      </c>
      <c r="D15" s="67" t="s">
        <v>64</v>
      </c>
      <c r="E15" s="67" t="s">
        <v>64</v>
      </c>
      <c r="F15" s="67" t="s">
        <v>64</v>
      </c>
      <c r="G15" s="67" t="s">
        <v>64</v>
      </c>
      <c r="H15" s="63">
        <v>11</v>
      </c>
      <c r="I15" s="63">
        <v>9</v>
      </c>
      <c r="J15" s="63">
        <v>11</v>
      </c>
      <c r="K15" s="63">
        <v>14</v>
      </c>
      <c r="L15" s="64">
        <v>3</v>
      </c>
      <c r="M15" s="64">
        <v>16</v>
      </c>
      <c r="N15" s="67" t="s">
        <v>64</v>
      </c>
    </row>
    <row r="16" spans="1:14" s="56" customFormat="1" ht="12" customHeight="1" x14ac:dyDescent="0.2">
      <c r="A16" s="68" t="s">
        <v>65</v>
      </c>
      <c r="B16" s="69" t="s">
        <v>64</v>
      </c>
      <c r="C16" s="69" t="s">
        <v>64</v>
      </c>
      <c r="D16" s="69" t="s">
        <v>64</v>
      </c>
      <c r="E16" s="69" t="s">
        <v>64</v>
      </c>
      <c r="F16" s="69" t="s">
        <v>64</v>
      </c>
      <c r="G16" s="69" t="s">
        <v>64</v>
      </c>
      <c r="H16" s="69" t="s">
        <v>64</v>
      </c>
      <c r="I16" s="69" t="s">
        <v>64</v>
      </c>
      <c r="J16" s="69" t="s">
        <v>64</v>
      </c>
      <c r="K16" s="69" t="s">
        <v>64</v>
      </c>
      <c r="L16" s="69" t="s">
        <v>64</v>
      </c>
      <c r="M16" s="69" t="s">
        <v>64</v>
      </c>
      <c r="N16" s="69" t="s">
        <v>64</v>
      </c>
    </row>
    <row r="17" spans="1:15" ht="12" customHeight="1" x14ac:dyDescent="0.2">
      <c r="A17" s="58" t="s">
        <v>66</v>
      </c>
      <c r="B17" s="70"/>
      <c r="C17" s="70"/>
      <c r="D17" s="70"/>
      <c r="E17" s="70"/>
      <c r="F17" s="70"/>
      <c r="G17" s="70"/>
      <c r="H17" s="70"/>
      <c r="I17" s="70"/>
      <c r="J17" s="70"/>
      <c r="K17" s="70"/>
      <c r="L17" s="70"/>
      <c r="M17" s="70"/>
      <c r="N17" s="70"/>
    </row>
    <row r="18" spans="1:15" ht="12" customHeight="1" x14ac:dyDescent="0.2">
      <c r="A18" s="59" t="s">
        <v>67</v>
      </c>
      <c r="B18" s="71">
        <v>18116.05</v>
      </c>
      <c r="C18" s="71">
        <v>17059.53</v>
      </c>
      <c r="D18" s="71">
        <v>13736.42</v>
      </c>
      <c r="E18" s="71">
        <v>12738.23</v>
      </c>
      <c r="F18" s="71">
        <v>13766.23</v>
      </c>
      <c r="G18" s="71">
        <v>14097.17</v>
      </c>
      <c r="H18" s="71">
        <v>13802.59</v>
      </c>
      <c r="I18" s="71">
        <v>17516.71</v>
      </c>
      <c r="J18" s="71">
        <v>16557.509999999998</v>
      </c>
      <c r="K18" s="71">
        <v>16634.21</v>
      </c>
      <c r="L18" s="71">
        <v>11332.59</v>
      </c>
      <c r="M18" s="71">
        <v>17795</v>
      </c>
      <c r="N18" s="48">
        <v>18727.5193</v>
      </c>
      <c r="O18" s="72"/>
    </row>
    <row r="19" spans="1:15" ht="12" customHeight="1" x14ac:dyDescent="0.2">
      <c r="A19" s="62" t="s">
        <v>58</v>
      </c>
      <c r="B19" s="73">
        <v>1538393.3</v>
      </c>
      <c r="C19" s="73">
        <v>2237585</v>
      </c>
      <c r="D19" s="73">
        <v>1878171.4</v>
      </c>
      <c r="E19" s="73">
        <v>1919890.7</v>
      </c>
      <c r="F19" s="73">
        <v>2286678.7999999998</v>
      </c>
      <c r="G19" s="73">
        <v>2370421.2999999998</v>
      </c>
      <c r="H19" s="73">
        <v>2496848.9</v>
      </c>
      <c r="I19" s="73">
        <v>3113242.9</v>
      </c>
      <c r="J19" s="73">
        <v>3123521.7</v>
      </c>
      <c r="K19" s="73">
        <v>3293302.8</v>
      </c>
      <c r="L19" s="73">
        <v>2447567.1</v>
      </c>
      <c r="M19" s="73">
        <v>4384257.5430793995</v>
      </c>
      <c r="N19" s="73">
        <v>4484159</v>
      </c>
    </row>
    <row r="20" spans="1:15" ht="12" customHeight="1" x14ac:dyDescent="0.2">
      <c r="A20" s="62" t="s">
        <v>59</v>
      </c>
      <c r="B20" s="65">
        <v>57.792343796797397</v>
      </c>
      <c r="C20" s="65">
        <v>45.449476411526199</v>
      </c>
      <c r="D20" s="65">
        <v>-16.062567455538002</v>
      </c>
      <c r="E20" s="65">
        <v>2.2212722438431398</v>
      </c>
      <c r="F20" s="65">
        <v>19.104634446117199</v>
      </c>
      <c r="G20" s="65">
        <v>3.6621890227870999</v>
      </c>
      <c r="H20" s="65">
        <v>5.3335497786828103</v>
      </c>
      <c r="I20" s="65">
        <v>24.686876326396799</v>
      </c>
      <c r="J20" s="65">
        <v>0.33016376589183299</v>
      </c>
      <c r="K20" s="65">
        <v>5.4355665273591498</v>
      </c>
      <c r="L20" s="66">
        <v>-25.680471895873001</v>
      </c>
      <c r="M20" s="66">
        <v>79.13</v>
      </c>
      <c r="N20" s="66">
        <v>2.2799999999999998</v>
      </c>
    </row>
    <row r="21" spans="1:15" ht="12" customHeight="1" x14ac:dyDescent="0.2">
      <c r="A21" s="62" t="s">
        <v>60</v>
      </c>
      <c r="B21" s="74">
        <v>217112.3</v>
      </c>
      <c r="C21" s="74">
        <v>321682.3</v>
      </c>
      <c r="D21" s="74">
        <v>134854.9</v>
      </c>
      <c r="E21" s="74">
        <v>101985.2</v>
      </c>
      <c r="F21" s="74">
        <v>102182.7</v>
      </c>
      <c r="G21" s="74">
        <v>96480</v>
      </c>
      <c r="H21" s="74">
        <v>77471.600000000006</v>
      </c>
      <c r="I21" s="74">
        <v>118071.2</v>
      </c>
      <c r="J21" s="74">
        <v>109850.6</v>
      </c>
      <c r="K21" s="74">
        <v>84800.1</v>
      </c>
      <c r="L21" s="74">
        <v>53078.171000000002</v>
      </c>
      <c r="M21" s="74">
        <v>116914</v>
      </c>
      <c r="N21" s="74">
        <v>120698</v>
      </c>
    </row>
    <row r="22" spans="1:15" ht="12" customHeight="1" x14ac:dyDescent="0.2">
      <c r="A22" s="62" t="s">
        <v>61</v>
      </c>
      <c r="B22" s="63">
        <v>1395.2</v>
      </c>
      <c r="C22" s="63">
        <v>2720.6</v>
      </c>
      <c r="D22" s="63">
        <v>5253.6</v>
      </c>
      <c r="E22" s="63">
        <v>2762.2</v>
      </c>
      <c r="F22" s="63">
        <v>2699.8</v>
      </c>
      <c r="G22" s="63">
        <v>2682.8</v>
      </c>
      <c r="H22" s="63">
        <v>2488.6</v>
      </c>
      <c r="I22" s="63">
        <v>4032.2</v>
      </c>
      <c r="J22" s="63">
        <v>3506.2</v>
      </c>
      <c r="K22" s="63">
        <v>2474.6999999999998</v>
      </c>
      <c r="L22" s="74">
        <v>1675.414</v>
      </c>
      <c r="M22" s="74">
        <v>4073</v>
      </c>
      <c r="N22" s="74">
        <v>4306</v>
      </c>
    </row>
    <row r="23" spans="1:15" ht="12" customHeight="1" x14ac:dyDescent="0.2">
      <c r="A23" s="75" t="s">
        <v>62</v>
      </c>
      <c r="B23" s="76">
        <v>204</v>
      </c>
      <c r="C23" s="76">
        <v>200</v>
      </c>
      <c r="D23" s="76">
        <v>207</v>
      </c>
      <c r="E23" s="76">
        <v>220</v>
      </c>
      <c r="F23" s="76">
        <v>232</v>
      </c>
      <c r="G23" s="76">
        <v>252</v>
      </c>
      <c r="H23" s="76">
        <v>261</v>
      </c>
      <c r="I23" s="76">
        <v>266</v>
      </c>
      <c r="J23" s="76">
        <v>274</v>
      </c>
      <c r="K23" s="76">
        <v>288</v>
      </c>
      <c r="L23" s="76">
        <v>293</v>
      </c>
      <c r="M23" s="76">
        <v>310</v>
      </c>
      <c r="N23" s="74">
        <v>321</v>
      </c>
    </row>
    <row r="24" spans="1:15" ht="12" customHeight="1" x14ac:dyDescent="0.2">
      <c r="A24" s="75" t="s">
        <v>63</v>
      </c>
      <c r="B24" s="77">
        <v>20</v>
      </c>
      <c r="C24" s="77">
        <v>17</v>
      </c>
      <c r="D24" s="77">
        <v>15</v>
      </c>
      <c r="E24" s="77">
        <v>14</v>
      </c>
      <c r="F24" s="77">
        <v>16</v>
      </c>
      <c r="G24" s="77">
        <v>16</v>
      </c>
      <c r="H24" s="77">
        <v>11</v>
      </c>
      <c r="I24" s="76">
        <v>9</v>
      </c>
      <c r="J24" s="76">
        <v>11</v>
      </c>
      <c r="K24" s="76">
        <v>14</v>
      </c>
      <c r="L24" s="76">
        <v>4</v>
      </c>
      <c r="M24" s="76">
        <v>16</v>
      </c>
      <c r="N24" s="74">
        <v>8</v>
      </c>
    </row>
    <row r="25" spans="1:15" ht="12" customHeight="1" x14ac:dyDescent="0.2">
      <c r="A25" s="78" t="s">
        <v>65</v>
      </c>
      <c r="B25" s="79">
        <v>37</v>
      </c>
      <c r="C25" s="79">
        <v>17</v>
      </c>
      <c r="D25" s="79">
        <v>1</v>
      </c>
      <c r="E25" s="79">
        <v>1</v>
      </c>
      <c r="F25" s="79">
        <v>0</v>
      </c>
      <c r="G25" s="79">
        <v>0</v>
      </c>
      <c r="H25" s="79">
        <v>0</v>
      </c>
      <c r="I25" s="79">
        <v>1</v>
      </c>
      <c r="J25" s="79">
        <v>0</v>
      </c>
      <c r="K25" s="79">
        <v>0</v>
      </c>
      <c r="L25" s="79">
        <v>0</v>
      </c>
      <c r="M25" s="79">
        <v>1</v>
      </c>
      <c r="N25" s="79">
        <v>0</v>
      </c>
    </row>
    <row r="26" spans="1:15" s="52" customFormat="1" ht="12" customHeight="1" x14ac:dyDescent="0.2">
      <c r="A26" s="80" t="s">
        <v>68</v>
      </c>
      <c r="B26" s="81"/>
      <c r="C26" s="81"/>
      <c r="D26" s="81"/>
      <c r="E26" s="81"/>
      <c r="F26" s="81"/>
      <c r="G26" s="81"/>
      <c r="H26" s="81"/>
      <c r="I26" s="81"/>
      <c r="J26" s="81"/>
      <c r="K26" s="81"/>
      <c r="L26" s="81"/>
      <c r="M26" s="81"/>
      <c r="N26" s="81"/>
    </row>
    <row r="27" spans="1:15" s="93" customFormat="1" ht="12" customHeight="1" x14ac:dyDescent="0.2">
      <c r="A27" s="47" t="s">
        <v>69</v>
      </c>
      <c r="B27" s="399"/>
      <c r="C27" s="399"/>
      <c r="D27" s="399"/>
      <c r="E27" s="399"/>
      <c r="F27" s="399"/>
      <c r="G27" s="399"/>
      <c r="H27" s="399"/>
      <c r="I27" s="399"/>
      <c r="J27" s="400"/>
      <c r="K27" s="400"/>
      <c r="L27" s="399"/>
      <c r="M27" s="399"/>
      <c r="N27" s="399"/>
    </row>
    <row r="28" spans="1:15" s="52" customFormat="1" ht="12" customHeight="1" x14ac:dyDescent="0.2">
      <c r="A28" s="80" t="s">
        <v>70</v>
      </c>
      <c r="B28" s="82"/>
      <c r="C28" s="82"/>
      <c r="D28" s="82"/>
      <c r="E28" s="82"/>
      <c r="F28" s="82"/>
      <c r="G28" s="82"/>
      <c r="H28" s="82"/>
      <c r="I28" s="82"/>
      <c r="J28" s="83"/>
      <c r="K28" s="82"/>
      <c r="L28" s="82"/>
      <c r="M28" s="82"/>
      <c r="N28" s="82"/>
    </row>
    <row r="29" spans="1:15" s="52" customFormat="1" ht="12" customHeight="1" x14ac:dyDescent="0.2">
      <c r="A29" s="80" t="s">
        <v>464</v>
      </c>
      <c r="B29" s="82"/>
      <c r="C29" s="82"/>
      <c r="D29" s="82"/>
      <c r="E29" s="82"/>
      <c r="F29" s="82"/>
      <c r="G29" s="82"/>
      <c r="H29" s="82"/>
      <c r="I29" s="82"/>
      <c r="J29" s="82"/>
      <c r="K29" s="82"/>
      <c r="L29" s="82"/>
      <c r="M29" s="82"/>
      <c r="N29" s="8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D834-DC19-468E-BF6A-D60CBC24C346}">
  <dimension ref="A1:C21"/>
  <sheetViews>
    <sheetView zoomScaleNormal="100" workbookViewId="0">
      <selection activeCell="A4" sqref="A4"/>
    </sheetView>
  </sheetViews>
  <sheetFormatPr defaultColWidth="8.5703125" defaultRowHeight="14.25" x14ac:dyDescent="0.2"/>
  <cols>
    <col min="1" max="1" width="27.85546875" style="177" customWidth="1"/>
    <col min="2" max="2" width="40.42578125" style="177" customWidth="1"/>
    <col min="3" max="3" width="36" style="177" bestFit="1" customWidth="1"/>
    <col min="4" max="16384" width="8.5703125" style="177"/>
  </cols>
  <sheetData>
    <row r="1" spans="1:3" s="49" customFormat="1" ht="18" x14ac:dyDescent="0.2">
      <c r="A1" s="46" t="s">
        <v>46</v>
      </c>
      <c r="B1" s="47"/>
      <c r="C1" s="47"/>
    </row>
    <row r="2" spans="1:3" s="49" customFormat="1" ht="18" x14ac:dyDescent="0.25">
      <c r="A2" s="50" t="s">
        <v>45</v>
      </c>
      <c r="B2" s="150"/>
      <c r="C2" s="47"/>
    </row>
    <row r="3" spans="1:3" s="49" customFormat="1" ht="12" customHeight="1" x14ac:dyDescent="0.25">
      <c r="A3" s="50"/>
      <c r="B3" s="150"/>
      <c r="C3" s="47"/>
    </row>
    <row r="4" spans="1:3" s="149" customFormat="1" ht="12" customHeight="1" x14ac:dyDescent="0.25">
      <c r="A4" s="53" t="s">
        <v>176</v>
      </c>
      <c r="B4" s="151"/>
      <c r="C4" s="151"/>
    </row>
    <row r="5" spans="1:3" s="49" customFormat="1" ht="12" customHeight="1" x14ac:dyDescent="0.2">
      <c r="A5" s="425" t="s">
        <v>177</v>
      </c>
      <c r="B5" s="427" t="s">
        <v>178</v>
      </c>
      <c r="C5" s="428"/>
    </row>
    <row r="6" spans="1:3" s="49" customFormat="1" ht="12" customHeight="1" thickBot="1" x14ac:dyDescent="0.25">
      <c r="A6" s="426"/>
      <c r="B6" s="152" t="s">
        <v>179</v>
      </c>
      <c r="C6" s="153" t="s">
        <v>180</v>
      </c>
    </row>
    <row r="7" spans="1:3" s="157" customFormat="1" ht="15" customHeight="1" thickTop="1" x14ac:dyDescent="0.2">
      <c r="A7" s="154" t="s">
        <v>181</v>
      </c>
      <c r="B7" s="155" t="s">
        <v>182</v>
      </c>
      <c r="C7" s="156" t="s">
        <v>183</v>
      </c>
    </row>
    <row r="8" spans="1:3" s="157" customFormat="1" ht="15" customHeight="1" x14ac:dyDescent="0.2">
      <c r="A8" s="158" t="s">
        <v>184</v>
      </c>
      <c r="B8" s="159" t="s">
        <v>185</v>
      </c>
      <c r="C8" s="160" t="s">
        <v>186</v>
      </c>
    </row>
    <row r="9" spans="1:3" s="157" customFormat="1" ht="36" customHeight="1" x14ac:dyDescent="0.2">
      <c r="A9" s="161" t="s">
        <v>187</v>
      </c>
      <c r="B9" s="162" t="s">
        <v>188</v>
      </c>
      <c r="C9" s="163" t="s">
        <v>189</v>
      </c>
    </row>
    <row r="10" spans="1:3" s="157" customFormat="1" ht="24.95" customHeight="1" x14ac:dyDescent="0.2">
      <c r="A10" s="161" t="s">
        <v>190</v>
      </c>
      <c r="B10" s="162" t="s">
        <v>191</v>
      </c>
      <c r="C10" s="163" t="s">
        <v>192</v>
      </c>
    </row>
    <row r="11" spans="1:3" s="157" customFormat="1" ht="15" customHeight="1" x14ac:dyDescent="0.2">
      <c r="A11" s="161" t="s">
        <v>193</v>
      </c>
      <c r="B11" s="162" t="s">
        <v>194</v>
      </c>
      <c r="C11" s="163" t="s">
        <v>195</v>
      </c>
    </row>
    <row r="12" spans="1:3" s="157" customFormat="1" ht="24.95" customHeight="1" x14ac:dyDescent="0.2">
      <c r="A12" s="164" t="s">
        <v>196</v>
      </c>
      <c r="B12" s="165" t="s">
        <v>197</v>
      </c>
      <c r="C12" s="166" t="s">
        <v>198</v>
      </c>
    </row>
    <row r="13" spans="1:3" s="49" customFormat="1" ht="15" customHeight="1" x14ac:dyDescent="0.2">
      <c r="A13" s="167" t="s">
        <v>199</v>
      </c>
      <c r="B13" s="47"/>
      <c r="C13" s="47"/>
    </row>
    <row r="14" spans="1:3" s="49" customFormat="1" ht="15" customHeight="1" thickBot="1" x14ac:dyDescent="0.25">
      <c r="A14" s="168" t="s">
        <v>177</v>
      </c>
      <c r="B14" s="169" t="s">
        <v>200</v>
      </c>
      <c r="C14" s="170" t="s">
        <v>201</v>
      </c>
    </row>
    <row r="15" spans="1:3" s="49" customFormat="1" ht="12" customHeight="1" thickTop="1" x14ac:dyDescent="0.2">
      <c r="A15" s="171" t="s">
        <v>202</v>
      </c>
      <c r="B15" s="171" t="s">
        <v>203</v>
      </c>
      <c r="C15" s="120" t="s">
        <v>204</v>
      </c>
    </row>
    <row r="16" spans="1:3" s="49" customFormat="1" ht="12" customHeight="1" x14ac:dyDescent="0.2">
      <c r="A16" s="172" t="s">
        <v>181</v>
      </c>
      <c r="B16" s="172" t="s">
        <v>183</v>
      </c>
      <c r="C16" s="172" t="s">
        <v>183</v>
      </c>
    </row>
    <row r="17" spans="1:3" s="49" customFormat="1" ht="12" customHeight="1" x14ac:dyDescent="0.2">
      <c r="A17" s="96" t="s">
        <v>205</v>
      </c>
      <c r="B17" s="96" t="s">
        <v>206</v>
      </c>
      <c r="C17" s="96" t="s">
        <v>206</v>
      </c>
    </row>
    <row r="18" spans="1:3" s="49" customFormat="1" ht="12" customHeight="1" x14ac:dyDescent="0.2">
      <c r="A18" s="172" t="s">
        <v>207</v>
      </c>
      <c r="B18" s="172" t="s">
        <v>208</v>
      </c>
      <c r="C18" s="173" t="s">
        <v>209</v>
      </c>
    </row>
    <row r="19" spans="1:3" s="49" customFormat="1" ht="12" customHeight="1" x14ac:dyDescent="0.2">
      <c r="A19" s="174" t="s">
        <v>210</v>
      </c>
      <c r="B19" s="175" t="s">
        <v>211</v>
      </c>
      <c r="C19" s="175" t="s">
        <v>211</v>
      </c>
    </row>
    <row r="20" spans="1:3" s="49" customFormat="1" ht="12" customHeight="1" x14ac:dyDescent="0.2">
      <c r="A20" s="47" t="s">
        <v>212</v>
      </c>
      <c r="B20" s="47"/>
      <c r="C20" s="47"/>
    </row>
    <row r="21" spans="1:3" s="49" customFormat="1" ht="12" customHeight="1" x14ac:dyDescent="0.2">
      <c r="A21" s="176" t="s">
        <v>213</v>
      </c>
      <c r="B21" s="47"/>
      <c r="C21" s="47"/>
    </row>
  </sheetData>
  <mergeCells count="2">
    <mergeCell ref="A5:A6"/>
    <mergeCell ref="B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1_BAN</vt:lpstr>
      <vt:lpstr>Table 2_BAN</vt:lpstr>
      <vt:lpstr>Tables 3&amp;3a_BAN</vt:lpstr>
      <vt:lpstr>Table 3b_BAN</vt:lpstr>
      <vt:lpstr>Table 4_BAN</vt:lpstr>
      <vt:lpstr>Table 5_BAN</vt:lpstr>
      <vt:lpstr>Table 6_BAN</vt:lpstr>
      <vt:lpstr>Table 7_BAN</vt:lpstr>
      <vt:lpstr>Table 7a_BAN</vt:lpstr>
      <vt:lpstr>Table 8_BAN</vt:lpstr>
      <vt:lpstr>Table 8a_BAN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Shigehiro Shinozaki</cp:lastModifiedBy>
  <cp:lastPrinted>2023-05-10T09:29:34Z</cp:lastPrinted>
  <dcterms:created xsi:type="dcterms:W3CDTF">2023-03-16T07:08:20Z</dcterms:created>
  <dcterms:modified xsi:type="dcterms:W3CDTF">2023-10-02T04:45:42Z</dcterms:modified>
</cp:coreProperties>
</file>