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0883BF2C-D892-324D-8592-8BAF56B1D2E2}" xr6:coauthVersionLast="47" xr6:coauthVersionMax="47" xr10:uidLastSave="{2E8E4300-1DC5-40B8-9F63-EE1869EC4D72}"/>
  <bookViews>
    <workbookView xWindow="0" yWindow="2520" windowWidth="28340" windowHeight="1524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8" l="1"/>
  <c r="G75" i="8"/>
  <c r="G76" i="8"/>
  <c r="G77" i="8"/>
  <c r="G79" i="8"/>
  <c r="G80" i="8"/>
  <c r="G81" i="8"/>
  <c r="G82" i="8"/>
  <c r="G83" i="8"/>
  <c r="G84" i="8"/>
  <c r="G85" i="8"/>
  <c r="G87" i="8"/>
  <c r="G88" i="8"/>
  <c r="G89" i="8"/>
  <c r="G90" i="8"/>
  <c r="G91" i="8"/>
  <c r="G93" i="8"/>
  <c r="G94" i="8"/>
  <c r="G96" i="8"/>
  <c r="G97" i="8"/>
  <c r="G98" i="8"/>
  <c r="G99" i="8"/>
  <c r="G100" i="8"/>
  <c r="G101" i="8"/>
  <c r="G103" i="8"/>
  <c r="D96" i="8"/>
  <c r="G104" i="8"/>
  <c r="G73" i="8"/>
  <c r="G68" i="8"/>
  <c r="G67" i="8"/>
  <c r="G66" i="8"/>
  <c r="G65" i="8"/>
  <c r="G64" i="8"/>
  <c r="G63" i="8"/>
  <c r="G62" i="8"/>
  <c r="G61" i="8"/>
  <c r="G60" i="8"/>
  <c r="G58" i="8"/>
  <c r="G57" i="8"/>
  <c r="G55" i="8"/>
  <c r="G53" i="8"/>
  <c r="G51" i="8"/>
  <c r="G46" i="8"/>
  <c r="G44" i="8"/>
  <c r="G43" i="8"/>
  <c r="G42" i="8"/>
  <c r="D41" i="8"/>
  <c r="G41" i="8" s="1"/>
  <c r="G40" i="8"/>
  <c r="D38" i="8"/>
  <c r="G38" i="8" s="1"/>
  <c r="G37" i="8"/>
  <c r="G35" i="8"/>
  <c r="G34" i="8"/>
  <c r="G33" i="8"/>
  <c r="G31" i="8"/>
  <c r="G30" i="8"/>
  <c r="G28" i="8"/>
  <c r="G27" i="8"/>
  <c r="G26" i="8"/>
  <c r="D25" i="8"/>
  <c r="G25" i="8" s="1"/>
  <c r="G23" i="8"/>
  <c r="G18" i="8"/>
  <c r="G17" i="8"/>
  <c r="G15" i="8"/>
  <c r="F14" i="8"/>
  <c r="G14" i="8" s="1"/>
  <c r="G13" i="8"/>
  <c r="G12" i="8"/>
  <c r="G11" i="8"/>
  <c r="G9" i="8"/>
  <c r="G8" i="8"/>
  <c r="G6" i="8"/>
  <c r="G68" i="6"/>
  <c r="G61" i="6"/>
  <c r="G62" i="6"/>
  <c r="G63" i="6"/>
  <c r="G67" i="6"/>
  <c r="G66" i="6"/>
  <c r="G65" i="6"/>
  <c r="G64" i="6"/>
  <c r="G60" i="6"/>
  <c r="G58" i="6"/>
  <c r="G57" i="6"/>
  <c r="G55" i="6"/>
  <c r="G53" i="6"/>
  <c r="G51" i="6"/>
  <c r="G46" i="6"/>
  <c r="G44" i="6"/>
  <c r="G43" i="6"/>
  <c r="G42" i="6"/>
  <c r="D41" i="6"/>
  <c r="G41" i="6" s="1"/>
  <c r="G40" i="6"/>
  <c r="D38" i="6"/>
  <c r="G38" i="6" s="1"/>
  <c r="G37" i="6"/>
  <c r="G35" i="6"/>
  <c r="G34" i="6"/>
  <c r="G33" i="6"/>
  <c r="G31" i="6"/>
  <c r="G30" i="6"/>
  <c r="G28" i="6"/>
  <c r="G27" i="6"/>
  <c r="G26" i="6"/>
  <c r="D25" i="6"/>
  <c r="G25" i="6" s="1"/>
  <c r="G23" i="6"/>
  <c r="G18" i="6"/>
  <c r="G17" i="6"/>
  <c r="G15" i="6"/>
  <c r="F14" i="6"/>
  <c r="G14" i="6" s="1"/>
  <c r="G13" i="6"/>
  <c r="G12" i="6"/>
  <c r="G11" i="6"/>
  <c r="G9" i="6"/>
  <c r="G8" i="6"/>
  <c r="G6" i="6"/>
  <c r="G27" i="3"/>
  <c r="G28" i="3"/>
  <c r="G30" i="3"/>
  <c r="G31" i="3"/>
  <c r="G33" i="3"/>
  <c r="G34" i="3"/>
  <c r="G35" i="3"/>
  <c r="G37" i="3"/>
  <c r="G38" i="3"/>
  <c r="G40" i="3"/>
  <c r="G41" i="3"/>
  <c r="G42" i="3"/>
  <c r="G43" i="3"/>
  <c r="G44" i="3"/>
  <c r="G46" i="3"/>
  <c r="D38" i="3"/>
  <c r="D41" i="3"/>
  <c r="D25" i="3"/>
  <c r="G26" i="3"/>
  <c r="G25" i="3"/>
  <c r="G23" i="3"/>
  <c r="G8" i="3"/>
  <c r="G9" i="3"/>
  <c r="G11" i="3"/>
  <c r="G12" i="3"/>
  <c r="G13" i="3"/>
  <c r="F14" i="3"/>
  <c r="G14" i="3"/>
  <c r="G15" i="3"/>
  <c r="G17" i="3"/>
  <c r="G18" i="3"/>
  <c r="G6" i="3"/>
</calcChain>
</file>

<file path=xl/sharedStrings.xml><?xml version="1.0" encoding="utf-8"?>
<sst xmlns="http://schemas.openxmlformats.org/spreadsheetml/2006/main" count="1131" uniqueCount="286">
  <si>
    <t>UZBEKISTAN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</si>
  <si>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</si>
  <si>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</si>
  <si>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</si>
  <si>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</si>
  <si>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</si>
  <si>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</si>
  <si>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</si>
  <si>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</si>
  <si>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</si>
  <si>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</si>
  <si>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</si>
  <si>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</si>
  <si>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</si>
  <si>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</si>
  <si>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</si>
  <si>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</si>
  <si>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</si>
  <si>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</si>
  <si>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</si>
  <si>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</si>
  <si>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</si>
  <si>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</si>
  <si>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</si>
  <si>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</si>
  <si>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</si>
  <si>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</si>
  <si>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</si>
  <si>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</si>
  <si>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</si>
  <si>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</si>
  <si>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</si>
  <si>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</si>
  <si>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</si>
  <si>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</si>
  <si>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</si>
  <si>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</si>
  <si>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</si>
  <si>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</si>
  <si>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</si>
  <si>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</si>
  <si>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</si>
  <si>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</si>
  <si>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</si>
  <si>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</si>
  <si>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</si>
  <si>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</si>
  <si>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</si>
  <si>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</si>
  <si>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</si>
  <si>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</si>
  <si>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</si>
  <si>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</si>
  <si>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</si>
  <si>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</si>
  <si>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</si>
  <si>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</si>
  <si>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</si>
  <si>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</si>
  <si>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</si>
  <si>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</si>
  <si>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</si>
  <si>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</si>
  <si>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</si>
  <si>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</si>
  <si>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</si>
  <si>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</si>
  <si>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</si>
  <si>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</si>
  <si>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</si>
  <si>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</si>
  <si>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</si>
  <si>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</si>
  <si>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</si>
  <si>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</si>
  <si>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</si>
  <si>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</si>
  <si>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</si>
  <si>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</si>
  <si>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</si>
  <si>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</si>
  <si>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</si>
  <si>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</si>
  <si>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</si>
  <si>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</si>
  <si>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</si>
  <si>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</si>
  <si>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 xml:space="preserve">Education Sector Develoment </t>
  </si>
  <si>
    <t>Uzbekistan</t>
  </si>
  <si>
    <t>Project</t>
  </si>
  <si>
    <t>S</t>
  </si>
  <si>
    <t>OCR</t>
  </si>
  <si>
    <t>No</t>
  </si>
  <si>
    <t>Yes</t>
  </si>
  <si>
    <t>Second Textbook Development</t>
  </si>
  <si>
    <t>Urban Water Supply Project</t>
  </si>
  <si>
    <t>Ak Altin Agricultural Development Project</t>
  </si>
  <si>
    <t>Grain Productivity Improvement Project</t>
  </si>
  <si>
    <t>Rural Basic Education Project</t>
  </si>
  <si>
    <t>ADF</t>
  </si>
  <si>
    <t>Kashkadarya and Navoi Rural Water Supply and Sanitation Sector Project</t>
  </si>
  <si>
    <t>Western Uzbekistan Rural Water Supply Project</t>
  </si>
  <si>
    <t>Small and Microfinance Development Project</t>
  </si>
  <si>
    <t xml:space="preserve">S </t>
  </si>
  <si>
    <t>Woman and Child Health Development Project</t>
  </si>
  <si>
    <t>36509-013</t>
  </si>
  <si>
    <t>Information and Communications Technology in Basic Education Project</t>
  </si>
  <si>
    <t>37698-013</t>
  </si>
  <si>
    <t>Amu Zang Irrigation Rehabilitation Project</t>
  </si>
  <si>
    <t>30500-013</t>
  </si>
  <si>
    <t>Second Small and Microfinance Development Project</t>
  </si>
  <si>
    <t>42007-013</t>
  </si>
  <si>
    <t>CAREC Regional Road Project</t>
  </si>
  <si>
    <t>39669-013</t>
  </si>
  <si>
    <t>Central Asia Regional Economic Cooperation Corridor 2 Road Investment Program (Tranche 1)</t>
  </si>
  <si>
    <t>42107-023</t>
  </si>
  <si>
    <t>MFF tranche</t>
  </si>
  <si>
    <t xml:space="preserve">Land Improvement Project </t>
  </si>
  <si>
    <t>37536-013</t>
  </si>
  <si>
    <t>Project Loan/Grant</t>
  </si>
  <si>
    <t>GEF</t>
  </si>
  <si>
    <t>Multilateral</t>
  </si>
  <si>
    <t>2245</t>
  </si>
  <si>
    <t>Housing for Integrated Rural Development Investment Program (Tranche 1)</t>
  </si>
  <si>
    <t>44318-023</t>
  </si>
  <si>
    <t>MFF-Tranche</t>
  </si>
  <si>
    <t>2466/G0131</t>
  </si>
  <si>
    <t>Surkhandarya Water Supply &amp; Sanitation Project</t>
  </si>
  <si>
    <t>40007-013</t>
  </si>
  <si>
    <t>MDTF-WFPF</t>
  </si>
  <si>
    <t>Public Finance Management Reform Project</t>
  </si>
  <si>
    <t>41041-013</t>
  </si>
  <si>
    <t>Project loan</t>
  </si>
  <si>
    <t>Regular OCR</t>
  </si>
  <si>
    <t>Housing for Integrated Rural Development Investment Program (Tranche 2)</t>
  </si>
  <si>
    <t>44318-025</t>
  </si>
  <si>
    <t>MFF-Tranche loan</t>
  </si>
  <si>
    <t>2492/2493</t>
  </si>
  <si>
    <t>Water Resources Management Sector Project</t>
  </si>
  <si>
    <t>40086-013</t>
  </si>
  <si>
    <t>Sector project loan</t>
  </si>
  <si>
    <t>SDC</t>
  </si>
  <si>
    <t>Switzerland</t>
  </si>
  <si>
    <t>Concessional OCR</t>
  </si>
  <si>
    <t>Central Asia Regional Economic Cooperation Corridor 2 Road Investment Program (Tranche 2)</t>
  </si>
  <si>
    <t>42107-033</t>
  </si>
  <si>
    <t>MFF/Project</t>
  </si>
  <si>
    <t>-</t>
  </si>
  <si>
    <t>Water Supply and Sanitation Services Investment Program–Project 2</t>
  </si>
  <si>
    <t>42489-033</t>
  </si>
  <si>
    <t>COL</t>
  </si>
  <si>
    <t>Small Business and Entrepreneurship
Development Project</t>
  </si>
  <si>
    <t>42007-014</t>
  </si>
  <si>
    <t>Housing for Integrated Rural Development Investment Program—Tranche 3</t>
  </si>
  <si>
    <t>44318-026</t>
  </si>
  <si>
    <t>IDB=Islamic Development Bank</t>
  </si>
  <si>
    <t>Water Supply and Sanitation Services Investment Program (Project 3)</t>
  </si>
  <si>
    <t>42489-043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</si>
  <si>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</si>
  <si>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</si>
  <si>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</si>
  <si>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</si>
  <si>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</si>
  <si>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</si>
  <si>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</si>
  <si>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</si>
  <si>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</si>
  <si>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</si>
  <si>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</si>
  <si>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</si>
  <si>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</si>
  <si>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</si>
  <si>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Central Asia Regional Economic Cooperation Corridor 2 Road Investment Program</t>
  </si>
  <si>
    <t>RFI</t>
  </si>
  <si>
    <t>Entities with improved management functions and financial stability (number) </t>
  </si>
  <si>
    <t>Trade and investment facilitated ($) </t>
  </si>
  <si>
    <t>2.1.1</t>
  </si>
  <si>
    <t>TI</t>
  </si>
  <si>
    <t>Women enrolled in TVET and other job training (number) 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</si>
  <si>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</si>
  <si>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</si>
  <si>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</si>
  <si>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</si>
  <si>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</si>
  <si>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</si>
  <si>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</si>
  <si>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</si>
  <si>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7.1.2</t>
  </si>
  <si>
    <t>Measures to improve the efficiency and/or productivity of cross-border connectivity supported in implementation (number) </t>
  </si>
  <si>
    <t>B. Nonsovereign operation</t>
  </si>
  <si>
    <t>C. Technical assistance</t>
  </si>
  <si>
    <t>Innovations for Agriculture Modernization</t>
  </si>
  <si>
    <t>1.2.2</t>
  </si>
  <si>
    <t>Models for business development and financing established or improved (number)</t>
  </si>
  <si>
    <t>JSC Bank Ipak Yuli</t>
  </si>
  <si>
    <t>Entities with improved service delivery (number) </t>
  </si>
  <si>
    <t>2020 Development Effectiveness Review</t>
  </si>
  <si>
    <t>https://www.adb.org/documents/development-effectiveness-review-2020-report</t>
  </si>
  <si>
    <t>Central Asia Regional Economic Cooperation Corridor 6 (Marakand–Karshi) Railway Electrification Project</t>
  </si>
  <si>
    <t>Total annual greenhouse gas emissions reduction (tCO2e/year) </t>
  </si>
  <si>
    <t>5.1.1</t>
  </si>
  <si>
    <t>Rural infrastructure assets established or improved (number)</t>
  </si>
  <si>
    <t>7.1.1</t>
  </si>
  <si>
    <t>Transport and ICT connectivity assets established or improved (number)</t>
  </si>
  <si>
    <t>Housing for Integrated Rural Development Investment Program</t>
  </si>
  <si>
    <t>Jobs generated (number)</t>
  </si>
  <si>
    <t>People benefiting from increased rural investment (number)</t>
  </si>
  <si>
    <t>2.1.2</t>
  </si>
  <si>
    <t>Women opening new accounts (number) </t>
  </si>
  <si>
    <t>Water Supply and Sanitation Services Investment Program (Tranche 1)</t>
  </si>
  <si>
    <t>People benefiting from improved services in urban areas (number)</t>
  </si>
  <si>
    <t>2.1.4</t>
  </si>
  <si>
    <t>Women and girls benefiting from new or improved infrastructure (number) </t>
  </si>
  <si>
    <t>2.3.1</t>
  </si>
  <si>
    <t>Women with strengthened leadership capacities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</si>
  <si>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</si>
  <si>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</si>
  <si>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</si>
  <si>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</si>
  <si>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4.3.1</t>
  </si>
  <si>
    <t>Solutions to enhance urban environment implemented (number)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</si>
  <si>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</si>
  <si>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</si>
  <si>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</si>
  <si>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</si>
  <si>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</si>
  <si>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</si>
  <si>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</si>
  <si>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</si>
  <si>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</si>
  <si>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</si>
  <si>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</si>
  <si>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</si>
  <si>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6: Strengthening Governance and Institutional Capacity</t>
  </si>
  <si>
    <t>OP 7: Fostering Regional Cooperation and Integration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</si>
  <si>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</si>
  <si>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</si>
  <si>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</si>
  <si>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</si>
  <si>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</si>
  <si>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Economic Management Improvement Program, Subprograms 1 and 2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</si>
  <si>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</si>
  <si>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</si>
  <si>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</si>
  <si>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</si>
  <si>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Water Supply and Sanitation Services Investment Program (Multitranche Financing Facility and Tranche 4)</t>
  </si>
  <si>
    <t>People benefiting from strengthened environmental sustainability (number)</t>
  </si>
  <si>
    <t>4.1.1</t>
  </si>
  <si>
    <t>Service providers with improved performance (number)</t>
  </si>
  <si>
    <t>Joint-Stock Commercial Bank Ipak YuliEquity Investments in Ipak Yuli Bank</t>
  </si>
  <si>
    <t>Enhancing Efficiency in Rural Infrastructure</t>
  </si>
  <si>
    <t>1.1.1</t>
  </si>
  <si>
    <t>People enrolled in improved education and/or training (number) </t>
  </si>
  <si>
    <t>2022 Development Effectiveness Review</t>
  </si>
  <si>
    <t>https://www.adb.org/documents/development-effectiveness-review-2022-report</t>
  </si>
  <si>
    <t>COVID-19 Active Response and Expenditure Support Program in Uzbekistan</t>
  </si>
  <si>
    <t>People benefiting from improved health services, education services, or social protection (number)</t>
  </si>
  <si>
    <t>Skilled jobs for women generated (number) </t>
  </si>
  <si>
    <t>Women and girls with increased resilience to climate change, disasters, and other external shocks (number) </t>
  </si>
  <si>
    <t>1.1.2</t>
  </si>
  <si>
    <t>Health services established or improved (number) </t>
  </si>
  <si>
    <t>1.1.3</t>
  </si>
  <si>
    <t>Social protection schemes established or improved (number)</t>
  </si>
  <si>
    <t>2.2.3</t>
  </si>
  <si>
    <t>Solutions to prevent or address gender-based violence implemented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</si>
  <si>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</si>
  <si>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</si>
  <si>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</si>
  <si>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</si>
  <si>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Kashkadarya Regional Road Project</t>
  </si>
  <si>
    <t>2.4.1</t>
  </si>
  <si>
    <t>Time-saving or gender-responsive infrastructure assets and/or services established or improved (number)</t>
  </si>
  <si>
    <t>3.2.5</t>
  </si>
  <si>
    <t>New and existing infrastructure assets made climate and disaster resilient (number)</t>
  </si>
  <si>
    <t>Second Central Asia Regional Economic Cooperation Corridor 2 Road Investment Program</t>
  </si>
  <si>
    <t>Second Central Asia Regional Economic Cooperation Corridor 2 Road Investment Program (Tranches 1 and 2)</t>
  </si>
  <si>
    <t>Talimarjan Power Project</t>
  </si>
  <si>
    <t>3.1.4</t>
  </si>
  <si>
    <t>Installed renewable energy capacity (megawatts)</t>
  </si>
  <si>
    <t>3.1.5</t>
  </si>
  <si>
    <t>Low-carbon solutions promoted and implemented (number) </t>
  </si>
  <si>
    <t>Uz-Kor Gas Chemical LLC Surgil Natural Gas Chemicals Project (Uzbekistan)</t>
  </si>
  <si>
    <t>3.3.2</t>
  </si>
  <si>
    <t>Solutions to enhance pollution control and resource efficiency implemented (number) </t>
  </si>
  <si>
    <t>Mortgage Market Development Program</t>
  </si>
  <si>
    <t>Water and Sanitation Strategy Development and Capacity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</si>
</sst>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8" fontId="9" fillId="0" borderId="1" xfId="2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3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/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/>
    <xf numFmtId="170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70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165" fontId="17" fillId="0" borderId="0" xfId="5" applyNumberFormat="1" applyFont="1"/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4" applyFont="1"/>
    <xf numFmtId="165" fontId="0" fillId="0" borderId="0" xfId="5" applyNumberFormat="1" applyFont="1"/>
    <xf numFmtId="0" fontId="21" fillId="0" borderId="0" xfId="0" applyFont="1"/>
    <xf numFmtId="0" fontId="22" fillId="0" borderId="0" xfId="3" applyFont="1" applyFill="1"/>
    <xf numFmtId="0" fontId="17" fillId="12" borderId="0" xfId="4" applyFont="1" applyFill="1" applyAlignment="1">
      <alignment horizontal="center" vertical="top"/>
    </xf>
    <xf numFmtId="0" fontId="17" fillId="12" borderId="0" xfId="4" applyFont="1" applyFill="1" applyAlignment="1">
      <alignment horizontal="center" vertical="top" wrapText="1"/>
    </xf>
    <xf numFmtId="165" fontId="17" fillId="12" borderId="0" xfId="5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horizontal="right" vertical="top" wrapText="1"/>
    </xf>
    <xf numFmtId="165" fontId="18" fillId="0" borderId="0" xfId="5" quotePrefix="1" applyNumberFormat="1" applyFont="1" applyBorder="1" applyAlignment="1">
      <alignment horizontal="right" vertical="top"/>
    </xf>
    <xf numFmtId="0" fontId="19" fillId="0" borderId="0" xfId="4" applyFont="1" applyAlignment="1">
      <alignment horizontal="left" vertical="top"/>
    </xf>
    <xf numFmtId="0" fontId="19" fillId="0" borderId="0" xfId="4" quotePrefix="1" applyFont="1" applyAlignment="1">
      <alignment vertical="top" wrapText="1"/>
    </xf>
    <xf numFmtId="165" fontId="19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vertical="top" wrapText="1"/>
    </xf>
    <xf numFmtId="165" fontId="17" fillId="0" borderId="0" xfId="5" quotePrefix="1" applyNumberFormat="1" applyFont="1" applyBorder="1" applyAlignment="1">
      <alignment vertical="top"/>
    </xf>
    <xf numFmtId="0" fontId="18" fillId="13" borderId="0" xfId="4" applyFont="1" applyFill="1" applyAlignment="1">
      <alignment horizontal="left" vertical="top"/>
    </xf>
    <xf numFmtId="0" fontId="18" fillId="13" borderId="0" xfId="4" quotePrefix="1" applyFont="1" applyFill="1" applyAlignment="1">
      <alignment horizontal="right" vertical="top" wrapText="1"/>
    </xf>
    <xf numFmtId="165" fontId="18" fillId="13" borderId="0" xfId="5" quotePrefix="1" applyNumberFormat="1" applyFont="1" applyFill="1" applyBorder="1" applyAlignment="1">
      <alignment horizontal="right" vertical="top"/>
    </xf>
    <xf numFmtId="0" fontId="18" fillId="0" borderId="0" xfId="4" applyFont="1" applyAlignment="1">
      <alignment vertical="top" wrapText="1"/>
    </xf>
    <xf numFmtId="165" fontId="18" fillId="0" borderId="0" xfId="5" applyNumberFormat="1" applyFont="1" applyBorder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7" fillId="0" borderId="0" xfId="4" quotePrefix="1" applyFont="1" applyAlignment="1">
      <alignment horizontal="left" vertical="top"/>
    </xf>
    <xf numFmtId="0" fontId="19" fillId="0" borderId="0" xfId="4" applyFont="1" applyAlignment="1">
      <alignment vertical="top" wrapText="1"/>
    </xf>
    <xf numFmtId="165" fontId="19" fillId="0" borderId="0" xfId="5" applyNumberFormat="1" applyFont="1" applyBorder="1" applyAlignment="1">
      <alignment vertical="top"/>
    </xf>
    <xf numFmtId="0" fontId="17" fillId="0" borderId="0" xfId="4" applyFont="1" applyAlignment="1">
      <alignment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165" fontId="23" fillId="12" borderId="3" xfId="1" applyNumberFormat="1" applyFont="1" applyFill="1" applyBorder="1" applyAlignment="1">
      <alignment horizontal="center" vertical="top"/>
    </xf>
    <xf numFmtId="165" fontId="23" fillId="12" borderId="4" xfId="1" applyNumberFormat="1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165" fontId="24" fillId="0" borderId="0" xfId="1" quotePrefix="1" applyNumberFormat="1" applyFont="1" applyBorder="1" applyAlignment="1">
      <alignment horizontal="right" vertical="top"/>
    </xf>
    <xf numFmtId="165" fontId="17" fillId="14" borderId="6" xfId="1" applyNumberFormat="1" applyFont="1" applyFill="1" applyBorder="1" applyAlignment="1">
      <alignment horizontal="right" vertical="top" wrapText="1"/>
    </xf>
    <xf numFmtId="165" fontId="17" fillId="0" borderId="0" xfId="1" quotePrefix="1" applyNumberFormat="1" applyFont="1" applyBorder="1" applyAlignment="1">
      <alignment horizontal="right" vertical="top"/>
    </xf>
    <xf numFmtId="165" fontId="19" fillId="0" borderId="0" xfId="1" quotePrefix="1" applyNumberFormat="1" applyFont="1" applyBorder="1" applyAlignment="1">
      <alignment horizontal="right" vertical="top"/>
    </xf>
    <xf numFmtId="0" fontId="24" fillId="0" borderId="5" xfId="4" applyFont="1" applyBorder="1" applyAlignment="1">
      <alignment horizontal="left" vertical="top"/>
    </xf>
    <xf numFmtId="165" fontId="17" fillId="0" borderId="8" xfId="5" applyNumberFormat="1" applyFont="1" applyBorder="1" applyAlignment="1">
      <alignment vertical="top"/>
    </xf>
    <xf numFmtId="165" fontId="17" fillId="0" borderId="8" xfId="1" quotePrefix="1" applyNumberFormat="1" applyFont="1" applyBorder="1" applyAlignment="1">
      <alignment horizontal="right" vertical="top"/>
    </xf>
    <xf numFmtId="165" fontId="17" fillId="14" borderId="9" xfId="1" applyNumberFormat="1" applyFont="1" applyFill="1" applyBorder="1" applyAlignment="1">
      <alignment horizontal="right" vertical="top" wrapText="1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165" fontId="0" fillId="0" borderId="0" xfId="5" applyNumberFormat="1" applyFont="1" applyBorder="1"/>
    <xf numFmtId="0" fontId="17" fillId="0" borderId="5" xfId="4" applyFont="1" applyBorder="1" applyAlignment="1">
      <alignment horizontal="left"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0" fontId="25" fillId="0" borderId="0" xfId="3" applyFont="1" applyFill="1"/>
    <xf numFmtId="0" fontId="26" fillId="0" borderId="0" xfId="0" applyFont="1" applyAlignment="1">
      <alignment horizontal="left"/>
    </xf>
    <xf numFmtId="165" fontId="17" fillId="0" borderId="0" xfId="1" quotePrefix="1" applyNumberFormat="1" applyFont="1" applyBorder="1" applyAlignment="1">
      <alignment vertical="top"/>
    </xf>
    <xf numFmtId="0" fontId="2" fillId="0" borderId="0" xfId="4" applyFont="1"/>
    <xf numFmtId="0" fontId="17" fillId="0" borderId="5" xfId="4" quotePrefix="1" applyFont="1" applyBorder="1" applyAlignment="1">
      <alignment horizontal="left" vertical="top"/>
    </xf>
    <xf numFmtId="0" fontId="18" fillId="0" borderId="0" xfId="4" quotePrefix="1" applyFont="1" applyAlignment="1">
      <alignment vertical="top" wrapText="1"/>
    </xf>
    <xf numFmtId="37" fontId="17" fillId="0" borderId="0" xfId="1" quotePrefix="1" applyNumberFormat="1" applyFont="1" applyBorder="1" applyAlignment="1">
      <alignment vertical="top"/>
    </xf>
    <xf numFmtId="165" fontId="17" fillId="0" borderId="0" xfId="1" quotePrefix="1" applyNumberFormat="1" applyFont="1" applyFill="1" applyBorder="1" applyAlignment="1">
      <alignment vertical="top"/>
    </xf>
    <xf numFmtId="165" fontId="19" fillId="0" borderId="0" xfId="1" quotePrefix="1" applyNumberFormat="1" applyFont="1" applyFill="1" applyBorder="1" applyAlignment="1">
      <alignment vertical="top"/>
    </xf>
    <xf numFmtId="37" fontId="17" fillId="0" borderId="0" xfId="1" quotePrefix="1" applyNumberFormat="1" applyFont="1" applyFill="1" applyBorder="1" applyAlignment="1">
      <alignment vertical="top"/>
    </xf>
    <xf numFmtId="165" fontId="18" fillId="0" borderId="0" xfId="1" quotePrefix="1" applyNumberFormat="1" applyFont="1" applyFill="1" applyBorder="1" applyAlignment="1">
      <alignment vertical="top"/>
    </xf>
    <xf numFmtId="165" fontId="0" fillId="0" borderId="0" xfId="5" applyNumberFormat="1" applyFont="1" applyFill="1"/>
    <xf numFmtId="0" fontId="1" fillId="0" borderId="0" xfId="4" applyFont="1"/>
    <xf numFmtId="165" fontId="4" fillId="0" borderId="0" xfId="5" applyNumberFormat="1" applyFont="1" applyFill="1"/>
    <xf numFmtId="165" fontId="17" fillId="14" borderId="0" xfId="1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6">
    <cellStyle name="Comma" xfId="1" builtinId="3"/>
    <cellStyle name="Comma 2" xfId="5" xr:uid="{80B1513B-72A0-314C-880A-3262C80DB2B5}"/>
    <cellStyle name="Hyperlink" xfId="3" builtinId="8"/>
    <cellStyle name="Normal" xfId="0" builtinId="0"/>
    <cellStyle name="Normal 2" xfId="4" xr:uid="{E93791AB-7ED8-534B-BA8B-90D1B7CB39BA}"/>
    <cellStyle name="Normal 2 2 5" xfId="2" xr:uid="{00000000-0005-0000-0000-000003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0DDCD-DF3E-E943-9C0B-44719BABD91C}" name="Table1367891011121314151617181920212223242526272829303132333435363738" displayName="Table1367891011121314151617181920212223242526272829303132333435363738" ref="A6:D24" totalsRowShown="0" headerRowDxfId="23" tableBorderDxfId="22">
  <tableColumns count="4">
    <tableColumn id="1" xr3:uid="{2C4EC5A2-02C1-4443-BBFB-F7946C70EAEF}" name="Indicator no." dataDxfId="21"/>
    <tableColumn id="5" xr3:uid="{0EC07AF4-58E6-8047-8CB5-847E9C7FB0EC}" name="Type" dataDxfId="20"/>
    <tableColumn id="2" xr3:uid="{8F3894E0-DAA4-2942-BEB2-EBD5F39898C8}" name="Indicator Name" dataDxfId="19"/>
    <tableColumn id="4" xr3:uid="{6EE922F2-72B2-9942-804A-0359FADAF3EC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776703-1D4D-B140-9DD1-0073A23BCAE0}" name="Table13678910111213141516171819202122232425262728293031323334353637383" displayName="Table13678910111213141516171819202122232425262728293031323334353637383" ref="A6:D33" totalsRowShown="0" headerRowDxfId="17" tableBorderDxfId="16">
  <tableColumns count="4">
    <tableColumn id="1" xr3:uid="{12728788-58D0-044E-9FB2-2D4E00EFF56E}" name="Indicator no." dataDxfId="15"/>
    <tableColumn id="5" xr3:uid="{5F1FD53F-134D-634F-A510-1C19346E7760}" name="Type" dataDxfId="14"/>
    <tableColumn id="2" xr3:uid="{A88D0C19-B5A5-2043-A86C-4FF940BE2B5D}" name="Indicator Name" dataDxfId="13"/>
    <tableColumn id="4" xr3:uid="{459F1AA6-72BC-4347-B203-47A3DAC48E37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505E39-A29F-694A-981B-F20BF5D39316}" name="Table136789101112131415161718192021222324252627282930313233343536373834" displayName="Table136789101112131415161718192021222324252627282930313233343536373834" ref="A6:D29" totalsRowShown="0" headerRowDxfId="11" tableBorderDxfId="10">
  <tableColumns count="4">
    <tableColumn id="1" xr3:uid="{E31BEF67-7934-4C4B-BA39-84CBE2F0B676}" name="Indicator no." dataDxfId="9"/>
    <tableColumn id="5" xr3:uid="{C73E06FA-DF4D-BB49-8569-0C50373B4CAE}" name="Type" dataDxfId="8"/>
    <tableColumn id="2" xr3:uid="{CA8CC708-58E8-374D-9374-FC51FC9BDFCA}" name="Indicator Name" dataDxfId="7"/>
    <tableColumn id="4" xr3:uid="{18E58B99-686D-1843-8FCA-FF421AFD606E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E64C9A-A565-0A40-83E4-59D848065383}" name="Table1367891011121314151617181920212223242526272829303132333435363738345" displayName="Table1367891011121314151617181920212223242526272829303132333435363738345" ref="A6:D57" totalsRowShown="0" headerRowDxfId="5" tableBorderDxfId="4">
  <tableColumns count="4">
    <tableColumn id="1" xr3:uid="{2EDE4C82-A62E-7A44-AF9E-A4099D3C20E3}" name="Indicator no." dataDxfId="3"/>
    <tableColumn id="5" xr3:uid="{5FA77D16-B95B-654B-BA09-C29B67645E96}" name="Type" dataDxfId="2"/>
    <tableColumn id="2" xr3:uid="{68E2BDD4-DA77-3441-BDB0-26856AC7FCE7}" name="Indicator Name" dataDxfId="1"/>
    <tableColumn id="4" xr3:uid="{8731737F-A052-2148-A590-054E9D241C45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5"/>
  <sheetViews>
    <sheetView zoomScale="89" zoomScaleNormal="89" workbookViewId="0">
      <selection activeCell="A6" sqref="A6"/>
    </sheetView>
  </sheetViews>
  <sheetFormatPr defaultColWidth="8.875" defaultRowHeight="14.1"/>
  <cols>
    <col min="3" max="3" width="57.625" customWidth="1"/>
    <col min="4" max="4" width="11.5" customWidth="1"/>
    <col min="5" max="5" width="10.125" customWidth="1"/>
    <col min="6" max="6" width="17.625" customWidth="1"/>
    <col min="10" max="10" width="15.125" customWidth="1"/>
    <col min="11" max="12" width="13.125" hidden="1" customWidth="1"/>
    <col min="13" max="14" width="13.125" customWidth="1"/>
    <col min="15" max="15" width="13.625" customWidth="1"/>
    <col min="16" max="19" width="13.125" customWidth="1"/>
    <col min="20" max="21" width="13.125" hidden="1" customWidth="1"/>
    <col min="22" max="23" width="13.125" customWidth="1"/>
    <col min="24" max="24" width="14.625" customWidth="1"/>
    <col min="25" max="32" width="13.125" customWidth="1"/>
    <col min="33" max="77" width="15.875" customWidth="1"/>
  </cols>
  <sheetData>
    <row r="1" spans="1:77" ht="18">
      <c r="A1" s="68" t="s">
        <v>0</v>
      </c>
    </row>
    <row r="2" spans="1:77" ht="15.95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40" t="s">
        <v>4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1" t="s">
        <v>5</v>
      </c>
      <c r="AR5" s="141"/>
      <c r="AS5" s="141"/>
      <c r="AT5" s="141"/>
      <c r="AU5" s="141"/>
      <c r="AV5" s="141"/>
      <c r="AW5" s="141"/>
      <c r="AX5" s="141"/>
      <c r="AY5" s="141"/>
      <c r="AZ5" s="141"/>
      <c r="BA5" s="142" t="s">
        <v>6</v>
      </c>
      <c r="BB5" s="142"/>
      <c r="BC5" s="142"/>
      <c r="BD5" s="142"/>
      <c r="BE5" s="142"/>
      <c r="BF5" s="142"/>
      <c r="BG5" s="142"/>
      <c r="BH5" s="142"/>
      <c r="BI5" s="143" t="s">
        <v>7</v>
      </c>
      <c r="BJ5" s="143"/>
      <c r="BK5" s="143"/>
      <c r="BL5" s="143"/>
      <c r="BM5" s="144" t="s">
        <v>8</v>
      </c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39" t="s">
        <v>9</v>
      </c>
      <c r="BY5" s="139"/>
    </row>
    <row r="6" spans="1:77" ht="84.75" customHeight="1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>
      <c r="A7" s="23">
        <v>2010</v>
      </c>
      <c r="B7" s="23">
        <v>1961</v>
      </c>
      <c r="C7" s="23" t="s">
        <v>87</v>
      </c>
      <c r="D7" s="23">
        <v>34160</v>
      </c>
      <c r="E7" s="23" t="s">
        <v>88</v>
      </c>
      <c r="F7" s="23" t="s">
        <v>89</v>
      </c>
      <c r="G7" s="14" t="s">
        <v>90</v>
      </c>
      <c r="H7" s="41">
        <v>37596</v>
      </c>
      <c r="I7" s="41">
        <v>40386</v>
      </c>
      <c r="J7" s="14" t="s">
        <v>91</v>
      </c>
      <c r="K7" s="40"/>
      <c r="L7" s="34"/>
      <c r="M7" s="34">
        <v>0</v>
      </c>
      <c r="N7" s="34">
        <v>38.5</v>
      </c>
      <c r="O7" s="34">
        <v>38.5</v>
      </c>
      <c r="P7" s="34">
        <v>0</v>
      </c>
      <c r="Q7" s="34">
        <v>58.6</v>
      </c>
      <c r="R7" s="34">
        <v>0</v>
      </c>
      <c r="S7" s="34">
        <v>97.1</v>
      </c>
      <c r="T7" s="34"/>
      <c r="U7" s="34"/>
      <c r="V7" s="34">
        <v>0</v>
      </c>
      <c r="W7" s="34">
        <v>22</v>
      </c>
      <c r="X7" s="34">
        <v>22</v>
      </c>
      <c r="Y7" s="34">
        <v>0</v>
      </c>
      <c r="Z7" s="34">
        <v>24.3</v>
      </c>
      <c r="AA7" s="34">
        <v>0</v>
      </c>
      <c r="AB7" s="34">
        <v>46.3</v>
      </c>
      <c r="AC7" s="33" t="s">
        <v>92</v>
      </c>
      <c r="AD7" s="32"/>
      <c r="AE7" s="32"/>
      <c r="AF7" s="31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254634.5</v>
      </c>
      <c r="BN7" s="30">
        <v>120292</v>
      </c>
      <c r="BO7" s="30">
        <v>134342.5</v>
      </c>
      <c r="BP7" s="30">
        <v>0</v>
      </c>
      <c r="BQ7" s="30">
        <v>0</v>
      </c>
      <c r="BR7" s="30">
        <v>0</v>
      </c>
      <c r="BS7" s="30">
        <v>0</v>
      </c>
      <c r="BT7" s="30">
        <v>15079</v>
      </c>
      <c r="BU7" s="30">
        <v>3769.75</v>
      </c>
      <c r="BV7" s="30">
        <v>11309.25</v>
      </c>
      <c r="BW7" s="30">
        <v>0</v>
      </c>
      <c r="BX7" s="30">
        <v>0</v>
      </c>
      <c r="BY7" s="30">
        <v>0</v>
      </c>
    </row>
    <row r="8" spans="1:77">
      <c r="A8" s="23">
        <v>2010</v>
      </c>
      <c r="B8" s="23">
        <v>2093</v>
      </c>
      <c r="C8" s="23" t="s">
        <v>94</v>
      </c>
      <c r="D8" s="23">
        <v>36510</v>
      </c>
      <c r="E8" s="23" t="s">
        <v>88</v>
      </c>
      <c r="F8" s="23" t="s">
        <v>89</v>
      </c>
      <c r="G8" s="14" t="s">
        <v>90</v>
      </c>
      <c r="H8" s="41">
        <v>38259</v>
      </c>
      <c r="I8" s="41">
        <v>40399</v>
      </c>
      <c r="J8" s="14" t="s">
        <v>91</v>
      </c>
      <c r="K8" s="40"/>
      <c r="L8" s="34"/>
      <c r="M8" s="34">
        <v>0</v>
      </c>
      <c r="N8" s="34">
        <v>25</v>
      </c>
      <c r="O8" s="34">
        <v>25</v>
      </c>
      <c r="P8" s="34">
        <v>0</v>
      </c>
      <c r="Q8" s="34">
        <v>30</v>
      </c>
      <c r="R8" s="34">
        <v>0</v>
      </c>
      <c r="S8" s="34">
        <v>55</v>
      </c>
      <c r="T8" s="34"/>
      <c r="U8" s="34"/>
      <c r="V8" s="34">
        <v>0</v>
      </c>
      <c r="W8" s="34">
        <v>18.356999999999999</v>
      </c>
      <c r="X8" s="34">
        <v>18.356999999999999</v>
      </c>
      <c r="Y8" s="34">
        <v>0</v>
      </c>
      <c r="Z8" s="34">
        <v>29.864999999999998</v>
      </c>
      <c r="AA8" s="34">
        <v>0</v>
      </c>
      <c r="AB8" s="34">
        <v>48.221999999999994</v>
      </c>
      <c r="AC8" s="33" t="s">
        <v>92</v>
      </c>
      <c r="AD8" s="32"/>
      <c r="AE8" s="32"/>
      <c r="AF8" s="31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180000</v>
      </c>
      <c r="BN8" s="30">
        <v>90000</v>
      </c>
      <c r="BO8" s="30">
        <v>90000</v>
      </c>
      <c r="BP8" s="30">
        <v>0</v>
      </c>
      <c r="BQ8" s="30">
        <v>0</v>
      </c>
      <c r="BR8" s="30">
        <v>0</v>
      </c>
      <c r="BS8" s="30">
        <v>0</v>
      </c>
      <c r="BT8" s="30">
        <v>1000</v>
      </c>
      <c r="BU8" s="30">
        <v>500</v>
      </c>
      <c r="BV8" s="30">
        <v>500</v>
      </c>
      <c r="BW8" s="30">
        <v>0</v>
      </c>
      <c r="BX8" s="30">
        <v>0</v>
      </c>
      <c r="BY8" s="30">
        <v>0</v>
      </c>
    </row>
    <row r="9" spans="1:77">
      <c r="A9" s="23">
        <v>2010</v>
      </c>
      <c r="B9" s="23">
        <v>1842</v>
      </c>
      <c r="C9" s="23" t="s">
        <v>95</v>
      </c>
      <c r="D9" s="23">
        <v>33548</v>
      </c>
      <c r="E9" s="23" t="s">
        <v>88</v>
      </c>
      <c r="F9" s="23" t="s">
        <v>89</v>
      </c>
      <c r="G9" s="14" t="s">
        <v>90</v>
      </c>
      <c r="H9" s="41">
        <v>37161</v>
      </c>
      <c r="I9" s="41">
        <v>40498</v>
      </c>
      <c r="J9" s="14" t="s">
        <v>91</v>
      </c>
      <c r="K9" s="40"/>
      <c r="L9" s="34"/>
      <c r="M9" s="34">
        <v>0</v>
      </c>
      <c r="N9" s="34">
        <v>36</v>
      </c>
      <c r="O9" s="34">
        <v>36</v>
      </c>
      <c r="P9" s="34">
        <v>0</v>
      </c>
      <c r="Q9" s="34">
        <v>29.5</v>
      </c>
      <c r="R9" s="34">
        <v>0</v>
      </c>
      <c r="S9" s="34">
        <v>65.5</v>
      </c>
      <c r="T9" s="34"/>
      <c r="U9" s="34"/>
      <c r="V9" s="34">
        <v>0</v>
      </c>
      <c r="W9" s="34">
        <v>35.799999999999997</v>
      </c>
      <c r="X9" s="34">
        <v>35.799999999999997</v>
      </c>
      <c r="Y9" s="34">
        <v>0</v>
      </c>
      <c r="Z9" s="34">
        <v>36.6</v>
      </c>
      <c r="AA9" s="34">
        <v>0</v>
      </c>
      <c r="AB9" s="34">
        <v>72.400000000000006</v>
      </c>
      <c r="AC9" s="33" t="s">
        <v>92</v>
      </c>
      <c r="AD9" s="32"/>
      <c r="AE9" s="32"/>
      <c r="AF9" s="31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107800</v>
      </c>
      <c r="BB9" s="30">
        <v>0</v>
      </c>
      <c r="BC9" s="30">
        <v>107800</v>
      </c>
      <c r="BD9" s="30">
        <v>0</v>
      </c>
      <c r="BE9" s="30">
        <v>0</v>
      </c>
      <c r="BF9" s="30">
        <v>285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>
      <c r="A10" s="23">
        <v>2010</v>
      </c>
      <c r="B10" s="23">
        <v>1833</v>
      </c>
      <c r="C10" s="23" t="s">
        <v>96</v>
      </c>
      <c r="D10" s="23">
        <v>30458</v>
      </c>
      <c r="E10" s="23" t="s">
        <v>88</v>
      </c>
      <c r="F10" s="23" t="s">
        <v>89</v>
      </c>
      <c r="G10" s="14" t="s">
        <v>90</v>
      </c>
      <c r="H10" s="41">
        <v>37126</v>
      </c>
      <c r="I10" s="41">
        <v>40371</v>
      </c>
      <c r="J10" s="14" t="s">
        <v>91</v>
      </c>
      <c r="K10" s="40"/>
      <c r="L10" s="34"/>
      <c r="M10" s="34">
        <v>0</v>
      </c>
      <c r="N10" s="34">
        <v>36</v>
      </c>
      <c r="O10" s="34">
        <v>36</v>
      </c>
      <c r="P10" s="34">
        <v>0</v>
      </c>
      <c r="Q10" s="34">
        <v>34.052999999999997</v>
      </c>
      <c r="R10" s="34">
        <v>1.9770000000000001</v>
      </c>
      <c r="S10" s="34">
        <v>72.03</v>
      </c>
      <c r="T10" s="34"/>
      <c r="U10" s="34"/>
      <c r="V10" s="34">
        <v>0</v>
      </c>
      <c r="W10" s="34">
        <v>25.21</v>
      </c>
      <c r="X10" s="34">
        <v>25.21</v>
      </c>
      <c r="Y10" s="34">
        <v>0</v>
      </c>
      <c r="Z10" s="34">
        <v>17.63</v>
      </c>
      <c r="AA10" s="34">
        <v>1.04</v>
      </c>
      <c r="AB10" s="34">
        <v>43.88</v>
      </c>
      <c r="AC10" s="33" t="s">
        <v>92</v>
      </c>
      <c r="AD10" s="32"/>
      <c r="AE10" s="32"/>
      <c r="AF10" s="31" t="s">
        <v>93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28829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>
      <c r="A11" s="23">
        <v>2010</v>
      </c>
      <c r="B11" s="23">
        <v>2017</v>
      </c>
      <c r="C11" s="23" t="s">
        <v>97</v>
      </c>
      <c r="D11" s="23">
        <v>31577</v>
      </c>
      <c r="E11" s="23" t="s">
        <v>88</v>
      </c>
      <c r="F11" s="23" t="s">
        <v>89</v>
      </c>
      <c r="G11" s="22" t="s">
        <v>90</v>
      </c>
      <c r="H11" s="39">
        <v>37939</v>
      </c>
      <c r="I11" s="39">
        <v>40326</v>
      </c>
      <c r="J11" s="22" t="s">
        <v>91</v>
      </c>
      <c r="K11" s="36"/>
      <c r="L11" s="34"/>
      <c r="M11" s="34">
        <v>0</v>
      </c>
      <c r="N11" s="34">
        <v>26</v>
      </c>
      <c r="O11" s="34">
        <v>26</v>
      </c>
      <c r="P11" s="34">
        <v>0</v>
      </c>
      <c r="Q11" s="34">
        <v>10.6</v>
      </c>
      <c r="R11" s="34">
        <v>3.4</v>
      </c>
      <c r="S11" s="34">
        <v>40</v>
      </c>
      <c r="T11" s="34"/>
      <c r="U11" s="34"/>
      <c r="V11" s="34">
        <v>0</v>
      </c>
      <c r="W11" s="34">
        <v>13.4</v>
      </c>
      <c r="X11" s="34">
        <v>13.4</v>
      </c>
      <c r="Y11" s="34">
        <v>0</v>
      </c>
      <c r="Z11" s="34">
        <v>2.5</v>
      </c>
      <c r="AA11" s="34">
        <v>0</v>
      </c>
      <c r="AB11" s="34">
        <v>15.9</v>
      </c>
      <c r="AC11" s="33" t="s">
        <v>92</v>
      </c>
      <c r="AD11" s="32"/>
      <c r="AE11" s="32"/>
      <c r="AF11" s="31" t="s">
        <v>93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28876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>
      <c r="A12" s="23">
        <v>2011</v>
      </c>
      <c r="B12" s="23">
        <v>2380</v>
      </c>
      <c r="C12" s="23" t="s">
        <v>98</v>
      </c>
      <c r="D12" s="23">
        <v>40049</v>
      </c>
      <c r="E12" s="23" t="s">
        <v>88</v>
      </c>
      <c r="F12" s="23" t="s">
        <v>89</v>
      </c>
      <c r="G12" s="22" t="s">
        <v>90</v>
      </c>
      <c r="H12" s="39">
        <v>39422</v>
      </c>
      <c r="I12" s="39">
        <v>40840</v>
      </c>
      <c r="J12" s="22" t="s">
        <v>99</v>
      </c>
      <c r="K12" s="36"/>
      <c r="L12" s="34"/>
      <c r="M12" s="34">
        <v>30</v>
      </c>
      <c r="N12" s="34">
        <v>0</v>
      </c>
      <c r="O12" s="34">
        <v>30</v>
      </c>
      <c r="P12" s="34">
        <v>0</v>
      </c>
      <c r="Q12" s="34">
        <v>13</v>
      </c>
      <c r="R12" s="34">
        <v>0</v>
      </c>
      <c r="S12" s="34">
        <v>43</v>
      </c>
      <c r="T12" s="34"/>
      <c r="U12" s="34"/>
      <c r="V12" s="34">
        <v>7.4</v>
      </c>
      <c r="W12" s="34">
        <v>0</v>
      </c>
      <c r="X12" s="34">
        <v>7.4</v>
      </c>
      <c r="Y12" s="34">
        <v>0</v>
      </c>
      <c r="Z12" s="34">
        <v>15.05</v>
      </c>
      <c r="AA12" s="34">
        <v>0</v>
      </c>
      <c r="AB12" s="34">
        <v>22.450000000000003</v>
      </c>
      <c r="AC12" s="33" t="s">
        <v>92</v>
      </c>
      <c r="AD12" s="32"/>
      <c r="AE12" s="32"/>
      <c r="AF12" s="31" t="s">
        <v>93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120888</v>
      </c>
      <c r="BN12" s="30">
        <v>58993.343999999997</v>
      </c>
      <c r="BO12" s="30">
        <v>61894.656000000003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>
      <c r="A13" s="23">
        <v>2011</v>
      </c>
      <c r="B13" s="23">
        <v>2208</v>
      </c>
      <c r="C13" s="23" t="s">
        <v>100</v>
      </c>
      <c r="D13" s="23">
        <v>38074</v>
      </c>
      <c r="E13" s="23" t="s">
        <v>88</v>
      </c>
      <c r="F13" s="23" t="s">
        <v>89</v>
      </c>
      <c r="G13" s="22" t="s">
        <v>90</v>
      </c>
      <c r="H13" s="39">
        <v>38698</v>
      </c>
      <c r="I13" s="39">
        <v>40724</v>
      </c>
      <c r="J13" s="22" t="s">
        <v>99</v>
      </c>
      <c r="K13" s="36"/>
      <c r="L13" s="34"/>
      <c r="M13" s="34">
        <v>25.5</v>
      </c>
      <c r="N13" s="34">
        <v>0</v>
      </c>
      <c r="O13" s="34">
        <v>25.5</v>
      </c>
      <c r="P13" s="34">
        <v>0</v>
      </c>
      <c r="Q13" s="34">
        <v>11</v>
      </c>
      <c r="R13" s="34">
        <v>0</v>
      </c>
      <c r="S13" s="34">
        <v>36.5</v>
      </c>
      <c r="T13" s="34"/>
      <c r="U13" s="34"/>
      <c r="V13" s="34">
        <v>23.02</v>
      </c>
      <c r="W13" s="34">
        <v>0</v>
      </c>
      <c r="X13" s="34">
        <v>23.02</v>
      </c>
      <c r="Y13" s="34">
        <v>0</v>
      </c>
      <c r="Z13" s="34">
        <v>11.1</v>
      </c>
      <c r="AA13" s="34">
        <v>0</v>
      </c>
      <c r="AB13" s="34">
        <v>34.119999999999997</v>
      </c>
      <c r="AC13" s="33" t="s">
        <v>92</v>
      </c>
      <c r="AD13" s="32"/>
      <c r="AE13" s="32"/>
      <c r="AF13" s="31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43038</v>
      </c>
      <c r="BB13" s="30">
        <v>43038</v>
      </c>
      <c r="BC13" s="30">
        <v>0</v>
      </c>
      <c r="BD13" s="30">
        <v>0</v>
      </c>
      <c r="BE13" s="30">
        <v>0</v>
      </c>
      <c r="BF13" s="30">
        <v>1500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</row>
    <row r="14" spans="1:77">
      <c r="A14" s="23">
        <v>2011</v>
      </c>
      <c r="B14" s="23">
        <v>1903</v>
      </c>
      <c r="C14" s="23" t="s">
        <v>101</v>
      </c>
      <c r="D14" s="23">
        <v>35496</v>
      </c>
      <c r="E14" s="23" t="s">
        <v>88</v>
      </c>
      <c r="F14" s="23" t="s">
        <v>89</v>
      </c>
      <c r="G14" s="22" t="s">
        <v>90</v>
      </c>
      <c r="H14" s="39">
        <v>37378</v>
      </c>
      <c r="I14" s="39">
        <v>38807</v>
      </c>
      <c r="J14" s="22" t="s">
        <v>91</v>
      </c>
      <c r="K14" s="36"/>
      <c r="L14" s="34"/>
      <c r="M14" s="34">
        <v>0</v>
      </c>
      <c r="N14" s="34">
        <v>38</v>
      </c>
      <c r="O14" s="34">
        <v>38</v>
      </c>
      <c r="P14" s="34">
        <v>0</v>
      </c>
      <c r="Q14" s="34">
        <v>27</v>
      </c>
      <c r="R14" s="34">
        <v>0</v>
      </c>
      <c r="S14" s="34">
        <v>65</v>
      </c>
      <c r="T14" s="34"/>
      <c r="U14" s="34"/>
      <c r="V14" s="34">
        <v>0</v>
      </c>
      <c r="W14" s="34">
        <v>29.4</v>
      </c>
      <c r="X14" s="34">
        <v>29.4</v>
      </c>
      <c r="Y14" s="34">
        <v>0</v>
      </c>
      <c r="Z14" s="34">
        <v>18.8</v>
      </c>
      <c r="AA14" s="34">
        <v>0</v>
      </c>
      <c r="AB14" s="34">
        <v>48.2</v>
      </c>
      <c r="AC14" s="33" t="s">
        <v>92</v>
      </c>
      <c r="AD14" s="32"/>
      <c r="AE14" s="32"/>
      <c r="AF14" s="31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360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</row>
    <row r="15" spans="1:77">
      <c r="A15" s="23">
        <v>2011</v>
      </c>
      <c r="B15" s="23">
        <v>1963</v>
      </c>
      <c r="C15" s="23" t="s">
        <v>102</v>
      </c>
      <c r="D15" s="23">
        <v>33196</v>
      </c>
      <c r="E15" s="23" t="s">
        <v>88</v>
      </c>
      <c r="F15" s="23" t="s">
        <v>89</v>
      </c>
      <c r="G15" s="22" t="s">
        <v>103</v>
      </c>
      <c r="H15" s="39">
        <v>37599</v>
      </c>
      <c r="I15" s="39">
        <v>40694</v>
      </c>
      <c r="J15" s="22" t="s">
        <v>91</v>
      </c>
      <c r="K15" s="36"/>
      <c r="L15" s="34"/>
      <c r="M15" s="34">
        <v>0</v>
      </c>
      <c r="N15" s="34">
        <v>20</v>
      </c>
      <c r="O15" s="34">
        <v>20</v>
      </c>
      <c r="P15" s="34">
        <v>0</v>
      </c>
      <c r="Q15" s="34">
        <v>2.46</v>
      </c>
      <c r="R15" s="34">
        <v>27.54</v>
      </c>
      <c r="S15" s="34">
        <v>50</v>
      </c>
      <c r="T15" s="34"/>
      <c r="U15" s="34"/>
      <c r="V15" s="34">
        <v>0</v>
      </c>
      <c r="W15" s="34">
        <v>19.654990999999999</v>
      </c>
      <c r="X15" s="34">
        <v>19.654990999999999</v>
      </c>
      <c r="Y15" s="34">
        <v>0</v>
      </c>
      <c r="Z15" s="34">
        <v>5.53</v>
      </c>
      <c r="AA15" s="34">
        <v>186.673</v>
      </c>
      <c r="AB15" s="34">
        <v>211.857991</v>
      </c>
      <c r="AC15" s="33" t="s">
        <v>92</v>
      </c>
      <c r="AD15" s="32"/>
      <c r="AE15" s="32"/>
      <c r="AF15" s="31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5488</v>
      </c>
      <c r="BJ15" s="30">
        <v>2206.1759999999999</v>
      </c>
      <c r="BK15" s="30">
        <v>3281.8240000000001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</row>
    <row r="16" spans="1:77">
      <c r="A16" s="23">
        <v>2012</v>
      </c>
      <c r="B16" s="23">
        <v>2090</v>
      </c>
      <c r="C16" s="23" t="s">
        <v>104</v>
      </c>
      <c r="D16" s="23" t="s">
        <v>105</v>
      </c>
      <c r="E16" s="23" t="s">
        <v>88</v>
      </c>
      <c r="F16" s="23" t="s">
        <v>89</v>
      </c>
      <c r="G16" s="22" t="s">
        <v>90</v>
      </c>
      <c r="H16" s="39">
        <v>38253</v>
      </c>
      <c r="I16" s="39">
        <v>41037</v>
      </c>
      <c r="J16" s="22" t="s">
        <v>91</v>
      </c>
      <c r="K16" s="36"/>
      <c r="L16" s="18"/>
      <c r="M16" s="18">
        <v>0</v>
      </c>
      <c r="N16" s="18">
        <v>40</v>
      </c>
      <c r="O16" s="34">
        <v>40</v>
      </c>
      <c r="P16" s="18">
        <v>0</v>
      </c>
      <c r="Q16" s="18">
        <v>30</v>
      </c>
      <c r="R16" s="18">
        <v>0</v>
      </c>
      <c r="S16" s="34">
        <v>70</v>
      </c>
      <c r="T16" s="34"/>
      <c r="U16" s="38"/>
      <c r="V16" s="38">
        <v>0</v>
      </c>
      <c r="W16" s="38">
        <v>38.1</v>
      </c>
      <c r="X16" s="34">
        <v>38.1</v>
      </c>
      <c r="Y16" s="38">
        <v>0</v>
      </c>
      <c r="Z16" s="38">
        <v>150.84</v>
      </c>
      <c r="AA16" s="38">
        <v>0</v>
      </c>
      <c r="AB16" s="34">
        <v>188.94</v>
      </c>
      <c r="AC16" s="33" t="s">
        <v>92</v>
      </c>
      <c r="AD16" s="32"/>
      <c r="AE16" s="32"/>
      <c r="AF16" s="31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11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</row>
    <row r="17" spans="1:77">
      <c r="A17" s="23">
        <v>2012</v>
      </c>
      <c r="B17" s="23">
        <v>2191</v>
      </c>
      <c r="C17" s="23" t="s">
        <v>106</v>
      </c>
      <c r="D17" s="23" t="s">
        <v>107</v>
      </c>
      <c r="E17" s="23" t="s">
        <v>88</v>
      </c>
      <c r="F17" s="23" t="s">
        <v>89</v>
      </c>
      <c r="G17" s="22" t="s">
        <v>90</v>
      </c>
      <c r="H17" s="37">
        <v>38652</v>
      </c>
      <c r="I17" s="37">
        <v>40908</v>
      </c>
      <c r="J17" s="22" t="s">
        <v>99</v>
      </c>
      <c r="K17" s="36"/>
      <c r="L17" s="18"/>
      <c r="M17" s="18">
        <v>30</v>
      </c>
      <c r="N17" s="18">
        <v>0</v>
      </c>
      <c r="O17" s="34">
        <v>30</v>
      </c>
      <c r="P17" s="18">
        <v>0</v>
      </c>
      <c r="Q17" s="18">
        <v>13</v>
      </c>
      <c r="R17" s="34">
        <v>0</v>
      </c>
      <c r="S17" s="34">
        <v>43</v>
      </c>
      <c r="T17" s="34"/>
      <c r="U17" s="35"/>
      <c r="V17" s="35">
        <v>19.844999999999999</v>
      </c>
      <c r="W17" s="35">
        <v>0</v>
      </c>
      <c r="X17" s="34">
        <v>19.844999999999999</v>
      </c>
      <c r="Y17" s="35">
        <v>0</v>
      </c>
      <c r="Z17" s="35">
        <v>5.1950000000000003</v>
      </c>
      <c r="AA17" s="35">
        <v>0</v>
      </c>
      <c r="AB17" s="34">
        <v>25.04</v>
      </c>
      <c r="AC17" s="33" t="s">
        <v>92</v>
      </c>
      <c r="AD17" s="32"/>
      <c r="AE17" s="32"/>
      <c r="AF17" s="31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0">
        <v>0</v>
      </c>
      <c r="AP17" s="30">
        <v>0</v>
      </c>
      <c r="AQ17" s="30">
        <v>0</v>
      </c>
      <c r="AR17" s="30">
        <v>0</v>
      </c>
      <c r="AS17" s="11">
        <v>0</v>
      </c>
      <c r="AT17" s="11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</row>
    <row r="18" spans="1:77">
      <c r="A18" s="23">
        <v>2015</v>
      </c>
      <c r="B18" s="23">
        <v>2069</v>
      </c>
      <c r="C18" s="23" t="s">
        <v>108</v>
      </c>
      <c r="D18" s="23" t="s">
        <v>109</v>
      </c>
      <c r="E18" s="23" t="s">
        <v>88</v>
      </c>
      <c r="F18" s="23" t="s">
        <v>89</v>
      </c>
      <c r="G18" s="22" t="s">
        <v>90</v>
      </c>
      <c r="H18" s="29">
        <v>37974</v>
      </c>
      <c r="I18" s="28">
        <v>41823</v>
      </c>
      <c r="J18" s="20" t="s">
        <v>91</v>
      </c>
      <c r="K18" s="19"/>
      <c r="L18" s="27"/>
      <c r="M18" s="27">
        <v>0</v>
      </c>
      <c r="N18" s="18">
        <v>73.2</v>
      </c>
      <c r="O18" s="18">
        <v>73.2</v>
      </c>
      <c r="P18" s="26">
        <v>2.4</v>
      </c>
      <c r="Q18" s="26">
        <v>37</v>
      </c>
      <c r="R18" s="25">
        <v>0</v>
      </c>
      <c r="S18" s="24">
        <v>112.60000000000001</v>
      </c>
      <c r="T18" s="18"/>
      <c r="U18" s="17"/>
      <c r="V18" s="17">
        <v>0</v>
      </c>
      <c r="W18" s="17">
        <v>73.2</v>
      </c>
      <c r="X18" s="17">
        <v>73.2</v>
      </c>
      <c r="Y18" s="17">
        <v>0</v>
      </c>
      <c r="Z18" s="17">
        <v>35.979999999999997</v>
      </c>
      <c r="AA18" s="17">
        <v>3.78</v>
      </c>
      <c r="AB18" s="17">
        <v>112.96000000000001</v>
      </c>
      <c r="AC18" s="16" t="s">
        <v>92</v>
      </c>
      <c r="AD18" s="15"/>
      <c r="AE18" s="15"/>
      <c r="AF18" s="14" t="s">
        <v>93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89340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2015</v>
      </c>
      <c r="B19" s="23">
        <v>2634</v>
      </c>
      <c r="C19" s="23" t="s">
        <v>110</v>
      </c>
      <c r="D19" s="23" t="s">
        <v>111</v>
      </c>
      <c r="E19" s="23" t="s">
        <v>88</v>
      </c>
      <c r="F19" s="23" t="s">
        <v>89</v>
      </c>
      <c r="G19" s="22" t="s">
        <v>90</v>
      </c>
      <c r="H19" s="29">
        <v>40289</v>
      </c>
      <c r="I19" s="28">
        <v>41757</v>
      </c>
      <c r="J19" s="20" t="s">
        <v>91</v>
      </c>
      <c r="K19" s="19"/>
      <c r="L19" s="27"/>
      <c r="M19" s="27">
        <v>0</v>
      </c>
      <c r="N19" s="18">
        <v>50</v>
      </c>
      <c r="O19" s="18">
        <v>50</v>
      </c>
      <c r="P19" s="26">
        <v>0</v>
      </c>
      <c r="Q19" s="26">
        <v>0</v>
      </c>
      <c r="R19" s="25">
        <v>92.85</v>
      </c>
      <c r="S19" s="24">
        <v>142.85</v>
      </c>
      <c r="T19" s="18"/>
      <c r="U19" s="17"/>
      <c r="V19" s="17">
        <v>0</v>
      </c>
      <c r="W19" s="17">
        <v>50</v>
      </c>
      <c r="X19" s="17">
        <v>50</v>
      </c>
      <c r="Y19" s="17">
        <v>0</v>
      </c>
      <c r="Z19" s="17">
        <v>0</v>
      </c>
      <c r="AA19" s="17">
        <v>92.85</v>
      </c>
      <c r="AB19" s="17">
        <v>142.85</v>
      </c>
      <c r="AC19" s="16" t="s">
        <v>92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18646</v>
      </c>
      <c r="BJ19" s="11">
        <v>6899</v>
      </c>
      <c r="BK19" s="11">
        <v>11747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2015</v>
      </c>
      <c r="B20" s="23">
        <v>2403</v>
      </c>
      <c r="C20" s="23" t="s">
        <v>112</v>
      </c>
      <c r="D20" s="23" t="s">
        <v>113</v>
      </c>
      <c r="E20" s="23" t="s">
        <v>88</v>
      </c>
      <c r="F20" s="23" t="s">
        <v>89</v>
      </c>
      <c r="G20" s="22" t="s">
        <v>90</v>
      </c>
      <c r="H20" s="29">
        <v>39435</v>
      </c>
      <c r="I20" s="28">
        <v>41090</v>
      </c>
      <c r="J20" s="20" t="s">
        <v>91</v>
      </c>
      <c r="K20" s="19"/>
      <c r="L20" s="27"/>
      <c r="M20" s="27">
        <v>0</v>
      </c>
      <c r="N20" s="18">
        <v>75.3</v>
      </c>
      <c r="O20" s="18">
        <v>75.3</v>
      </c>
      <c r="P20" s="26">
        <v>0</v>
      </c>
      <c r="Q20" s="26">
        <v>98.2</v>
      </c>
      <c r="R20" s="25">
        <v>0</v>
      </c>
      <c r="S20" s="24">
        <v>173.5</v>
      </c>
      <c r="T20" s="18"/>
      <c r="U20" s="17"/>
      <c r="V20" s="17">
        <v>0</v>
      </c>
      <c r="W20" s="17">
        <v>59.88</v>
      </c>
      <c r="X20" s="17">
        <v>59.88</v>
      </c>
      <c r="Y20" s="17">
        <v>0</v>
      </c>
      <c r="Z20" s="17">
        <v>165.02</v>
      </c>
      <c r="AA20" s="17">
        <v>0</v>
      </c>
      <c r="AB20" s="17">
        <v>224.9</v>
      </c>
      <c r="AC20" s="16" t="s">
        <v>92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460527</v>
      </c>
      <c r="AR20" s="11">
        <v>0</v>
      </c>
      <c r="AS20" s="11">
        <v>131</v>
      </c>
      <c r="AT20" s="11">
        <v>131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138700</v>
      </c>
    </row>
    <row r="21" spans="1:77">
      <c r="A21" s="23">
        <v>2015</v>
      </c>
      <c r="B21" s="23">
        <v>2635</v>
      </c>
      <c r="C21" s="23" t="s">
        <v>114</v>
      </c>
      <c r="D21" s="23" t="s">
        <v>115</v>
      </c>
      <c r="E21" s="23" t="s">
        <v>88</v>
      </c>
      <c r="F21" s="23" t="s">
        <v>116</v>
      </c>
      <c r="G21" s="22" t="s">
        <v>90</v>
      </c>
      <c r="H21" s="29">
        <v>40291</v>
      </c>
      <c r="I21" s="28">
        <v>41912</v>
      </c>
      <c r="J21" s="20" t="s">
        <v>99</v>
      </c>
      <c r="K21" s="19"/>
      <c r="L21" s="27"/>
      <c r="M21" s="27">
        <v>115</v>
      </c>
      <c r="N21" s="18">
        <v>0</v>
      </c>
      <c r="O21" s="18">
        <v>115</v>
      </c>
      <c r="P21" s="26">
        <v>0</v>
      </c>
      <c r="Q21" s="26">
        <v>31</v>
      </c>
      <c r="R21" s="25">
        <v>0</v>
      </c>
      <c r="S21" s="24">
        <v>146</v>
      </c>
      <c r="T21" s="18"/>
      <c r="U21" s="17"/>
      <c r="V21" s="17">
        <v>83.73</v>
      </c>
      <c r="W21" s="17">
        <v>0</v>
      </c>
      <c r="X21" s="17">
        <v>83.73</v>
      </c>
      <c r="Y21" s="17">
        <v>0</v>
      </c>
      <c r="Z21" s="17">
        <v>17.86</v>
      </c>
      <c r="AA21" s="17">
        <v>0</v>
      </c>
      <c r="AB21" s="17">
        <v>101.59</v>
      </c>
      <c r="AC21" s="16" t="s">
        <v>92</v>
      </c>
      <c r="AD21" s="15"/>
      <c r="AE21" s="15"/>
      <c r="AF21" s="14" t="s">
        <v>93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237250</v>
      </c>
      <c r="AR21" s="11">
        <v>0</v>
      </c>
      <c r="AS21" s="11">
        <v>50</v>
      </c>
      <c r="AT21" s="11">
        <v>50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3">
        <v>2016</v>
      </c>
      <c r="B22" s="23">
        <v>2246</v>
      </c>
      <c r="C22" s="23" t="s">
        <v>117</v>
      </c>
      <c r="D22" s="23" t="s">
        <v>118</v>
      </c>
      <c r="E22" s="23" t="s">
        <v>88</v>
      </c>
      <c r="F22" s="23" t="s">
        <v>119</v>
      </c>
      <c r="G22" s="22" t="s">
        <v>90</v>
      </c>
      <c r="H22" s="29">
        <v>38922</v>
      </c>
      <c r="I22" s="28">
        <v>42277</v>
      </c>
      <c r="J22" s="20" t="s">
        <v>99</v>
      </c>
      <c r="K22" s="19"/>
      <c r="L22" s="27"/>
      <c r="M22" s="27">
        <v>27.6</v>
      </c>
      <c r="N22" s="18">
        <v>0</v>
      </c>
      <c r="O22" s="18">
        <v>27.6</v>
      </c>
      <c r="P22" s="26">
        <v>3</v>
      </c>
      <c r="Q22" s="26">
        <v>15.6</v>
      </c>
      <c r="R22" s="25">
        <v>0.4</v>
      </c>
      <c r="S22" s="24">
        <v>46.6</v>
      </c>
      <c r="T22" s="18"/>
      <c r="U22" s="17"/>
      <c r="V22" s="17">
        <v>27.013000000000002</v>
      </c>
      <c r="W22" s="17">
        <v>0</v>
      </c>
      <c r="X22" s="17">
        <v>27.013000000000002</v>
      </c>
      <c r="Y22" s="17">
        <v>2.5</v>
      </c>
      <c r="Z22" s="17">
        <v>36.6</v>
      </c>
      <c r="AA22" s="17">
        <v>13.2</v>
      </c>
      <c r="AB22" s="17">
        <v>79.313000000000002</v>
      </c>
      <c r="AC22" s="16" t="s">
        <v>93</v>
      </c>
      <c r="AD22" s="15" t="s">
        <v>120</v>
      </c>
      <c r="AE22" s="15" t="s">
        <v>121</v>
      </c>
      <c r="AF22" s="14" t="s">
        <v>93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82658.687616923999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3">
        <v>2016</v>
      </c>
      <c r="B23" s="23" t="s">
        <v>122</v>
      </c>
      <c r="C23" s="23" t="s">
        <v>117</v>
      </c>
      <c r="D23" s="23" t="s">
        <v>118</v>
      </c>
      <c r="E23" s="23" t="s">
        <v>88</v>
      </c>
      <c r="F23" s="23" t="s">
        <v>119</v>
      </c>
      <c r="G23" s="22" t="s">
        <v>90</v>
      </c>
      <c r="H23" s="29">
        <v>38922</v>
      </c>
      <c r="I23" s="28">
        <v>42277</v>
      </c>
      <c r="J23" s="20" t="s">
        <v>91</v>
      </c>
      <c r="K23" s="19"/>
      <c r="L23" s="27"/>
      <c r="M23" s="27">
        <v>0</v>
      </c>
      <c r="N23" s="18">
        <v>32.6</v>
      </c>
      <c r="O23" s="18">
        <v>32.6</v>
      </c>
      <c r="P23" s="26">
        <v>0</v>
      </c>
      <c r="Q23" s="26">
        <v>0</v>
      </c>
      <c r="R23" s="25">
        <v>0</v>
      </c>
      <c r="S23" s="24">
        <v>32.6</v>
      </c>
      <c r="T23" s="18"/>
      <c r="U23" s="17"/>
      <c r="V23" s="17">
        <v>0</v>
      </c>
      <c r="W23" s="17">
        <v>25.905999999999999</v>
      </c>
      <c r="X23" s="17">
        <v>25.905999999999999</v>
      </c>
      <c r="Y23" s="17">
        <v>0</v>
      </c>
      <c r="Z23" s="17">
        <v>0</v>
      </c>
      <c r="AA23" s="17">
        <v>0</v>
      </c>
      <c r="AB23" s="17">
        <v>25.905999999999999</v>
      </c>
      <c r="AC23" s="16" t="s">
        <v>93</v>
      </c>
      <c r="AD23" s="15"/>
      <c r="AE23" s="15"/>
      <c r="AF23" s="14" t="s">
        <v>93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79271.312383076031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23">
        <v>2016</v>
      </c>
      <c r="B24" s="23">
        <v>2775</v>
      </c>
      <c r="C24" s="23" t="s">
        <v>123</v>
      </c>
      <c r="D24" s="23" t="s">
        <v>124</v>
      </c>
      <c r="E24" s="23" t="s">
        <v>88</v>
      </c>
      <c r="F24" s="23" t="s">
        <v>125</v>
      </c>
      <c r="G24" s="22" t="s">
        <v>90</v>
      </c>
      <c r="H24" s="29">
        <v>40795</v>
      </c>
      <c r="I24" s="28">
        <v>42348</v>
      </c>
      <c r="J24" s="20" t="s">
        <v>91</v>
      </c>
      <c r="K24" s="19"/>
      <c r="L24" s="27"/>
      <c r="M24" s="27">
        <v>0</v>
      </c>
      <c r="N24" s="18">
        <v>200</v>
      </c>
      <c r="O24" s="18">
        <v>200</v>
      </c>
      <c r="P24" s="26">
        <v>0</v>
      </c>
      <c r="Q24" s="26">
        <v>0</v>
      </c>
      <c r="R24" s="25">
        <v>0</v>
      </c>
      <c r="S24" s="24">
        <v>200</v>
      </c>
      <c r="T24" s="18"/>
      <c r="U24" s="17"/>
      <c r="V24" s="17">
        <v>0</v>
      </c>
      <c r="W24" s="17">
        <v>199.745</v>
      </c>
      <c r="X24" s="17">
        <v>199.745</v>
      </c>
      <c r="Y24" s="17">
        <v>0</v>
      </c>
      <c r="Z24" s="17">
        <v>0</v>
      </c>
      <c r="AA24" s="17">
        <v>0</v>
      </c>
      <c r="AB24" s="17">
        <v>199.745</v>
      </c>
      <c r="AC24" s="16" t="s">
        <v>92</v>
      </c>
      <c r="AD24" s="15"/>
      <c r="AE24" s="15"/>
      <c r="AF24" s="14" t="s">
        <v>93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41510</v>
      </c>
      <c r="BB24" s="11">
        <v>41510</v>
      </c>
      <c r="BC24" s="11">
        <v>0</v>
      </c>
      <c r="BD24" s="11">
        <v>41510</v>
      </c>
      <c r="BE24" s="11">
        <v>0</v>
      </c>
      <c r="BF24" s="11">
        <v>0</v>
      </c>
      <c r="BG24" s="11">
        <v>0</v>
      </c>
      <c r="BH24" s="11">
        <v>0</v>
      </c>
      <c r="BI24" s="11">
        <v>927</v>
      </c>
      <c r="BJ24" s="11">
        <v>404</v>
      </c>
      <c r="BK24" s="11">
        <v>523</v>
      </c>
      <c r="BL24" s="11">
        <v>746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>
      <c r="A25" s="23">
        <v>2016</v>
      </c>
      <c r="B25" s="23" t="s">
        <v>126</v>
      </c>
      <c r="C25" s="23" t="s">
        <v>127</v>
      </c>
      <c r="D25" s="23" t="s">
        <v>128</v>
      </c>
      <c r="E25" s="23" t="s">
        <v>88</v>
      </c>
      <c r="F25" s="23" t="s">
        <v>119</v>
      </c>
      <c r="G25" s="22" t="s">
        <v>90</v>
      </c>
      <c r="H25" s="29">
        <v>39755</v>
      </c>
      <c r="I25" s="28">
        <v>42073</v>
      </c>
      <c r="J25" s="20" t="s">
        <v>99</v>
      </c>
      <c r="K25" s="19"/>
      <c r="L25" s="27"/>
      <c r="M25" s="27">
        <v>30</v>
      </c>
      <c r="N25" s="18">
        <v>0</v>
      </c>
      <c r="O25" s="18">
        <v>30</v>
      </c>
      <c r="P25" s="26">
        <v>1.5</v>
      </c>
      <c r="Q25" s="26">
        <v>8.5</v>
      </c>
      <c r="R25" s="25">
        <v>0</v>
      </c>
      <c r="S25" s="24">
        <v>40</v>
      </c>
      <c r="T25" s="18"/>
      <c r="U25" s="17"/>
      <c r="V25" s="17">
        <v>29.661999999999999</v>
      </c>
      <c r="W25" s="17">
        <v>0</v>
      </c>
      <c r="X25" s="17">
        <v>29.661999999999999</v>
      </c>
      <c r="Y25" s="17">
        <v>1.5</v>
      </c>
      <c r="Z25" s="17">
        <v>8.32</v>
      </c>
      <c r="AA25" s="17">
        <v>0</v>
      </c>
      <c r="AB25" s="17">
        <v>39.481999999999999</v>
      </c>
      <c r="AC25" s="16" t="s">
        <v>93</v>
      </c>
      <c r="AD25" s="15" t="s">
        <v>129</v>
      </c>
      <c r="AE25" s="15" t="s">
        <v>121</v>
      </c>
      <c r="AF25" s="14" t="s">
        <v>93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69632</v>
      </c>
      <c r="BB25" s="11">
        <v>9748.4800000000014</v>
      </c>
      <c r="BC25" s="11">
        <v>59883.519999999997</v>
      </c>
      <c r="BD25" s="11">
        <v>0</v>
      </c>
      <c r="BE25" s="11">
        <v>0</v>
      </c>
      <c r="BF25" s="11">
        <v>672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2017</v>
      </c>
      <c r="B26" s="23">
        <v>2338</v>
      </c>
      <c r="C26" s="23" t="s">
        <v>130</v>
      </c>
      <c r="D26" s="23" t="s">
        <v>131</v>
      </c>
      <c r="E26" s="23" t="s">
        <v>88</v>
      </c>
      <c r="F26" s="23" t="s">
        <v>132</v>
      </c>
      <c r="G26" s="22" t="s">
        <v>90</v>
      </c>
      <c r="H26" s="29">
        <v>39261</v>
      </c>
      <c r="I26" s="28">
        <v>41234</v>
      </c>
      <c r="J26" s="20" t="s">
        <v>133</v>
      </c>
      <c r="K26" s="19">
        <v>0</v>
      </c>
      <c r="L26" s="27">
        <v>0</v>
      </c>
      <c r="M26" s="27">
        <v>0</v>
      </c>
      <c r="N26" s="18">
        <v>20.7</v>
      </c>
      <c r="O26" s="18">
        <v>20.7</v>
      </c>
      <c r="P26" s="26">
        <v>0</v>
      </c>
      <c r="Q26" s="26">
        <v>16.66</v>
      </c>
      <c r="R26" s="25">
        <v>0</v>
      </c>
      <c r="S26" s="24">
        <v>37.36</v>
      </c>
      <c r="T26" s="18">
        <v>0</v>
      </c>
      <c r="U26" s="17">
        <v>0</v>
      </c>
      <c r="V26" s="17">
        <v>0</v>
      </c>
      <c r="W26" s="17">
        <v>6.3559999999999999</v>
      </c>
      <c r="X26" s="17">
        <v>6.3559999999999999</v>
      </c>
      <c r="Y26" s="17">
        <v>0</v>
      </c>
      <c r="Z26" s="17">
        <v>16.283999999999999</v>
      </c>
      <c r="AA26" s="17">
        <v>0</v>
      </c>
      <c r="AB26" s="17">
        <v>22.64</v>
      </c>
      <c r="AC26" s="16" t="s">
        <v>92</v>
      </c>
      <c r="AD26" s="15"/>
      <c r="AE26" s="15"/>
      <c r="AF26" s="14" t="s">
        <v>92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2017</v>
      </c>
      <c r="B27" s="23">
        <v>3039</v>
      </c>
      <c r="C27" s="23" t="s">
        <v>134</v>
      </c>
      <c r="D27" s="23" t="s">
        <v>135</v>
      </c>
      <c r="E27" s="23" t="s">
        <v>88</v>
      </c>
      <c r="F27" s="23" t="s">
        <v>136</v>
      </c>
      <c r="G27" s="22" t="s">
        <v>90</v>
      </c>
      <c r="H27" s="29">
        <v>41548</v>
      </c>
      <c r="I27" s="28">
        <v>42886</v>
      </c>
      <c r="J27" s="20" t="s">
        <v>133</v>
      </c>
      <c r="K27" s="19">
        <v>0</v>
      </c>
      <c r="L27" s="27">
        <v>0</v>
      </c>
      <c r="M27" s="27">
        <v>0</v>
      </c>
      <c r="N27" s="18">
        <v>200</v>
      </c>
      <c r="O27" s="18">
        <v>200</v>
      </c>
      <c r="P27" s="26">
        <v>0</v>
      </c>
      <c r="Q27" s="26">
        <v>110.65</v>
      </c>
      <c r="R27" s="25">
        <v>1454</v>
      </c>
      <c r="S27" s="24">
        <v>1764.65</v>
      </c>
      <c r="T27" s="18">
        <v>0</v>
      </c>
      <c r="U27" s="17">
        <v>0</v>
      </c>
      <c r="V27" s="17">
        <v>0</v>
      </c>
      <c r="W27" s="17">
        <v>199.53100000000001</v>
      </c>
      <c r="X27" s="17">
        <v>199.53100000000001</v>
      </c>
      <c r="Y27" s="17">
        <v>0</v>
      </c>
      <c r="Z27" s="17">
        <v>300.10000000000002</v>
      </c>
      <c r="AA27" s="17">
        <v>1248.7888840000001</v>
      </c>
      <c r="AB27" s="17">
        <v>1748.4198840000001</v>
      </c>
      <c r="AC27" s="16" t="s">
        <v>92</v>
      </c>
      <c r="AD27" s="15"/>
      <c r="AE27" s="15"/>
      <c r="AF27" s="14" t="s">
        <v>93</v>
      </c>
      <c r="AG27" s="13">
        <v>0</v>
      </c>
      <c r="AH27" s="13">
        <v>0</v>
      </c>
      <c r="AI27" s="12">
        <v>0</v>
      </c>
      <c r="AJ27" s="12">
        <v>21000</v>
      </c>
      <c r="AK27" s="12">
        <v>21000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21000</v>
      </c>
      <c r="BB27" s="11">
        <v>17850</v>
      </c>
      <c r="BC27" s="11">
        <v>3150</v>
      </c>
      <c r="BD27" s="11">
        <v>21000</v>
      </c>
      <c r="BE27" s="11">
        <v>0</v>
      </c>
      <c r="BF27" s="11">
        <v>0</v>
      </c>
      <c r="BG27" s="11">
        <v>0</v>
      </c>
      <c r="BH27" s="11">
        <v>0</v>
      </c>
      <c r="BI27" s="11">
        <v>1908</v>
      </c>
      <c r="BJ27" s="11">
        <v>784</v>
      </c>
      <c r="BK27" s="11">
        <v>1124</v>
      </c>
      <c r="BL27" s="11">
        <v>1518</v>
      </c>
      <c r="BM27" s="11">
        <v>2093</v>
      </c>
      <c r="BN27" s="11">
        <v>1004.64</v>
      </c>
      <c r="BO27" s="11">
        <v>1088.3600000000001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2017</v>
      </c>
      <c r="B28" s="23" t="s">
        <v>137</v>
      </c>
      <c r="C28" s="23" t="s">
        <v>138</v>
      </c>
      <c r="D28" s="23" t="s">
        <v>139</v>
      </c>
      <c r="E28" s="23" t="s">
        <v>88</v>
      </c>
      <c r="F28" s="23" t="s">
        <v>140</v>
      </c>
      <c r="G28" s="22" t="s">
        <v>90</v>
      </c>
      <c r="H28" s="29">
        <v>39799</v>
      </c>
      <c r="I28" s="28">
        <v>42643</v>
      </c>
      <c r="J28" s="20" t="s">
        <v>133</v>
      </c>
      <c r="K28" s="19">
        <v>15</v>
      </c>
      <c r="L28" s="27">
        <v>0</v>
      </c>
      <c r="M28" s="27">
        <v>15</v>
      </c>
      <c r="N28" s="18">
        <v>85</v>
      </c>
      <c r="O28" s="18">
        <v>100</v>
      </c>
      <c r="P28" s="26">
        <v>0</v>
      </c>
      <c r="Q28" s="26">
        <v>48</v>
      </c>
      <c r="R28" s="25">
        <v>0</v>
      </c>
      <c r="S28" s="24">
        <v>148</v>
      </c>
      <c r="T28" s="18">
        <v>6.8840000000000003</v>
      </c>
      <c r="U28" s="17">
        <v>0</v>
      </c>
      <c r="V28" s="17">
        <v>6.8840000000000003</v>
      </c>
      <c r="W28" s="17">
        <v>75.430000000000007</v>
      </c>
      <c r="X28" s="17">
        <v>82.314000000000007</v>
      </c>
      <c r="Y28" s="17">
        <v>2.6930000000000001</v>
      </c>
      <c r="Z28" s="17">
        <v>58</v>
      </c>
      <c r="AA28" s="17">
        <v>0</v>
      </c>
      <c r="AB28" s="17">
        <v>143.00700000000001</v>
      </c>
      <c r="AC28" s="16" t="s">
        <v>93</v>
      </c>
      <c r="AD28" s="15" t="s">
        <v>141</v>
      </c>
      <c r="AE28" s="15" t="s">
        <v>142</v>
      </c>
      <c r="AF28" s="14" t="s">
        <v>93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64906.292515591122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2017</v>
      </c>
      <c r="B29" s="23" t="s">
        <v>137</v>
      </c>
      <c r="C29" s="23" t="s">
        <v>138</v>
      </c>
      <c r="D29" s="23" t="s">
        <v>139</v>
      </c>
      <c r="E29" s="23" t="s">
        <v>88</v>
      </c>
      <c r="F29" s="23" t="s">
        <v>140</v>
      </c>
      <c r="G29" s="22" t="s">
        <v>90</v>
      </c>
      <c r="H29" s="29">
        <v>39799</v>
      </c>
      <c r="I29" s="28">
        <v>42643</v>
      </c>
      <c r="J29" s="20" t="s">
        <v>143</v>
      </c>
      <c r="K29" s="19">
        <v>15</v>
      </c>
      <c r="L29" s="27">
        <v>0</v>
      </c>
      <c r="M29" s="27">
        <v>15</v>
      </c>
      <c r="N29" s="18">
        <v>85</v>
      </c>
      <c r="O29" s="18">
        <v>100</v>
      </c>
      <c r="P29" s="26">
        <v>0</v>
      </c>
      <c r="Q29" s="26">
        <v>48</v>
      </c>
      <c r="R29" s="25">
        <v>0</v>
      </c>
      <c r="S29" s="24">
        <v>148</v>
      </c>
      <c r="T29" s="18">
        <v>6.8840000000000003</v>
      </c>
      <c r="U29" s="17">
        <v>0</v>
      </c>
      <c r="V29" s="17">
        <v>6.8840000000000003</v>
      </c>
      <c r="W29" s="17">
        <v>75.430000000000007</v>
      </c>
      <c r="X29" s="17">
        <v>82.314000000000007</v>
      </c>
      <c r="Y29" s="17">
        <v>2.6930000000000001</v>
      </c>
      <c r="Z29" s="17">
        <v>58</v>
      </c>
      <c r="AA29" s="17">
        <v>0</v>
      </c>
      <c r="AB29" s="17">
        <v>143.00700000000001</v>
      </c>
      <c r="AC29" s="16" t="s">
        <v>93</v>
      </c>
      <c r="AD29" s="15" t="s">
        <v>141</v>
      </c>
      <c r="AE29" s="15" t="s">
        <v>142</v>
      </c>
      <c r="AF29" s="14" t="s">
        <v>93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5923.7074844088793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2018</v>
      </c>
      <c r="B30" s="23">
        <v>2746</v>
      </c>
      <c r="C30" s="23" t="s">
        <v>144</v>
      </c>
      <c r="D30" s="23" t="s">
        <v>145</v>
      </c>
      <c r="E30" s="23" t="s">
        <v>88</v>
      </c>
      <c r="F30" s="23" t="s">
        <v>146</v>
      </c>
      <c r="G30" s="22" t="s">
        <v>90</v>
      </c>
      <c r="H30" s="21">
        <v>40633</v>
      </c>
      <c r="I30" s="21">
        <v>40669</v>
      </c>
      <c r="J30" s="20" t="s">
        <v>133</v>
      </c>
      <c r="K30" s="19">
        <v>0</v>
      </c>
      <c r="L30" s="18">
        <v>0</v>
      </c>
      <c r="M30" s="18">
        <v>0</v>
      </c>
      <c r="N30" s="18">
        <v>240</v>
      </c>
      <c r="O30" s="18">
        <v>240</v>
      </c>
      <c r="P30" s="18">
        <v>0</v>
      </c>
      <c r="Q30" s="18">
        <v>49</v>
      </c>
      <c r="R30" s="18">
        <v>0</v>
      </c>
      <c r="S30" s="18">
        <v>289</v>
      </c>
      <c r="T30" s="18">
        <v>0</v>
      </c>
      <c r="U30" s="17">
        <v>0</v>
      </c>
      <c r="V30" s="17">
        <v>0</v>
      </c>
      <c r="W30" s="17">
        <v>183.55600000000001</v>
      </c>
      <c r="X30" s="17">
        <v>183.55600000000001</v>
      </c>
      <c r="Y30" s="17">
        <v>0</v>
      </c>
      <c r="Z30" s="17">
        <v>23.37</v>
      </c>
      <c r="AA30" s="17">
        <v>0</v>
      </c>
      <c r="AB30" s="17">
        <v>206.92600000000002</v>
      </c>
      <c r="AC30" s="16" t="s">
        <v>92</v>
      </c>
      <c r="AD30" s="15" t="s">
        <v>147</v>
      </c>
      <c r="AE30" s="15" t="s">
        <v>147</v>
      </c>
      <c r="AF30" s="14" t="s">
        <v>93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85</v>
      </c>
      <c r="AT30" s="11">
        <v>0</v>
      </c>
      <c r="AU30" s="11">
        <v>0</v>
      </c>
      <c r="AV30" s="11">
        <v>8.5</v>
      </c>
      <c r="AW30" s="11">
        <v>76.5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2018</v>
      </c>
      <c r="B31" s="23">
        <v>2633</v>
      </c>
      <c r="C31" s="23" t="s">
        <v>148</v>
      </c>
      <c r="D31" s="23" t="s">
        <v>149</v>
      </c>
      <c r="E31" s="23" t="s">
        <v>88</v>
      </c>
      <c r="F31" s="23" t="s">
        <v>146</v>
      </c>
      <c r="G31" s="22" t="s">
        <v>90</v>
      </c>
      <c r="H31" s="21">
        <v>40289</v>
      </c>
      <c r="I31" s="21">
        <v>43074</v>
      </c>
      <c r="J31" s="20" t="s">
        <v>150</v>
      </c>
      <c r="K31" s="19">
        <v>140</v>
      </c>
      <c r="L31" s="18">
        <v>0</v>
      </c>
      <c r="M31" s="18">
        <v>140</v>
      </c>
      <c r="N31" s="18">
        <v>0</v>
      </c>
      <c r="O31" s="18">
        <v>140</v>
      </c>
      <c r="P31" s="18">
        <v>0</v>
      </c>
      <c r="Q31" s="18">
        <v>35</v>
      </c>
      <c r="R31" s="18">
        <v>0</v>
      </c>
      <c r="S31" s="18">
        <v>175</v>
      </c>
      <c r="T31" s="18">
        <v>133.35900000000001</v>
      </c>
      <c r="U31" s="17">
        <v>0</v>
      </c>
      <c r="V31" s="17">
        <v>133.35900000000001</v>
      </c>
      <c r="W31" s="17">
        <v>0</v>
      </c>
      <c r="X31" s="17">
        <v>133.35900000000001</v>
      </c>
      <c r="Y31" s="17">
        <v>0</v>
      </c>
      <c r="Z31" s="17">
        <v>17.899999999999999</v>
      </c>
      <c r="AA31" s="17">
        <v>0</v>
      </c>
      <c r="AB31" s="17">
        <v>151.25900000000001</v>
      </c>
      <c r="AC31" s="16" t="s">
        <v>92</v>
      </c>
      <c r="AD31" s="15" t="s">
        <v>147</v>
      </c>
      <c r="AE31" s="15"/>
      <c r="AF31" s="14" t="s">
        <v>93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38894</v>
      </c>
      <c r="BB31" s="11">
        <v>0</v>
      </c>
      <c r="BC31" s="11">
        <v>38894</v>
      </c>
      <c r="BD31" s="11">
        <v>4500</v>
      </c>
      <c r="BE31" s="11">
        <v>210000</v>
      </c>
      <c r="BF31" s="11">
        <v>322.5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2018</v>
      </c>
      <c r="B32" s="23">
        <v>3043</v>
      </c>
      <c r="C32" s="23" t="s">
        <v>151</v>
      </c>
      <c r="D32" s="23" t="s">
        <v>152</v>
      </c>
      <c r="E32" s="23" t="s">
        <v>88</v>
      </c>
      <c r="F32" s="23" t="s">
        <v>89</v>
      </c>
      <c r="G32" s="22" t="s">
        <v>90</v>
      </c>
      <c r="H32" s="21">
        <v>41548</v>
      </c>
      <c r="I32" s="21">
        <v>42389</v>
      </c>
      <c r="J32" s="20" t="s">
        <v>133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</v>
      </c>
      <c r="Q32" s="18">
        <v>0.05</v>
      </c>
      <c r="R32" s="18">
        <v>83.33</v>
      </c>
      <c r="S32" s="18">
        <v>133.38</v>
      </c>
      <c r="T32" s="18">
        <v>0</v>
      </c>
      <c r="U32" s="17">
        <v>0</v>
      </c>
      <c r="V32" s="17">
        <v>0</v>
      </c>
      <c r="W32" s="17">
        <v>50</v>
      </c>
      <c r="X32" s="17">
        <v>50</v>
      </c>
      <c r="Y32" s="17">
        <v>0</v>
      </c>
      <c r="Z32" s="17">
        <v>0.05</v>
      </c>
      <c r="AA32" s="17">
        <v>83.33</v>
      </c>
      <c r="AB32" s="17">
        <v>133.38</v>
      </c>
      <c r="AC32" s="16" t="s">
        <v>92</v>
      </c>
      <c r="AD32" s="15" t="s">
        <v>147</v>
      </c>
      <c r="AE32" s="15" t="s">
        <v>147</v>
      </c>
      <c r="AF32" s="14" t="s">
        <v>93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5098</v>
      </c>
      <c r="BJ32" s="11">
        <v>1661.9480000000001</v>
      </c>
      <c r="BK32" s="11">
        <v>3436.0519999999997</v>
      </c>
      <c r="BL32" s="11">
        <v>854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2018</v>
      </c>
      <c r="B33" s="23">
        <v>3271</v>
      </c>
      <c r="C33" s="23" t="s">
        <v>153</v>
      </c>
      <c r="D33" s="23" t="s">
        <v>154</v>
      </c>
      <c r="E33" s="23" t="s">
        <v>88</v>
      </c>
      <c r="F33" s="23" t="s">
        <v>146</v>
      </c>
      <c r="G33" s="22" t="s">
        <v>90</v>
      </c>
      <c r="H33" s="21">
        <v>42236</v>
      </c>
      <c r="I33" s="21">
        <v>42774</v>
      </c>
      <c r="J33" s="20" t="s">
        <v>133</v>
      </c>
      <c r="K33" s="19">
        <v>0</v>
      </c>
      <c r="L33" s="18">
        <v>0</v>
      </c>
      <c r="M33" s="18">
        <v>0</v>
      </c>
      <c r="N33" s="18">
        <v>100</v>
      </c>
      <c r="O33" s="18">
        <v>100</v>
      </c>
      <c r="P33" s="18">
        <v>100</v>
      </c>
      <c r="Q33" s="18">
        <v>48.41</v>
      </c>
      <c r="R33" s="18">
        <v>694.04</v>
      </c>
      <c r="S33" s="18">
        <v>942.44999999999993</v>
      </c>
      <c r="T33" s="18">
        <v>0</v>
      </c>
      <c r="U33" s="17">
        <v>0</v>
      </c>
      <c r="V33" s="17">
        <v>0</v>
      </c>
      <c r="W33" s="17">
        <v>98.415999999999997</v>
      </c>
      <c r="X33" s="17">
        <v>98.415999999999997</v>
      </c>
      <c r="Y33" s="17">
        <v>74.09</v>
      </c>
      <c r="Z33" s="17">
        <v>162.48616699999999</v>
      </c>
      <c r="AA33" s="17">
        <v>645.96945000000005</v>
      </c>
      <c r="AB33" s="17">
        <v>980.96161700000005</v>
      </c>
      <c r="AC33" s="16" t="s">
        <v>93</v>
      </c>
      <c r="AD33" s="15" t="s">
        <v>155</v>
      </c>
      <c r="AE33" s="15" t="s">
        <v>147</v>
      </c>
      <c r="AF33" s="14" t="s">
        <v>93</v>
      </c>
      <c r="AG33" s="13">
        <v>0</v>
      </c>
      <c r="AH33" s="13">
        <v>0</v>
      </c>
      <c r="AI33" s="12">
        <v>0</v>
      </c>
      <c r="AJ33" s="12">
        <v>7851</v>
      </c>
      <c r="AK33" s="12">
        <v>6673.3499999999995</v>
      </c>
      <c r="AL33" s="12">
        <v>1177.6499999999999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7851</v>
      </c>
      <c r="BB33" s="11">
        <v>6673.3499999999995</v>
      </c>
      <c r="BC33" s="11">
        <v>1177.6499999999999</v>
      </c>
      <c r="BD33" s="11">
        <v>7851</v>
      </c>
      <c r="BE33" s="11">
        <v>0</v>
      </c>
      <c r="BF33" s="11">
        <v>488</v>
      </c>
      <c r="BG33" s="11">
        <v>0</v>
      </c>
      <c r="BH33" s="11">
        <v>0</v>
      </c>
      <c r="BI33" s="11">
        <v>1009</v>
      </c>
      <c r="BJ33" s="11">
        <v>413</v>
      </c>
      <c r="BK33" s="11">
        <v>596</v>
      </c>
      <c r="BL33" s="11">
        <v>796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23">
        <v>2018</v>
      </c>
      <c r="B34" s="23">
        <v>2825</v>
      </c>
      <c r="C34" s="23" t="s">
        <v>156</v>
      </c>
      <c r="D34" s="23" t="s">
        <v>157</v>
      </c>
      <c r="E34" s="23" t="s">
        <v>88</v>
      </c>
      <c r="F34" s="23" t="s">
        <v>89</v>
      </c>
      <c r="G34" s="22" t="s">
        <v>90</v>
      </c>
      <c r="H34" s="21">
        <v>40884</v>
      </c>
      <c r="I34" s="21">
        <v>43151</v>
      </c>
      <c r="J34" s="20" t="s">
        <v>150</v>
      </c>
      <c r="K34" s="19">
        <v>58</v>
      </c>
      <c r="L34" s="18">
        <v>0</v>
      </c>
      <c r="M34" s="18">
        <v>58</v>
      </c>
      <c r="N34" s="18">
        <v>0</v>
      </c>
      <c r="O34" s="18">
        <v>58</v>
      </c>
      <c r="P34" s="18">
        <v>0</v>
      </c>
      <c r="Q34" s="18">
        <v>14.5</v>
      </c>
      <c r="R34" s="18">
        <v>0</v>
      </c>
      <c r="S34" s="18">
        <v>72.5</v>
      </c>
      <c r="T34" s="18">
        <v>49.912999999999997</v>
      </c>
      <c r="U34" s="17">
        <v>0</v>
      </c>
      <c r="V34" s="17">
        <v>49.912999999999997</v>
      </c>
      <c r="W34" s="17">
        <v>0</v>
      </c>
      <c r="X34" s="17">
        <v>49.912999999999997</v>
      </c>
      <c r="Y34" s="17">
        <v>0</v>
      </c>
      <c r="Z34" s="17">
        <v>5.6</v>
      </c>
      <c r="AA34" s="17">
        <v>0</v>
      </c>
      <c r="AB34" s="17">
        <v>55.512999999999998</v>
      </c>
      <c r="AC34" s="16" t="s">
        <v>92</v>
      </c>
      <c r="AD34" s="15" t="s">
        <v>147</v>
      </c>
      <c r="AE34" s="15" t="s">
        <v>147</v>
      </c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58222.222222222219</v>
      </c>
      <c r="BB34" s="11">
        <v>13973.333333333332</v>
      </c>
      <c r="BC34" s="11">
        <v>44248.888888888891</v>
      </c>
      <c r="BD34" s="11">
        <v>37777.777777777781</v>
      </c>
      <c r="BE34" s="11">
        <v>5300</v>
      </c>
      <c r="BF34" s="11">
        <v>397.29999999999995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>
      <c r="A36" s="1"/>
      <c r="B36" s="3"/>
      <c r="C36" s="5"/>
      <c r="D36" s="1"/>
      <c r="E36" s="1"/>
      <c r="F36" s="1"/>
      <c r="G36" s="4"/>
      <c r="H36" s="4"/>
      <c r="I36" s="4"/>
      <c r="J36" s="4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3"/>
      <c r="AE36" s="3"/>
      <c r="AF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>
      <c r="A37" s="6">
        <v>28</v>
      </c>
      <c r="B37" s="6">
        <v>28</v>
      </c>
      <c r="C37" s="6">
        <v>28</v>
      </c>
      <c r="D37" s="6">
        <v>28</v>
      </c>
      <c r="E37" s="6">
        <v>28</v>
      </c>
      <c r="F37" s="6">
        <v>28</v>
      </c>
      <c r="G37" s="6">
        <v>28</v>
      </c>
      <c r="H37" s="6">
        <v>28</v>
      </c>
      <c r="I37" s="6">
        <v>28</v>
      </c>
      <c r="J37" s="9">
        <v>28</v>
      </c>
      <c r="K37" s="10">
        <v>228</v>
      </c>
      <c r="L37" s="6">
        <v>0</v>
      </c>
      <c r="M37" s="6">
        <v>486.1</v>
      </c>
      <c r="N37" s="6">
        <v>1471.3000000000002</v>
      </c>
      <c r="O37" s="6">
        <v>1957.4</v>
      </c>
      <c r="P37" s="6">
        <v>106.9</v>
      </c>
      <c r="Q37" s="6">
        <v>819.7829999999999</v>
      </c>
      <c r="R37" s="6">
        <v>2357.5369999999998</v>
      </c>
      <c r="S37" s="6">
        <v>5241.62</v>
      </c>
      <c r="T37" s="6">
        <v>197.04000000000002</v>
      </c>
      <c r="U37" s="6">
        <v>0</v>
      </c>
      <c r="V37" s="6">
        <v>387.71000000000004</v>
      </c>
      <c r="W37" s="6">
        <v>1299.371991</v>
      </c>
      <c r="X37" s="6">
        <v>1687.081991</v>
      </c>
      <c r="Y37" s="6">
        <v>83.475999999999999</v>
      </c>
      <c r="Z37" s="6">
        <v>1222.9801670000002</v>
      </c>
      <c r="AA37" s="6">
        <v>2275.6313339999997</v>
      </c>
      <c r="AB37" s="6">
        <v>5269.169492</v>
      </c>
      <c r="AC37" s="9">
        <v>28</v>
      </c>
      <c r="AD37" s="8">
        <v>9</v>
      </c>
      <c r="AE37" s="8">
        <v>8</v>
      </c>
      <c r="AF37" s="6">
        <v>28</v>
      </c>
      <c r="AG37" s="6">
        <v>0</v>
      </c>
      <c r="AH37" s="6">
        <v>0</v>
      </c>
      <c r="AI37" s="7">
        <v>0</v>
      </c>
      <c r="AJ37" s="6">
        <v>28851</v>
      </c>
      <c r="AK37" s="6">
        <v>27673.35</v>
      </c>
      <c r="AL37" s="6">
        <v>1177.6499999999999</v>
      </c>
      <c r="AM37" s="6">
        <v>0</v>
      </c>
      <c r="AN37" s="6">
        <v>0</v>
      </c>
      <c r="AO37" s="6">
        <v>0</v>
      </c>
      <c r="AP37" s="6">
        <v>0</v>
      </c>
      <c r="AQ37" s="6">
        <v>697777</v>
      </c>
      <c r="AR37" s="6">
        <v>0</v>
      </c>
      <c r="AS37" s="6">
        <v>266</v>
      </c>
      <c r="AT37" s="6">
        <v>181</v>
      </c>
      <c r="AU37" s="6">
        <v>0</v>
      </c>
      <c r="AV37" s="6">
        <v>8.5</v>
      </c>
      <c r="AW37" s="6">
        <v>76.5</v>
      </c>
      <c r="AX37" s="6">
        <v>0</v>
      </c>
      <c r="AY37" s="7">
        <v>0</v>
      </c>
      <c r="AZ37" s="7">
        <v>0</v>
      </c>
      <c r="BA37" s="6">
        <v>387947.22222222225</v>
      </c>
      <c r="BB37" s="6">
        <v>132793.16333333333</v>
      </c>
      <c r="BC37" s="6">
        <v>255154.05888888886</v>
      </c>
      <c r="BD37" s="6">
        <v>112638.77777777778</v>
      </c>
      <c r="BE37" s="6">
        <v>215300</v>
      </c>
      <c r="BF37" s="6">
        <v>4024.8</v>
      </c>
      <c r="BG37" s="6">
        <v>379805</v>
      </c>
      <c r="BH37" s="6">
        <v>0</v>
      </c>
      <c r="BI37" s="6">
        <v>33076</v>
      </c>
      <c r="BJ37" s="6">
        <v>12368.124</v>
      </c>
      <c r="BK37" s="6">
        <v>20707.876</v>
      </c>
      <c r="BL37" s="6">
        <v>3914</v>
      </c>
      <c r="BM37" s="6">
        <v>557615.5</v>
      </c>
      <c r="BN37" s="6">
        <v>270289.984</v>
      </c>
      <c r="BO37" s="6">
        <v>287325.516</v>
      </c>
      <c r="BP37" s="6">
        <v>0</v>
      </c>
      <c r="BQ37" s="6">
        <v>0</v>
      </c>
      <c r="BR37" s="6">
        <v>0</v>
      </c>
      <c r="BS37" s="6">
        <v>0</v>
      </c>
      <c r="BT37" s="6">
        <v>16079</v>
      </c>
      <c r="BU37" s="6">
        <v>4269.75</v>
      </c>
      <c r="BV37" s="6">
        <v>11809.25</v>
      </c>
      <c r="BW37" s="6">
        <v>0</v>
      </c>
      <c r="BX37" s="6">
        <v>0</v>
      </c>
      <c r="BY37" s="6">
        <v>138700</v>
      </c>
    </row>
    <row r="38" spans="1:77">
      <c r="A38" s="1"/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>
      <c r="A39" s="1" t="s">
        <v>158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>
      <c r="A40" s="1" t="s">
        <v>159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>
      <c r="A41" s="1" t="s">
        <v>160</v>
      </c>
      <c r="B41" s="3"/>
      <c r="C41" s="5"/>
      <c r="D41" s="1"/>
      <c r="E41" s="1"/>
      <c r="F41" s="1"/>
      <c r="G41" s="4"/>
      <c r="H41" s="4"/>
      <c r="I41" s="4"/>
      <c r="J41" s="4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4"/>
      <c r="AD41" s="3"/>
      <c r="AE41" s="3"/>
      <c r="AF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>
      <c r="A42" s="1" t="s">
        <v>161</v>
      </c>
      <c r="B42" s="3"/>
      <c r="C42" s="5"/>
      <c r="D42" s="1"/>
      <c r="E42" s="1"/>
      <c r="F42" s="1"/>
      <c r="G42" s="4"/>
      <c r="H42" s="4"/>
      <c r="I42" s="4"/>
      <c r="J42" s="4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3"/>
      <c r="AE42" s="3"/>
      <c r="AF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>
      <c r="A43" s="1" t="s">
        <v>162</v>
      </c>
      <c r="B43" s="3"/>
      <c r="C43" s="5"/>
      <c r="D43" s="1"/>
      <c r="E43" s="1"/>
      <c r="F43" s="1"/>
      <c r="G43" s="4"/>
      <c r="H43" s="4"/>
      <c r="I43" s="4"/>
      <c r="J43" s="4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3"/>
      <c r="AE43" s="3"/>
      <c r="AF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>
      <c r="A44" s="1"/>
      <c r="B44" s="3"/>
      <c r="C44" s="5"/>
      <c r="D44" s="1"/>
      <c r="E44" s="1"/>
      <c r="F44" s="1"/>
      <c r="G44" s="4"/>
      <c r="H44" s="4"/>
      <c r="I44" s="4"/>
      <c r="J44" s="4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4"/>
      <c r="AD44" s="3"/>
      <c r="AE44" s="3"/>
      <c r="AF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>
      <c r="A45" s="1" t="s">
        <v>163</v>
      </c>
      <c r="B45" s="3"/>
      <c r="C45" s="5"/>
      <c r="D45" s="1"/>
      <c r="E45" s="1"/>
      <c r="F45" s="1"/>
      <c r="G45" s="4"/>
      <c r="H45" s="4"/>
      <c r="I45" s="4"/>
      <c r="J45" s="4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4"/>
      <c r="AD45" s="3"/>
      <c r="AE45" s="3"/>
      <c r="AF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C78A-4F83-874E-9B52-C3AE841E2E25}">
  <dimension ref="A1:D24"/>
  <sheetViews>
    <sheetView topLeftCell="A7" zoomScale="135" workbookViewId="0"/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164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79" t="s">
        <v>166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172</v>
      </c>
      <c r="B8" s="86"/>
      <c r="C8" s="87"/>
      <c r="D8" s="88"/>
    </row>
    <row r="9" spans="1:4" ht="15.95" customHeight="1">
      <c r="A9" s="89">
        <v>6.1</v>
      </c>
      <c r="B9" s="89" t="s">
        <v>173</v>
      </c>
      <c r="C9" s="90" t="s">
        <v>174</v>
      </c>
      <c r="D9" s="91">
        <v>2</v>
      </c>
    </row>
    <row r="10" spans="1:4" ht="15.95" customHeight="1">
      <c r="A10" s="89">
        <v>7.2</v>
      </c>
      <c r="B10" s="89" t="s">
        <v>173</v>
      </c>
      <c r="C10" s="90" t="s">
        <v>175</v>
      </c>
      <c r="D10" s="91">
        <v>122222222.22222222</v>
      </c>
    </row>
    <row r="11" spans="1:4" ht="15.95" customHeight="1">
      <c r="A11" s="89" t="s">
        <v>176</v>
      </c>
      <c r="B11" s="89" t="s">
        <v>177</v>
      </c>
      <c r="C11" s="90" t="s">
        <v>178</v>
      </c>
      <c r="D11" s="91">
        <v>485.2</v>
      </c>
    </row>
    <row r="12" spans="1:4" ht="15.95" customHeight="1">
      <c r="A12" s="89" t="s">
        <v>179</v>
      </c>
      <c r="B12" s="89" t="s">
        <v>177</v>
      </c>
      <c r="C12" s="90" t="s">
        <v>180</v>
      </c>
      <c r="D12" s="91">
        <v>1</v>
      </c>
    </row>
    <row r="13" spans="1:4" ht="15.95" customHeight="1">
      <c r="A13" s="89" t="s">
        <v>181</v>
      </c>
      <c r="B13" s="89" t="s">
        <v>177</v>
      </c>
      <c r="C13" s="90" t="s">
        <v>182</v>
      </c>
      <c r="D13" s="91">
        <v>12</v>
      </c>
    </row>
    <row r="14" spans="1:4" ht="15.95" customHeight="1">
      <c r="A14" s="89" t="s">
        <v>183</v>
      </c>
      <c r="B14" s="89" t="s">
        <v>177</v>
      </c>
      <c r="C14" s="90" t="s">
        <v>184</v>
      </c>
      <c r="D14" s="91">
        <v>1</v>
      </c>
    </row>
    <row r="15" spans="1:4" ht="15.95" customHeight="1">
      <c r="A15" s="89" t="s">
        <v>185</v>
      </c>
      <c r="B15" s="89" t="s">
        <v>177</v>
      </c>
      <c r="C15" s="90" t="s">
        <v>186</v>
      </c>
      <c r="D15" s="91">
        <v>2</v>
      </c>
    </row>
    <row r="16" spans="1:4" ht="15.95" customHeight="1">
      <c r="A16" s="89" t="s">
        <v>187</v>
      </c>
      <c r="B16" s="89" t="s">
        <v>177</v>
      </c>
      <c r="C16" s="90" t="s">
        <v>188</v>
      </c>
      <c r="D16" s="91">
        <v>1</v>
      </c>
    </row>
    <row r="17" spans="1:4" s="75" customFormat="1" ht="15" customHeight="1">
      <c r="A17" s="92" t="s">
        <v>189</v>
      </c>
      <c r="B17" s="92"/>
      <c r="C17" s="93"/>
      <c r="D17" s="94" t="s">
        <v>147</v>
      </c>
    </row>
    <row r="18" spans="1:4" s="75" customFormat="1" ht="15" customHeight="1">
      <c r="A18" s="83" t="s">
        <v>190</v>
      </c>
      <c r="B18" s="83"/>
      <c r="C18" s="95"/>
      <c r="D18" s="96"/>
    </row>
    <row r="19" spans="1:4" ht="15" customHeight="1">
      <c r="A19" s="97" t="s">
        <v>191</v>
      </c>
      <c r="B19" s="89"/>
      <c r="C19" s="98"/>
      <c r="D19" s="99"/>
    </row>
    <row r="20" spans="1:4" ht="15" customHeight="1">
      <c r="A20" s="100" t="s">
        <v>192</v>
      </c>
      <c r="B20" s="89" t="s">
        <v>177</v>
      </c>
      <c r="C20" s="98" t="s">
        <v>193</v>
      </c>
      <c r="D20" s="99">
        <v>1</v>
      </c>
    </row>
    <row r="21" spans="1:4" ht="15" customHeight="1">
      <c r="A21" s="100" t="s">
        <v>183</v>
      </c>
      <c r="B21" s="89" t="s">
        <v>177</v>
      </c>
      <c r="C21" s="98" t="s">
        <v>184</v>
      </c>
      <c r="D21" s="99">
        <v>1</v>
      </c>
    </row>
    <row r="22" spans="1:4" s="76" customFormat="1" ht="15" customHeight="1">
      <c r="A22" s="97" t="s">
        <v>194</v>
      </c>
      <c r="B22" s="86"/>
      <c r="C22" s="101"/>
      <c r="D22" s="102"/>
    </row>
    <row r="23" spans="1:4" ht="15" customHeight="1">
      <c r="A23" s="89">
        <v>6.2</v>
      </c>
      <c r="B23" s="89" t="s">
        <v>173</v>
      </c>
      <c r="C23" s="98" t="s">
        <v>195</v>
      </c>
      <c r="D23" s="99">
        <v>1</v>
      </c>
    </row>
    <row r="24" spans="1:4" ht="15" customHeight="1">
      <c r="A24" s="103" t="s">
        <v>183</v>
      </c>
      <c r="B24" s="103" t="s">
        <v>177</v>
      </c>
      <c r="C24" s="98" t="s">
        <v>184</v>
      </c>
      <c r="D24" s="99">
        <v>2</v>
      </c>
    </row>
  </sheetData>
  <hyperlinks>
    <hyperlink ref="A4" r:id="rId1" xr:uid="{B589EDF7-0054-7141-A14F-E1610D216DA4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AAA-6054-4443-BB29-68191E85D7D2}">
  <dimension ref="A1:D33"/>
  <sheetViews>
    <sheetView topLeftCell="A23" zoomScale="135" workbookViewId="0">
      <selection activeCell="D31" sqref="D31"/>
    </sheetView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196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124" t="s">
        <v>197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198</v>
      </c>
      <c r="B8" s="86"/>
      <c r="C8" s="87"/>
      <c r="D8" s="88"/>
    </row>
    <row r="9" spans="1:4" s="127" customFormat="1">
      <c r="A9" s="89">
        <v>3.1</v>
      </c>
      <c r="B9" s="89" t="s">
        <v>173</v>
      </c>
      <c r="C9" s="90" t="s">
        <v>199</v>
      </c>
      <c r="D9" s="126">
        <v>5700</v>
      </c>
    </row>
    <row r="10" spans="1:4" s="127" customFormat="1">
      <c r="A10" s="89">
        <v>6.1</v>
      </c>
      <c r="B10" s="89" t="s">
        <v>173</v>
      </c>
      <c r="C10" s="90" t="s">
        <v>174</v>
      </c>
      <c r="D10" s="126">
        <v>1</v>
      </c>
    </row>
    <row r="11" spans="1:4" s="127" customFormat="1">
      <c r="A11" s="89" t="s">
        <v>176</v>
      </c>
      <c r="B11" s="89" t="s">
        <v>177</v>
      </c>
      <c r="C11" s="90" t="s">
        <v>178</v>
      </c>
      <c r="D11" s="126">
        <v>2</v>
      </c>
    </row>
    <row r="12" spans="1:4" s="127" customFormat="1">
      <c r="A12" s="89" t="s">
        <v>200</v>
      </c>
      <c r="B12" s="89" t="s">
        <v>177</v>
      </c>
      <c r="C12" s="90" t="s">
        <v>201</v>
      </c>
      <c r="D12" s="126">
        <v>1</v>
      </c>
    </row>
    <row r="13" spans="1:4" s="127" customFormat="1" ht="30">
      <c r="A13" s="89" t="s">
        <v>181</v>
      </c>
      <c r="B13" s="89" t="s">
        <v>177</v>
      </c>
      <c r="C13" s="90" t="s">
        <v>182</v>
      </c>
      <c r="D13" s="126">
        <v>10</v>
      </c>
    </row>
    <row r="14" spans="1:4" s="127" customFormat="1">
      <c r="A14" s="89" t="s">
        <v>202</v>
      </c>
      <c r="B14" s="89" t="s">
        <v>177</v>
      </c>
      <c r="C14" s="90" t="s">
        <v>203</v>
      </c>
      <c r="D14" s="126">
        <v>1</v>
      </c>
    </row>
    <row r="15" spans="1:4" s="127" customFormat="1">
      <c r="A15" s="89" t="s">
        <v>204</v>
      </c>
      <c r="B15" s="89"/>
      <c r="C15" s="90"/>
      <c r="D15" s="126"/>
    </row>
    <row r="16" spans="1:4" s="127" customFormat="1">
      <c r="A16" s="89">
        <v>1.2</v>
      </c>
      <c r="B16" s="89" t="s">
        <v>173</v>
      </c>
      <c r="C16" s="90" t="s">
        <v>205</v>
      </c>
      <c r="D16" s="126">
        <v>617100</v>
      </c>
    </row>
    <row r="17" spans="1:4" s="127" customFormat="1">
      <c r="A17" s="89">
        <v>5.0999999999999996</v>
      </c>
      <c r="B17" s="89" t="s">
        <v>173</v>
      </c>
      <c r="C17" s="90" t="s">
        <v>206</v>
      </c>
      <c r="D17" s="126">
        <v>183000</v>
      </c>
    </row>
    <row r="18" spans="1:4" s="127" customFormat="1">
      <c r="A18" s="89" t="s">
        <v>176</v>
      </c>
      <c r="B18" s="89" t="s">
        <v>177</v>
      </c>
      <c r="C18" s="90" t="s">
        <v>178</v>
      </c>
      <c r="D18" s="126">
        <v>10034</v>
      </c>
    </row>
    <row r="19" spans="1:4" s="127" customFormat="1">
      <c r="A19" s="89" t="s">
        <v>207</v>
      </c>
      <c r="B19" s="89" t="s">
        <v>177</v>
      </c>
      <c r="C19" s="90" t="s">
        <v>208</v>
      </c>
      <c r="D19" s="126">
        <v>9115.2569999999996</v>
      </c>
    </row>
    <row r="20" spans="1:4" s="127" customFormat="1">
      <c r="A20" s="89" t="s">
        <v>200</v>
      </c>
      <c r="B20" s="89" t="s">
        <v>177</v>
      </c>
      <c r="C20" s="90" t="s">
        <v>201</v>
      </c>
      <c r="D20" s="126">
        <v>7</v>
      </c>
    </row>
    <row r="21" spans="1:4" s="127" customFormat="1" ht="30">
      <c r="A21" s="89" t="s">
        <v>181</v>
      </c>
      <c r="B21" s="89" t="s">
        <v>177</v>
      </c>
      <c r="C21" s="90" t="s">
        <v>182</v>
      </c>
      <c r="D21" s="126">
        <v>30493</v>
      </c>
    </row>
    <row r="22" spans="1:4" s="127" customFormat="1" ht="30">
      <c r="A22" s="89" t="s">
        <v>183</v>
      </c>
      <c r="B22" s="89" t="s">
        <v>177</v>
      </c>
      <c r="C22" s="90" t="s">
        <v>184</v>
      </c>
      <c r="D22" s="126">
        <v>64</v>
      </c>
    </row>
    <row r="23" spans="1:4" s="127" customFormat="1">
      <c r="A23" s="89" t="s">
        <v>209</v>
      </c>
      <c r="B23" s="89"/>
      <c r="C23" s="90"/>
      <c r="D23" s="126"/>
    </row>
    <row r="24" spans="1:4" s="127" customFormat="1">
      <c r="A24" s="89">
        <v>4.0999999999999996</v>
      </c>
      <c r="B24" s="89" t="s">
        <v>173</v>
      </c>
      <c r="C24" s="90" t="s">
        <v>210</v>
      </c>
      <c r="D24" s="126">
        <v>797000</v>
      </c>
    </row>
    <row r="25" spans="1:4" s="127" customFormat="1">
      <c r="A25" s="89" t="s">
        <v>211</v>
      </c>
      <c r="B25" s="89" t="s">
        <v>177</v>
      </c>
      <c r="C25" s="90" t="s">
        <v>212</v>
      </c>
      <c r="D25" s="126">
        <v>390530</v>
      </c>
    </row>
    <row r="26" spans="1:4" s="127" customFormat="1">
      <c r="A26" s="89" t="s">
        <v>213</v>
      </c>
      <c r="B26" s="89" t="s">
        <v>177</v>
      </c>
      <c r="C26" s="90" t="s">
        <v>214</v>
      </c>
      <c r="D26" s="126">
        <v>238</v>
      </c>
    </row>
    <row r="27" spans="1:4" s="127" customFormat="1">
      <c r="A27" s="89" t="s">
        <v>215</v>
      </c>
      <c r="B27" s="89" t="s">
        <v>177</v>
      </c>
      <c r="C27" s="90" t="s">
        <v>216</v>
      </c>
      <c r="D27" s="126">
        <v>5</v>
      </c>
    </row>
    <row r="28" spans="1:4" s="127" customFormat="1">
      <c r="A28" s="89" t="s">
        <v>217</v>
      </c>
      <c r="B28" s="89" t="s">
        <v>177</v>
      </c>
      <c r="C28" s="90" t="s">
        <v>218</v>
      </c>
      <c r="D28" s="126">
        <v>6</v>
      </c>
    </row>
    <row r="29" spans="1:4" s="127" customFormat="1">
      <c r="A29" s="89" t="s">
        <v>219</v>
      </c>
      <c r="B29" s="89" t="s">
        <v>177</v>
      </c>
      <c r="C29" s="90" t="s">
        <v>220</v>
      </c>
      <c r="D29" s="126">
        <v>1</v>
      </c>
    </row>
    <row r="30" spans="1:4" s="127" customFormat="1" ht="30">
      <c r="A30" s="89" t="s">
        <v>221</v>
      </c>
      <c r="B30" s="89" t="s">
        <v>177</v>
      </c>
      <c r="C30" s="90" t="s">
        <v>222</v>
      </c>
      <c r="D30" s="126">
        <v>2</v>
      </c>
    </row>
    <row r="31" spans="1:4" s="127" customFormat="1">
      <c r="A31" s="89" t="s">
        <v>223</v>
      </c>
      <c r="B31" s="89" t="s">
        <v>177</v>
      </c>
      <c r="C31" s="90" t="s">
        <v>224</v>
      </c>
      <c r="D31" s="126">
        <v>1</v>
      </c>
    </row>
    <row r="32" spans="1:4" s="75" customFormat="1" ht="15" customHeight="1">
      <c r="A32" s="92" t="s">
        <v>189</v>
      </c>
      <c r="B32" s="92"/>
      <c r="C32" s="93"/>
      <c r="D32" s="94" t="s">
        <v>147</v>
      </c>
    </row>
    <row r="33" spans="1:4" s="75" customFormat="1" ht="15" customHeight="1">
      <c r="A33" s="92" t="s">
        <v>190</v>
      </c>
      <c r="B33" s="92"/>
      <c r="C33" s="93"/>
      <c r="D33" s="94" t="s">
        <v>147</v>
      </c>
    </row>
  </sheetData>
  <hyperlinks>
    <hyperlink ref="A4" r:id="rId1" xr:uid="{5B375729-D395-EC4A-8A48-C50A3C6D7A9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383B-94E5-6E4D-A490-5EE3981A5F99}">
  <dimension ref="A1:G46"/>
  <sheetViews>
    <sheetView topLeftCell="A30" zoomScale="135" workbookViewId="0">
      <selection activeCell="A32" sqref="A32"/>
    </sheetView>
  </sheetViews>
  <sheetFormatPr defaultColWidth="10.875" defaultRowHeight="15.95"/>
  <cols>
    <col min="1" max="1" width="15.125" style="72" customWidth="1"/>
    <col min="2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4" t="s">
        <v>225</v>
      </c>
      <c r="B4" s="105" t="s">
        <v>168</v>
      </c>
      <c r="C4" s="105" t="s">
        <v>226</v>
      </c>
      <c r="D4" s="106" t="s">
        <v>227</v>
      </c>
      <c r="E4" s="106" t="s">
        <v>228</v>
      </c>
      <c r="F4" s="106" t="s">
        <v>229</v>
      </c>
      <c r="G4" s="107" t="s">
        <v>230</v>
      </c>
    </row>
    <row r="5" spans="1:7">
      <c r="A5" s="108" t="s">
        <v>231</v>
      </c>
      <c r="B5" s="117"/>
      <c r="C5" s="118"/>
      <c r="D5" s="109"/>
      <c r="E5" s="69"/>
      <c r="F5" s="69"/>
      <c r="G5" s="110"/>
    </row>
    <row r="6" spans="1:7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>
      <c r="A7" s="108" t="s">
        <v>232</v>
      </c>
      <c r="B7" s="117"/>
      <c r="C7" s="118"/>
      <c r="D7" s="112"/>
      <c r="E7" s="99"/>
      <c r="F7" s="111"/>
      <c r="G7" s="110"/>
    </row>
    <row r="8" spans="1:7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>
      <c r="A10" s="108" t="s">
        <v>233</v>
      </c>
      <c r="B10" s="117"/>
      <c r="C10" s="118"/>
      <c r="D10" s="112"/>
      <c r="E10" s="99"/>
      <c r="F10" s="111"/>
      <c r="G10" s="110"/>
    </row>
    <row r="11" spans="1:7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30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30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30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>
      <c r="A16" s="113" t="s">
        <v>234</v>
      </c>
      <c r="B16" s="117"/>
      <c r="C16" s="118"/>
      <c r="D16" s="109"/>
      <c r="E16" s="99"/>
      <c r="F16" s="111"/>
      <c r="G16" s="110"/>
    </row>
    <row r="17" spans="1:7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30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>
      <c r="D19" s="119"/>
    </row>
    <row r="20" spans="1:7">
      <c r="A20" s="125">
        <v>2020</v>
      </c>
      <c r="B20" s="69"/>
      <c r="C20" s="70"/>
      <c r="D20" s="71"/>
    </row>
    <row r="21" spans="1:7">
      <c r="A21" s="104" t="s">
        <v>225</v>
      </c>
      <c r="B21" s="105" t="s">
        <v>168</v>
      </c>
      <c r="C21" s="105" t="s">
        <v>226</v>
      </c>
      <c r="D21" s="106" t="s">
        <v>227</v>
      </c>
      <c r="E21" s="106" t="s">
        <v>228</v>
      </c>
      <c r="F21" s="106" t="s">
        <v>229</v>
      </c>
      <c r="G21" s="107" t="s">
        <v>230</v>
      </c>
    </row>
    <row r="22" spans="1:7">
      <c r="A22" s="108" t="s">
        <v>231</v>
      </c>
      <c r="B22" s="117"/>
      <c r="C22" s="118"/>
      <c r="D22" s="109"/>
      <c r="E22" s="69"/>
      <c r="F22" s="69"/>
      <c r="G22" s="110"/>
    </row>
    <row r="23" spans="1:7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>
      <c r="A24" s="108" t="s">
        <v>232</v>
      </c>
      <c r="B24" s="117"/>
      <c r="C24" s="118"/>
      <c r="D24" s="112"/>
      <c r="E24" s="99"/>
      <c r="F24" s="111"/>
      <c r="G24" s="110"/>
    </row>
    <row r="25" spans="1:7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>
      <c r="A29" s="108" t="s">
        <v>235</v>
      </c>
      <c r="B29" s="89"/>
      <c r="C29" s="98"/>
      <c r="D29" s="99"/>
      <c r="E29" s="99"/>
      <c r="F29" s="111"/>
      <c r="G29" s="110"/>
    </row>
    <row r="30" spans="1:7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>
      <c r="A32" s="108" t="s">
        <v>236</v>
      </c>
      <c r="B32" s="89"/>
      <c r="C32" s="98"/>
      <c r="D32" s="99"/>
      <c r="E32" s="99"/>
      <c r="F32" s="111"/>
      <c r="G32" s="110"/>
    </row>
    <row r="33" spans="1:7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>
      <c r="A36" s="108" t="s">
        <v>237</v>
      </c>
      <c r="B36" s="89"/>
      <c r="C36" s="98"/>
      <c r="D36" s="99"/>
      <c r="E36" s="99"/>
      <c r="F36" s="111"/>
      <c r="G36" s="110"/>
    </row>
    <row r="37" spans="1:7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>
      <c r="A39" s="108" t="s">
        <v>233</v>
      </c>
      <c r="B39" s="117"/>
      <c r="C39" s="118"/>
      <c r="D39" s="112"/>
      <c r="E39" s="99"/>
      <c r="F39" s="111"/>
      <c r="G39" s="110"/>
    </row>
    <row r="40" spans="1:7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30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30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30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>
      <c r="A45" s="113" t="s">
        <v>234</v>
      </c>
      <c r="B45" s="117"/>
      <c r="C45" s="118"/>
      <c r="D45" s="109"/>
      <c r="E45" s="99"/>
      <c r="F45" s="111"/>
      <c r="G45" s="110"/>
    </row>
    <row r="46" spans="1:7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CF8-7CBD-7C46-A837-CE1EC292A50A}">
  <dimension ref="A1:D38"/>
  <sheetViews>
    <sheetView zoomScale="135" workbookViewId="0"/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238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65" t="s">
        <v>239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240</v>
      </c>
      <c r="B8" s="86"/>
      <c r="C8" s="87"/>
      <c r="D8" s="88"/>
    </row>
    <row r="9" spans="1:4" s="127" customFormat="1">
      <c r="A9" s="89">
        <v>6.1</v>
      </c>
      <c r="B9" s="89" t="s">
        <v>173</v>
      </c>
      <c r="C9" s="90" t="s">
        <v>174</v>
      </c>
      <c r="D9" s="131">
        <v>7</v>
      </c>
    </row>
    <row r="10" spans="1:4" s="127" customFormat="1" ht="30">
      <c r="A10" s="89" t="s">
        <v>183</v>
      </c>
      <c r="B10" s="89" t="s">
        <v>177</v>
      </c>
      <c r="C10" s="90" t="s">
        <v>184</v>
      </c>
      <c r="D10" s="131">
        <v>1</v>
      </c>
    </row>
    <row r="11" spans="1:4" s="127" customFormat="1" ht="30">
      <c r="A11" s="89" t="s">
        <v>241</v>
      </c>
      <c r="B11" s="89" t="s">
        <v>177</v>
      </c>
      <c r="C11" s="90" t="s">
        <v>242</v>
      </c>
      <c r="D11" s="131">
        <v>9</v>
      </c>
    </row>
    <row r="12" spans="1:4" s="127" customFormat="1" ht="30">
      <c r="A12" s="89" t="s">
        <v>185</v>
      </c>
      <c r="B12" s="89" t="s">
        <v>177</v>
      </c>
      <c r="C12" s="90" t="s">
        <v>186</v>
      </c>
      <c r="D12" s="131">
        <v>1</v>
      </c>
    </row>
    <row r="13" spans="1:4" s="127" customFormat="1" ht="30">
      <c r="A13" s="89" t="s">
        <v>221</v>
      </c>
      <c r="B13" s="89" t="s">
        <v>177</v>
      </c>
      <c r="C13" s="90" t="s">
        <v>222</v>
      </c>
      <c r="D13" s="131">
        <v>13</v>
      </c>
    </row>
    <row r="14" spans="1:4" s="127" customFormat="1">
      <c r="A14" s="89" t="s">
        <v>243</v>
      </c>
      <c r="B14" s="89" t="s">
        <v>177</v>
      </c>
      <c r="C14" s="90" t="s">
        <v>244</v>
      </c>
      <c r="D14" s="131">
        <v>10</v>
      </c>
    </row>
    <row r="15" spans="1:4" s="76" customFormat="1">
      <c r="A15" s="86" t="s">
        <v>245</v>
      </c>
      <c r="B15" s="86"/>
      <c r="C15" s="87"/>
      <c r="D15" s="132"/>
    </row>
    <row r="16" spans="1:4" s="127" customFormat="1">
      <c r="A16" s="89">
        <v>3.3</v>
      </c>
      <c r="B16" s="89" t="s">
        <v>173</v>
      </c>
      <c r="C16" s="90" t="s">
        <v>246</v>
      </c>
      <c r="D16" s="131">
        <v>463875.6</v>
      </c>
    </row>
    <row r="17" spans="1:4" s="127" customFormat="1">
      <c r="A17" s="89">
        <v>4.0999999999999996</v>
      </c>
      <c r="B17" s="89" t="s">
        <v>173</v>
      </c>
      <c r="C17" s="90" t="s">
        <v>210</v>
      </c>
      <c r="D17" s="131">
        <v>463875.6</v>
      </c>
    </row>
    <row r="18" spans="1:4" s="127" customFormat="1">
      <c r="A18" s="89">
        <v>6.2</v>
      </c>
      <c r="B18" s="89" t="s">
        <v>173</v>
      </c>
      <c r="C18" s="90" t="s">
        <v>195</v>
      </c>
      <c r="D18" s="133">
        <v>0</v>
      </c>
    </row>
    <row r="19" spans="1:4" s="127" customFormat="1">
      <c r="A19" s="89" t="s">
        <v>176</v>
      </c>
      <c r="B19" s="89" t="s">
        <v>177</v>
      </c>
      <c r="C19" s="90" t="s">
        <v>178</v>
      </c>
      <c r="D19" s="131">
        <v>438.27</v>
      </c>
    </row>
    <row r="20" spans="1:4" s="127" customFormat="1">
      <c r="A20" s="89" t="s">
        <v>247</v>
      </c>
      <c r="B20" s="89" t="s">
        <v>177</v>
      </c>
      <c r="C20" s="90" t="s">
        <v>248</v>
      </c>
      <c r="D20" s="133">
        <v>0</v>
      </c>
    </row>
    <row r="21" spans="1:4" s="127" customFormat="1" ht="30">
      <c r="A21" s="89" t="s">
        <v>181</v>
      </c>
      <c r="B21" s="89" t="s">
        <v>177</v>
      </c>
      <c r="C21" s="90" t="s">
        <v>182</v>
      </c>
      <c r="D21" s="131">
        <v>1320</v>
      </c>
    </row>
    <row r="22" spans="1:4" s="127" customFormat="1" ht="30">
      <c r="A22" s="89" t="s">
        <v>183</v>
      </c>
      <c r="B22" s="89" t="s">
        <v>177</v>
      </c>
      <c r="C22" s="90" t="s">
        <v>184</v>
      </c>
      <c r="D22" s="133">
        <v>0</v>
      </c>
    </row>
    <row r="23" spans="1:4" s="127" customFormat="1">
      <c r="A23" s="89" t="s">
        <v>223</v>
      </c>
      <c r="B23" s="89" t="s">
        <v>177</v>
      </c>
      <c r="C23" s="90" t="s">
        <v>224</v>
      </c>
      <c r="D23" s="131">
        <v>1</v>
      </c>
    </row>
    <row r="24" spans="1:4" s="75" customFormat="1">
      <c r="A24" s="83" t="s">
        <v>189</v>
      </c>
      <c r="B24" s="83"/>
      <c r="C24" s="129"/>
      <c r="D24" s="134"/>
    </row>
    <row r="25" spans="1:4" s="76" customFormat="1">
      <c r="A25" s="86" t="s">
        <v>249</v>
      </c>
      <c r="B25" s="86"/>
      <c r="C25" s="87"/>
      <c r="D25" s="132"/>
    </row>
    <row r="26" spans="1:4" s="127" customFormat="1">
      <c r="A26" s="89">
        <v>6.1</v>
      </c>
      <c r="B26" s="89" t="s">
        <v>173</v>
      </c>
      <c r="C26" s="90" t="s">
        <v>174</v>
      </c>
      <c r="D26" s="131">
        <v>1</v>
      </c>
    </row>
    <row r="27" spans="1:4" s="75" customFormat="1">
      <c r="A27" s="83" t="s">
        <v>190</v>
      </c>
      <c r="B27" s="83"/>
      <c r="C27" s="129"/>
      <c r="D27" s="134"/>
    </row>
    <row r="28" spans="1:4" s="76" customFormat="1">
      <c r="A28" s="86" t="s">
        <v>250</v>
      </c>
      <c r="B28" s="86"/>
      <c r="C28" s="87"/>
      <c r="D28" s="132"/>
    </row>
    <row r="29" spans="1:4" s="127" customFormat="1">
      <c r="A29" s="89" t="s">
        <v>251</v>
      </c>
      <c r="B29" s="89" t="s">
        <v>177</v>
      </c>
      <c r="C29" s="90" t="s">
        <v>252</v>
      </c>
      <c r="D29" s="131">
        <v>800</v>
      </c>
    </row>
    <row r="30" spans="1:4">
      <c r="D30" s="135"/>
    </row>
    <row r="31" spans="1:4">
      <c r="D31" s="135"/>
    </row>
    <row r="32" spans="1:4">
      <c r="D32" s="135"/>
    </row>
    <row r="33" spans="4:4">
      <c r="D33" s="135"/>
    </row>
    <row r="34" spans="4:4">
      <c r="D34" s="135"/>
    </row>
    <row r="35" spans="4:4">
      <c r="D35" s="135"/>
    </row>
    <row r="36" spans="4:4">
      <c r="D36" s="135"/>
    </row>
    <row r="37" spans="4:4">
      <c r="D37" s="135"/>
    </row>
    <row r="38" spans="4:4">
      <c r="D38" s="135"/>
    </row>
  </sheetData>
  <hyperlinks>
    <hyperlink ref="A4" r:id="rId1" xr:uid="{213D7906-7710-D240-99DF-56870B3E2FA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D27E-65E9-6E4F-808D-C265AA6FD9CD}">
  <dimension ref="A1:G68"/>
  <sheetViews>
    <sheetView zoomScale="135" workbookViewId="0">
      <selection activeCell="A48" sqref="A48"/>
    </sheetView>
  </sheetViews>
  <sheetFormatPr defaultColWidth="10.875" defaultRowHeight="15.95"/>
  <cols>
    <col min="1" max="1" width="15.125" style="72" customWidth="1"/>
    <col min="2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4" t="s">
        <v>225</v>
      </c>
      <c r="B4" s="105" t="s">
        <v>168</v>
      </c>
      <c r="C4" s="105" t="s">
        <v>226</v>
      </c>
      <c r="D4" s="106" t="s">
        <v>227</v>
      </c>
      <c r="E4" s="106" t="s">
        <v>228</v>
      </c>
      <c r="F4" s="106" t="s">
        <v>229</v>
      </c>
      <c r="G4" s="107" t="s">
        <v>230</v>
      </c>
    </row>
    <row r="5" spans="1:7">
      <c r="A5" s="108" t="s">
        <v>231</v>
      </c>
      <c r="B5" s="117"/>
      <c r="C5" s="118"/>
      <c r="D5" s="109"/>
      <c r="E5" s="69"/>
      <c r="F5" s="69"/>
      <c r="G5" s="110"/>
    </row>
    <row r="6" spans="1:7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>
      <c r="A7" s="108" t="s">
        <v>232</v>
      </c>
      <c r="B7" s="117"/>
      <c r="C7" s="118"/>
      <c r="D7" s="112"/>
      <c r="E7" s="99"/>
      <c r="F7" s="111"/>
      <c r="G7" s="110"/>
    </row>
    <row r="8" spans="1:7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>
      <c r="A10" s="108" t="s">
        <v>233</v>
      </c>
      <c r="B10" s="117"/>
      <c r="C10" s="118"/>
      <c r="D10" s="112"/>
      <c r="E10" s="99"/>
      <c r="F10" s="111"/>
      <c r="G10" s="110"/>
    </row>
    <row r="11" spans="1:7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30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30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30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>
      <c r="A16" s="113" t="s">
        <v>234</v>
      </c>
      <c r="B16" s="117"/>
      <c r="C16" s="118"/>
      <c r="D16" s="109"/>
      <c r="E16" s="99"/>
      <c r="F16" s="111"/>
      <c r="G16" s="110"/>
    </row>
    <row r="17" spans="1:7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30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>
      <c r="D19" s="119"/>
    </row>
    <row r="20" spans="1:7">
      <c r="A20" s="125">
        <v>2020</v>
      </c>
      <c r="B20" s="69"/>
      <c r="C20" s="70"/>
      <c r="D20" s="71"/>
    </row>
    <row r="21" spans="1:7">
      <c r="A21" s="104" t="s">
        <v>225</v>
      </c>
      <c r="B21" s="105" t="s">
        <v>168</v>
      </c>
      <c r="C21" s="105" t="s">
        <v>226</v>
      </c>
      <c r="D21" s="106" t="s">
        <v>227</v>
      </c>
      <c r="E21" s="106" t="s">
        <v>228</v>
      </c>
      <c r="F21" s="106" t="s">
        <v>229</v>
      </c>
      <c r="G21" s="107" t="s">
        <v>230</v>
      </c>
    </row>
    <row r="22" spans="1:7">
      <c r="A22" s="108" t="s">
        <v>231</v>
      </c>
      <c r="B22" s="117"/>
      <c r="C22" s="118"/>
      <c r="D22" s="109"/>
      <c r="E22" s="69"/>
      <c r="F22" s="69"/>
      <c r="G22" s="110"/>
    </row>
    <row r="23" spans="1:7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>
      <c r="A24" s="108" t="s">
        <v>232</v>
      </c>
      <c r="B24" s="117"/>
      <c r="C24" s="118"/>
      <c r="D24" s="112"/>
      <c r="E24" s="99"/>
      <c r="F24" s="111"/>
      <c r="G24" s="110"/>
    </row>
    <row r="25" spans="1:7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>
      <c r="A29" s="108" t="s">
        <v>235</v>
      </c>
      <c r="B29" s="89"/>
      <c r="C29" s="98"/>
      <c r="D29" s="99"/>
      <c r="E29" s="99"/>
      <c r="F29" s="111"/>
      <c r="G29" s="110"/>
    </row>
    <row r="30" spans="1:7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>
      <c r="A32" s="108" t="s">
        <v>236</v>
      </c>
      <c r="B32" s="89"/>
      <c r="C32" s="98"/>
      <c r="D32" s="99"/>
      <c r="E32" s="99"/>
      <c r="F32" s="111"/>
      <c r="G32" s="110"/>
    </row>
    <row r="33" spans="1:7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>
      <c r="A36" s="108" t="s">
        <v>237</v>
      </c>
      <c r="B36" s="89"/>
      <c r="C36" s="98"/>
      <c r="D36" s="99"/>
      <c r="E36" s="99"/>
      <c r="F36" s="111"/>
      <c r="G36" s="110"/>
    </row>
    <row r="37" spans="1:7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>
      <c r="A39" s="108" t="s">
        <v>233</v>
      </c>
      <c r="B39" s="117"/>
      <c r="C39" s="118"/>
      <c r="D39" s="112"/>
      <c r="E39" s="99"/>
      <c r="F39" s="111"/>
      <c r="G39" s="110"/>
    </row>
    <row r="40" spans="1:7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30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30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30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>
      <c r="A45" s="113" t="s">
        <v>234</v>
      </c>
      <c r="B45" s="117"/>
      <c r="C45" s="118"/>
      <c r="D45" s="109"/>
      <c r="E45" s="99"/>
      <c r="F45" s="111"/>
      <c r="G45" s="110"/>
    </row>
    <row r="46" spans="1:7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  <row r="48" spans="1:7">
      <c r="A48" s="125">
        <v>2021</v>
      </c>
      <c r="B48" s="69"/>
      <c r="C48" s="70"/>
      <c r="D48" s="71"/>
    </row>
    <row r="49" spans="1:7">
      <c r="A49" s="104" t="s">
        <v>225</v>
      </c>
      <c r="B49" s="105" t="s">
        <v>168</v>
      </c>
      <c r="C49" s="105" t="s">
        <v>226</v>
      </c>
      <c r="D49" s="106" t="s">
        <v>227</v>
      </c>
      <c r="E49" s="106" t="s">
        <v>228</v>
      </c>
      <c r="F49" s="106" t="s">
        <v>229</v>
      </c>
      <c r="G49" s="107" t="s">
        <v>230</v>
      </c>
    </row>
    <row r="50" spans="1:7">
      <c r="A50" s="108" t="s">
        <v>231</v>
      </c>
      <c r="B50" s="117"/>
      <c r="C50" s="118"/>
      <c r="D50" s="109"/>
      <c r="E50" s="69"/>
      <c r="F50" s="69"/>
      <c r="G50" s="110"/>
    </row>
    <row r="51" spans="1:7">
      <c r="A51" s="120" t="s">
        <v>251</v>
      </c>
      <c r="B51" s="89" t="s">
        <v>177</v>
      </c>
      <c r="C51" s="98" t="s">
        <v>252</v>
      </c>
      <c r="D51" s="91" t="s">
        <v>147</v>
      </c>
      <c r="E51" s="99">
        <v>0</v>
      </c>
      <c r="F51" s="99">
        <v>800</v>
      </c>
      <c r="G51" s="110">
        <f>SUM(D51:F51)</f>
        <v>800</v>
      </c>
    </row>
    <row r="52" spans="1:7">
      <c r="A52" s="108" t="s">
        <v>232</v>
      </c>
      <c r="B52" s="117"/>
      <c r="C52" s="118"/>
      <c r="D52" s="112"/>
      <c r="E52" s="99"/>
      <c r="F52" s="111"/>
      <c r="G52" s="110"/>
    </row>
    <row r="53" spans="1:7">
      <c r="A53" s="120" t="s">
        <v>176</v>
      </c>
      <c r="B53" s="89" t="s">
        <v>177</v>
      </c>
      <c r="C53" s="98" t="s">
        <v>178</v>
      </c>
      <c r="D53" s="99">
        <v>438.27</v>
      </c>
      <c r="E53" s="99">
        <v>0</v>
      </c>
      <c r="F53" s="111">
        <v>0</v>
      </c>
      <c r="G53" s="110">
        <f t="shared" ref="G53" si="2">SUM(D53:F53)</f>
        <v>438.27</v>
      </c>
    </row>
    <row r="54" spans="1:7">
      <c r="A54" s="108" t="s">
        <v>235</v>
      </c>
      <c r="B54" s="89"/>
      <c r="C54" s="98"/>
      <c r="D54" s="99"/>
      <c r="E54" s="99"/>
      <c r="F54" s="111"/>
      <c r="G54" s="110"/>
    </row>
    <row r="55" spans="1:7">
      <c r="A55" s="120">
        <v>3.3</v>
      </c>
      <c r="B55" s="89" t="s">
        <v>173</v>
      </c>
      <c r="C55" s="90" t="s">
        <v>246</v>
      </c>
      <c r="D55" s="126">
        <v>463875.6</v>
      </c>
      <c r="E55" s="99">
        <v>0</v>
      </c>
      <c r="F55" s="111">
        <v>0</v>
      </c>
      <c r="G55" s="110">
        <f t="shared" ref="G55" si="3">SUM(D55:F55)</f>
        <v>463875.6</v>
      </c>
    </row>
    <row r="56" spans="1:7">
      <c r="A56" s="108" t="s">
        <v>236</v>
      </c>
      <c r="B56" s="89"/>
      <c r="C56" s="98"/>
      <c r="D56" s="99"/>
      <c r="E56" s="99"/>
      <c r="F56" s="111"/>
      <c r="G56" s="110"/>
    </row>
    <row r="57" spans="1:7">
      <c r="A57" s="120">
        <v>4.0999999999999996</v>
      </c>
      <c r="B57" s="89" t="s">
        <v>173</v>
      </c>
      <c r="C57" s="98" t="s">
        <v>210</v>
      </c>
      <c r="D57" s="99">
        <v>463875.6</v>
      </c>
      <c r="E57" s="99">
        <v>0</v>
      </c>
      <c r="F57" s="111">
        <v>0</v>
      </c>
      <c r="G57" s="110">
        <f t="shared" ref="G57:G58" si="4">SUM(D57:F57)</f>
        <v>463875.6</v>
      </c>
    </row>
    <row r="58" spans="1:7">
      <c r="A58" s="120" t="s">
        <v>247</v>
      </c>
      <c r="B58" s="89" t="s">
        <v>177</v>
      </c>
      <c r="C58" s="98" t="s">
        <v>248</v>
      </c>
      <c r="D58" s="133">
        <v>0</v>
      </c>
      <c r="E58" s="99">
        <v>0</v>
      </c>
      <c r="F58" s="111">
        <v>0</v>
      </c>
      <c r="G58" s="110">
        <f t="shared" si="4"/>
        <v>0</v>
      </c>
    </row>
    <row r="59" spans="1:7">
      <c r="A59" s="108" t="s">
        <v>233</v>
      </c>
      <c r="B59" s="117"/>
      <c r="C59" s="118"/>
      <c r="D59" s="112"/>
      <c r="E59" s="99">
        <v>0</v>
      </c>
      <c r="F59" s="111"/>
      <c r="G59" s="110"/>
    </row>
    <row r="60" spans="1:7">
      <c r="A60" s="120">
        <v>6.1</v>
      </c>
      <c r="B60" s="89" t="s">
        <v>173</v>
      </c>
      <c r="C60" s="90" t="s">
        <v>174</v>
      </c>
      <c r="D60" s="126">
        <v>7</v>
      </c>
      <c r="E60" s="99">
        <v>0</v>
      </c>
      <c r="F60" s="126">
        <v>1</v>
      </c>
      <c r="G60" s="110">
        <f t="shared" ref="G60:G68" si="5">SUM(D60:F60)</f>
        <v>8</v>
      </c>
    </row>
    <row r="61" spans="1:7" ht="30">
      <c r="A61" s="120" t="s">
        <v>181</v>
      </c>
      <c r="B61" s="89" t="s">
        <v>177</v>
      </c>
      <c r="C61" s="90" t="s">
        <v>182</v>
      </c>
      <c r="D61" s="126">
        <v>1320</v>
      </c>
      <c r="E61" s="99">
        <v>0</v>
      </c>
      <c r="F61" s="99">
        <v>0</v>
      </c>
      <c r="G61" s="110">
        <f t="shared" si="5"/>
        <v>1320</v>
      </c>
    </row>
    <row r="62" spans="1:7" ht="30">
      <c r="A62" s="120" t="s">
        <v>183</v>
      </c>
      <c r="B62" s="89" t="s">
        <v>177</v>
      </c>
      <c r="C62" s="90" t="s">
        <v>184</v>
      </c>
      <c r="D62" s="130">
        <v>0</v>
      </c>
      <c r="E62" s="99">
        <v>0</v>
      </c>
      <c r="F62" s="99">
        <v>0</v>
      </c>
      <c r="G62" s="110">
        <f t="shared" si="5"/>
        <v>0</v>
      </c>
    </row>
    <row r="63" spans="1:7" ht="30">
      <c r="A63" s="120" t="s">
        <v>183</v>
      </c>
      <c r="B63" s="89" t="s">
        <v>177</v>
      </c>
      <c r="C63" s="90" t="s">
        <v>184</v>
      </c>
      <c r="D63" s="126">
        <v>1</v>
      </c>
      <c r="E63" s="99">
        <v>0</v>
      </c>
      <c r="F63" s="99">
        <v>0</v>
      </c>
      <c r="G63" s="110">
        <f t="shared" si="5"/>
        <v>1</v>
      </c>
    </row>
    <row r="64" spans="1:7" ht="30">
      <c r="A64" s="120" t="s">
        <v>241</v>
      </c>
      <c r="B64" s="89" t="s">
        <v>177</v>
      </c>
      <c r="C64" s="98" t="s">
        <v>242</v>
      </c>
      <c r="D64" s="99">
        <v>9</v>
      </c>
      <c r="E64" s="99">
        <v>0</v>
      </c>
      <c r="F64" s="99">
        <v>0</v>
      </c>
      <c r="G64" s="110">
        <f t="shared" si="5"/>
        <v>9</v>
      </c>
    </row>
    <row r="65" spans="1:7" ht="30">
      <c r="A65" s="120" t="s">
        <v>185</v>
      </c>
      <c r="B65" s="89" t="s">
        <v>177</v>
      </c>
      <c r="C65" s="98" t="s">
        <v>186</v>
      </c>
      <c r="D65" s="99">
        <v>1</v>
      </c>
      <c r="E65" s="99">
        <v>0</v>
      </c>
      <c r="F65" s="99">
        <v>0</v>
      </c>
      <c r="G65" s="110">
        <f t="shared" si="5"/>
        <v>1</v>
      </c>
    </row>
    <row r="66" spans="1:7" ht="30">
      <c r="A66" s="120" t="s">
        <v>221</v>
      </c>
      <c r="B66" s="89" t="s">
        <v>177</v>
      </c>
      <c r="C66" s="98" t="s">
        <v>222</v>
      </c>
      <c r="D66" s="99">
        <v>13</v>
      </c>
      <c r="E66" s="99">
        <v>0</v>
      </c>
      <c r="F66" s="99">
        <v>0</v>
      </c>
      <c r="G66" s="110">
        <f t="shared" si="5"/>
        <v>13</v>
      </c>
    </row>
    <row r="67" spans="1:7">
      <c r="A67" s="120" t="s">
        <v>243</v>
      </c>
      <c r="B67" s="89" t="s">
        <v>177</v>
      </c>
      <c r="C67" s="98" t="s">
        <v>244</v>
      </c>
      <c r="D67" s="99">
        <v>10</v>
      </c>
      <c r="E67" s="99">
        <v>0</v>
      </c>
      <c r="F67" s="99">
        <v>0</v>
      </c>
      <c r="G67" s="110">
        <f t="shared" si="5"/>
        <v>10</v>
      </c>
    </row>
    <row r="68" spans="1:7">
      <c r="A68" s="121" t="s">
        <v>223</v>
      </c>
      <c r="B68" s="122" t="s">
        <v>177</v>
      </c>
      <c r="C68" s="123" t="s">
        <v>224</v>
      </c>
      <c r="D68" s="114">
        <v>1</v>
      </c>
      <c r="E68" s="114">
        <v>0</v>
      </c>
      <c r="F68" s="114">
        <v>0</v>
      </c>
      <c r="G68" s="116">
        <f t="shared" si="5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F3AC-4E24-6846-8457-2E03F6FE729F}">
  <dimension ref="A1:D66"/>
  <sheetViews>
    <sheetView zoomScale="135" workbookViewId="0">
      <selection activeCell="C29" sqref="C29"/>
    </sheetView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253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65" t="s">
        <v>254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255</v>
      </c>
      <c r="B8" s="86"/>
      <c r="C8" s="87"/>
      <c r="D8" s="88"/>
    </row>
    <row r="9" spans="1:4" s="127" customFormat="1" ht="30">
      <c r="A9" s="89">
        <v>1.1000000000000001</v>
      </c>
      <c r="B9" s="89" t="s">
        <v>173</v>
      </c>
      <c r="C9" s="90" t="s">
        <v>256</v>
      </c>
      <c r="D9" s="131">
        <v>6312953</v>
      </c>
    </row>
    <row r="10" spans="1:4" s="127" customFormat="1">
      <c r="A10" s="89">
        <v>1.2</v>
      </c>
      <c r="B10" s="89" t="s">
        <v>173</v>
      </c>
      <c r="C10" s="90" t="s">
        <v>205</v>
      </c>
      <c r="D10" s="131">
        <v>1241018</v>
      </c>
    </row>
    <row r="11" spans="1:4" s="127" customFormat="1">
      <c r="A11" s="89">
        <v>2.1</v>
      </c>
      <c r="B11" s="89" t="s">
        <v>173</v>
      </c>
      <c r="C11" s="90" t="s">
        <v>257</v>
      </c>
      <c r="D11" s="131">
        <v>179900</v>
      </c>
    </row>
    <row r="12" spans="1:4" s="127" customFormat="1" ht="30">
      <c r="A12" s="89">
        <v>2.5</v>
      </c>
      <c r="B12" s="89" t="s">
        <v>173</v>
      </c>
      <c r="C12" s="90" t="s">
        <v>258</v>
      </c>
      <c r="D12" s="131">
        <v>191490</v>
      </c>
    </row>
    <row r="13" spans="1:4" s="127" customFormat="1">
      <c r="A13" s="89">
        <v>6.2</v>
      </c>
      <c r="B13" s="89" t="s">
        <v>173</v>
      </c>
      <c r="C13" s="90" t="s">
        <v>195</v>
      </c>
      <c r="D13" s="131">
        <v>1</v>
      </c>
    </row>
    <row r="14" spans="1:4" s="127" customFormat="1">
      <c r="A14" s="89" t="s">
        <v>259</v>
      </c>
      <c r="B14" s="89" t="s">
        <v>177</v>
      </c>
      <c r="C14" s="90" t="s">
        <v>260</v>
      </c>
      <c r="D14" s="131">
        <v>3</v>
      </c>
    </row>
    <row r="15" spans="1:4" s="127" customFormat="1">
      <c r="A15" s="89" t="s">
        <v>261</v>
      </c>
      <c r="B15" s="89" t="s">
        <v>177</v>
      </c>
      <c r="C15" s="90" t="s">
        <v>262</v>
      </c>
      <c r="D15" s="131">
        <v>7</v>
      </c>
    </row>
    <row r="16" spans="1:4" s="127" customFormat="1">
      <c r="A16" s="89" t="s">
        <v>263</v>
      </c>
      <c r="B16" s="89" t="s">
        <v>177</v>
      </c>
      <c r="C16" s="90" t="s">
        <v>264</v>
      </c>
      <c r="D16" s="131">
        <v>1</v>
      </c>
    </row>
    <row r="17" spans="1:4" s="127" customFormat="1" ht="30">
      <c r="A17" s="89" t="s">
        <v>265</v>
      </c>
      <c r="B17" s="89" t="s">
        <v>177</v>
      </c>
      <c r="C17" s="90" t="s">
        <v>266</v>
      </c>
      <c r="D17" s="131">
        <v>5</v>
      </c>
    </row>
    <row r="18" spans="1:4" s="127" customFormat="1" ht="30">
      <c r="A18" s="89" t="s">
        <v>267</v>
      </c>
      <c r="B18" s="89" t="s">
        <v>177</v>
      </c>
      <c r="C18" s="90" t="s">
        <v>268</v>
      </c>
      <c r="D18" s="131">
        <v>4</v>
      </c>
    </row>
    <row r="19" spans="1:4" s="76" customFormat="1">
      <c r="A19" s="86" t="s">
        <v>269</v>
      </c>
      <c r="B19" s="86"/>
      <c r="C19" s="87"/>
      <c r="D19" s="132"/>
    </row>
    <row r="20" spans="1:4" s="127" customFormat="1" ht="30">
      <c r="A20" s="89" t="s">
        <v>270</v>
      </c>
      <c r="B20" s="89" t="s">
        <v>177</v>
      </c>
      <c r="C20" s="90" t="s">
        <v>271</v>
      </c>
      <c r="D20" s="131">
        <v>0</v>
      </c>
    </row>
    <row r="21" spans="1:4" s="127" customFormat="1">
      <c r="A21" s="89" t="s">
        <v>272</v>
      </c>
      <c r="B21" s="89" t="s">
        <v>177</v>
      </c>
      <c r="C21" s="90" t="s">
        <v>273</v>
      </c>
      <c r="D21" s="131">
        <v>0</v>
      </c>
    </row>
    <row r="22" spans="1:4" s="127" customFormat="1" ht="30">
      <c r="A22" s="89" t="s">
        <v>181</v>
      </c>
      <c r="B22" s="89" t="s">
        <v>177</v>
      </c>
      <c r="C22" s="90" t="s">
        <v>182</v>
      </c>
      <c r="D22" s="131">
        <v>0</v>
      </c>
    </row>
    <row r="23" spans="1:4" s="127" customFormat="1" ht="30">
      <c r="A23" s="89" t="s">
        <v>185</v>
      </c>
      <c r="B23" s="89" t="s">
        <v>177</v>
      </c>
      <c r="C23" s="90" t="s">
        <v>186</v>
      </c>
      <c r="D23" s="131">
        <v>0</v>
      </c>
    </row>
    <row r="24" spans="1:4" s="127" customFormat="1">
      <c r="A24" s="89" t="s">
        <v>202</v>
      </c>
      <c r="B24" s="89" t="s">
        <v>177</v>
      </c>
      <c r="C24" s="90" t="s">
        <v>203</v>
      </c>
      <c r="D24" s="131">
        <v>0</v>
      </c>
    </row>
    <row r="25" spans="1:4" s="76" customFormat="1">
      <c r="A25" s="86" t="s">
        <v>274</v>
      </c>
      <c r="B25" s="86"/>
      <c r="C25" s="87"/>
      <c r="D25" s="132"/>
    </row>
    <row r="26" spans="1:4" s="127" customFormat="1" ht="30">
      <c r="A26" s="89" t="s">
        <v>181</v>
      </c>
      <c r="B26" s="89" t="s">
        <v>177</v>
      </c>
      <c r="C26" s="90" t="s">
        <v>182</v>
      </c>
      <c r="D26" s="131">
        <v>150</v>
      </c>
    </row>
    <row r="27" spans="1:4" s="127" customFormat="1" ht="30">
      <c r="A27" s="89" t="s">
        <v>183</v>
      </c>
      <c r="B27" s="89" t="s">
        <v>177</v>
      </c>
      <c r="C27" s="90" t="s">
        <v>184</v>
      </c>
      <c r="D27" s="131">
        <v>0</v>
      </c>
    </row>
    <row r="28" spans="1:4" s="127" customFormat="1">
      <c r="A28" s="89" t="s">
        <v>202</v>
      </c>
      <c r="B28" s="89" t="s">
        <v>177</v>
      </c>
      <c r="C28" s="90" t="s">
        <v>203</v>
      </c>
      <c r="D28" s="131">
        <v>0</v>
      </c>
    </row>
    <row r="29" spans="1:4" s="127" customFormat="1" ht="30">
      <c r="A29" s="89" t="s">
        <v>187</v>
      </c>
      <c r="B29" s="89" t="s">
        <v>177</v>
      </c>
      <c r="C29" s="90" t="s">
        <v>188</v>
      </c>
      <c r="D29" s="131">
        <v>2</v>
      </c>
    </row>
    <row r="30" spans="1:4" s="76" customFormat="1">
      <c r="A30" s="86" t="s">
        <v>275</v>
      </c>
      <c r="B30" s="86"/>
      <c r="C30" s="87"/>
      <c r="D30" s="132"/>
    </row>
    <row r="31" spans="1:4" s="127" customFormat="1" ht="30">
      <c r="A31" s="89" t="s">
        <v>270</v>
      </c>
      <c r="B31" s="89" t="s">
        <v>177</v>
      </c>
      <c r="C31" s="90" t="s">
        <v>271</v>
      </c>
      <c r="D31" s="131">
        <v>11</v>
      </c>
    </row>
    <row r="32" spans="1:4" s="127" customFormat="1">
      <c r="A32" s="89" t="s">
        <v>202</v>
      </c>
      <c r="B32" s="89" t="s">
        <v>177</v>
      </c>
      <c r="C32" s="90" t="s">
        <v>203</v>
      </c>
      <c r="D32" s="131">
        <v>11</v>
      </c>
    </row>
    <row r="33" spans="1:4" s="76" customFormat="1">
      <c r="A33" s="86" t="s">
        <v>276</v>
      </c>
      <c r="B33" s="86"/>
      <c r="C33" s="87"/>
      <c r="D33" s="132"/>
    </row>
    <row r="34" spans="1:4" s="127" customFormat="1">
      <c r="A34" s="89">
        <v>3.1</v>
      </c>
      <c r="B34" s="89" t="s">
        <v>173</v>
      </c>
      <c r="C34" s="90" t="s">
        <v>199</v>
      </c>
      <c r="D34" s="131">
        <v>1200000</v>
      </c>
    </row>
    <row r="35" spans="1:4" s="127" customFormat="1">
      <c r="A35" s="89">
        <v>5.0999999999999996</v>
      </c>
      <c r="B35" s="89" t="s">
        <v>173</v>
      </c>
      <c r="C35" s="90" t="s">
        <v>206</v>
      </c>
      <c r="D35" s="131">
        <v>72300</v>
      </c>
    </row>
    <row r="36" spans="1:4" s="127" customFormat="1">
      <c r="A36" s="89">
        <v>6.2</v>
      </c>
      <c r="B36" s="89" t="s">
        <v>173</v>
      </c>
      <c r="C36" s="90" t="s">
        <v>195</v>
      </c>
      <c r="D36" s="131">
        <v>1</v>
      </c>
    </row>
    <row r="37" spans="1:4" s="127" customFormat="1">
      <c r="A37" s="89" t="s">
        <v>277</v>
      </c>
      <c r="B37" s="89" t="s">
        <v>177</v>
      </c>
      <c r="C37" s="90" t="s">
        <v>278</v>
      </c>
      <c r="D37" s="131">
        <v>900</v>
      </c>
    </row>
    <row r="38" spans="1:4" s="127" customFormat="1">
      <c r="A38" s="89" t="s">
        <v>279</v>
      </c>
      <c r="B38" s="89" t="s">
        <v>177</v>
      </c>
      <c r="C38" s="90" t="s">
        <v>280</v>
      </c>
      <c r="D38" s="131">
        <v>1</v>
      </c>
    </row>
    <row r="39" spans="1:4" s="76" customFormat="1">
      <c r="A39" s="86" t="s">
        <v>200</v>
      </c>
      <c r="B39" s="86" t="s">
        <v>177</v>
      </c>
      <c r="C39" s="87" t="s">
        <v>201</v>
      </c>
      <c r="D39" s="132">
        <v>2</v>
      </c>
    </row>
    <row r="40" spans="1:4" s="127" customFormat="1">
      <c r="A40" s="89" t="s">
        <v>243</v>
      </c>
      <c r="B40" s="89" t="s">
        <v>177</v>
      </c>
      <c r="C40" s="90" t="s">
        <v>244</v>
      </c>
      <c r="D40" s="131">
        <v>1</v>
      </c>
    </row>
    <row r="41" spans="1:4" s="75" customFormat="1">
      <c r="A41" s="83" t="s">
        <v>189</v>
      </c>
      <c r="B41" s="83"/>
      <c r="C41" s="129"/>
      <c r="D41" s="134"/>
    </row>
    <row r="42" spans="1:4" s="76" customFormat="1">
      <c r="A42" s="86" t="s">
        <v>281</v>
      </c>
      <c r="B42" s="86"/>
      <c r="C42" s="87"/>
      <c r="D42" s="132"/>
    </row>
    <row r="43" spans="1:4" s="136" customFormat="1">
      <c r="A43" s="89">
        <v>1.2</v>
      </c>
      <c r="B43" s="89" t="s">
        <v>173</v>
      </c>
      <c r="C43" s="90" t="s">
        <v>205</v>
      </c>
      <c r="D43" s="131">
        <v>6040</v>
      </c>
    </row>
    <row r="44" spans="1:4" s="136" customFormat="1">
      <c r="A44" s="89">
        <v>3.1</v>
      </c>
      <c r="B44" s="89" t="s">
        <v>173</v>
      </c>
      <c r="C44" s="90" t="s">
        <v>199</v>
      </c>
      <c r="D44" s="131">
        <v>32000</v>
      </c>
    </row>
    <row r="45" spans="1:4" s="136" customFormat="1">
      <c r="A45" s="89">
        <v>6.2</v>
      </c>
      <c r="B45" s="89" t="s">
        <v>173</v>
      </c>
      <c r="C45" s="90" t="s">
        <v>195</v>
      </c>
      <c r="D45" s="131">
        <v>1</v>
      </c>
    </row>
    <row r="46" spans="1:4" s="136" customFormat="1">
      <c r="A46" s="89" t="s">
        <v>282</v>
      </c>
      <c r="B46" s="89" t="s">
        <v>177</v>
      </c>
      <c r="C46" s="90" t="s">
        <v>283</v>
      </c>
      <c r="D46" s="131">
        <v>1</v>
      </c>
    </row>
    <row r="47" spans="1:4" s="136" customFormat="1" ht="30">
      <c r="A47" s="89" t="s">
        <v>185</v>
      </c>
      <c r="B47" s="89" t="s">
        <v>177</v>
      </c>
      <c r="C47" s="90" t="s">
        <v>186</v>
      </c>
      <c r="D47" s="131">
        <v>1</v>
      </c>
    </row>
    <row r="48" spans="1:4" s="75" customFormat="1">
      <c r="A48" s="83" t="s">
        <v>190</v>
      </c>
      <c r="B48" s="83"/>
      <c r="C48" s="129"/>
      <c r="D48" s="134"/>
    </row>
    <row r="49" spans="1:4" s="76" customFormat="1">
      <c r="A49" s="86" t="s">
        <v>284</v>
      </c>
      <c r="B49" s="86"/>
      <c r="C49" s="87"/>
      <c r="D49" s="132"/>
    </row>
    <row r="50" spans="1:4" s="136" customFormat="1">
      <c r="A50" s="89" t="s">
        <v>261</v>
      </c>
      <c r="B50" s="89" t="s">
        <v>177</v>
      </c>
      <c r="C50" s="90" t="s">
        <v>262</v>
      </c>
      <c r="D50" s="131">
        <v>1</v>
      </c>
    </row>
    <row r="51" spans="1:4" s="136" customFormat="1" ht="30">
      <c r="A51" s="89" t="s">
        <v>181</v>
      </c>
      <c r="B51" s="89" t="s">
        <v>177</v>
      </c>
      <c r="C51" s="90" t="s">
        <v>182</v>
      </c>
      <c r="D51" s="131">
        <v>0</v>
      </c>
    </row>
    <row r="52" spans="1:4" s="76" customFormat="1">
      <c r="A52" s="86" t="s">
        <v>285</v>
      </c>
      <c r="B52" s="86"/>
      <c r="C52" s="87"/>
      <c r="D52" s="132"/>
    </row>
    <row r="53" spans="1:4" s="136" customFormat="1">
      <c r="A53" s="89" t="s">
        <v>251</v>
      </c>
      <c r="B53" s="89" t="s">
        <v>177</v>
      </c>
      <c r="C53" s="90" t="s">
        <v>252</v>
      </c>
      <c r="D53" s="131">
        <v>285</v>
      </c>
    </row>
    <row r="54" spans="1:4" s="136" customFormat="1">
      <c r="A54" s="89" t="s">
        <v>176</v>
      </c>
      <c r="B54" s="89" t="s">
        <v>177</v>
      </c>
      <c r="C54" s="90" t="s">
        <v>178</v>
      </c>
      <c r="D54" s="131">
        <v>42</v>
      </c>
    </row>
    <row r="55" spans="1:4" s="136" customFormat="1" ht="30">
      <c r="A55" s="89" t="s">
        <v>181</v>
      </c>
      <c r="B55" s="89" t="s">
        <v>177</v>
      </c>
      <c r="C55" s="90" t="s">
        <v>182</v>
      </c>
      <c r="D55" s="131">
        <v>285</v>
      </c>
    </row>
    <row r="56" spans="1:4" s="136" customFormat="1" ht="30">
      <c r="A56" s="89" t="s">
        <v>185</v>
      </c>
      <c r="B56" s="89" t="s">
        <v>177</v>
      </c>
      <c r="C56" s="90" t="s">
        <v>186</v>
      </c>
      <c r="D56" s="131">
        <v>1</v>
      </c>
    </row>
    <row r="57" spans="1:4" s="136" customFormat="1" ht="30">
      <c r="A57" s="89" t="s">
        <v>221</v>
      </c>
      <c r="B57" s="89" t="s">
        <v>177</v>
      </c>
      <c r="C57" s="90" t="s">
        <v>222</v>
      </c>
      <c r="D57" s="131">
        <v>1</v>
      </c>
    </row>
    <row r="58" spans="1:4" s="136" customFormat="1">
      <c r="D58" s="137"/>
    </row>
    <row r="59" spans="1:4" s="136" customFormat="1">
      <c r="D59" s="137"/>
    </row>
    <row r="60" spans="1:4">
      <c r="D60" s="135"/>
    </row>
    <row r="61" spans="1:4">
      <c r="D61" s="135"/>
    </row>
    <row r="62" spans="1:4">
      <c r="D62" s="135"/>
    </row>
    <row r="63" spans="1:4">
      <c r="D63" s="135"/>
    </row>
    <row r="64" spans="1:4">
      <c r="D64" s="135"/>
    </row>
    <row r="65" spans="4:4">
      <c r="D65" s="135"/>
    </row>
    <row r="66" spans="4:4">
      <c r="D66" s="135"/>
    </row>
  </sheetData>
  <hyperlinks>
    <hyperlink ref="A4" r:id="rId1" xr:uid="{912DB217-0A5E-4949-B2DF-49CB67B76C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54CC-E924-3642-973D-9CA9398506E0}">
  <dimension ref="A1:G108"/>
  <sheetViews>
    <sheetView tabSelected="1" topLeftCell="A65" zoomScale="135" workbookViewId="0">
      <selection activeCell="G72" sqref="G72:G104"/>
    </sheetView>
  </sheetViews>
  <sheetFormatPr defaultColWidth="10.875" defaultRowHeight="15.95"/>
  <cols>
    <col min="1" max="1" width="15.125" style="72" customWidth="1"/>
    <col min="2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4" t="s">
        <v>225</v>
      </c>
      <c r="B4" s="105" t="s">
        <v>168</v>
      </c>
      <c r="C4" s="105" t="s">
        <v>226</v>
      </c>
      <c r="D4" s="106" t="s">
        <v>227</v>
      </c>
      <c r="E4" s="106" t="s">
        <v>228</v>
      </c>
      <c r="F4" s="106" t="s">
        <v>229</v>
      </c>
      <c r="G4" s="107" t="s">
        <v>230</v>
      </c>
    </row>
    <row r="5" spans="1:7">
      <c r="A5" s="108" t="s">
        <v>231</v>
      </c>
      <c r="B5" s="117"/>
      <c r="C5" s="118"/>
      <c r="D5" s="109"/>
      <c r="E5" s="69"/>
      <c r="F5" s="69"/>
      <c r="G5" s="110"/>
    </row>
    <row r="6" spans="1:7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>
      <c r="A7" s="108" t="s">
        <v>232</v>
      </c>
      <c r="B7" s="117"/>
      <c r="C7" s="118"/>
      <c r="D7" s="112"/>
      <c r="E7" s="99"/>
      <c r="F7" s="111"/>
      <c r="G7" s="110"/>
    </row>
    <row r="8" spans="1:7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>
      <c r="A10" s="108" t="s">
        <v>233</v>
      </c>
      <c r="B10" s="117"/>
      <c r="C10" s="118"/>
      <c r="D10" s="112"/>
      <c r="E10" s="99"/>
      <c r="F10" s="111"/>
      <c r="G10" s="110"/>
    </row>
    <row r="11" spans="1:7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30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30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30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>
      <c r="A16" s="113" t="s">
        <v>234</v>
      </c>
      <c r="B16" s="117"/>
      <c r="C16" s="118"/>
      <c r="D16" s="109"/>
      <c r="E16" s="99"/>
      <c r="F16" s="111"/>
      <c r="G16" s="110"/>
    </row>
    <row r="17" spans="1:7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30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>
      <c r="D19" s="119"/>
    </row>
    <row r="20" spans="1:7">
      <c r="A20" s="125">
        <v>2020</v>
      </c>
      <c r="B20" s="69"/>
      <c r="C20" s="70"/>
      <c r="D20" s="71"/>
    </row>
    <row r="21" spans="1:7">
      <c r="A21" s="104" t="s">
        <v>225</v>
      </c>
      <c r="B21" s="105" t="s">
        <v>168</v>
      </c>
      <c r="C21" s="105" t="s">
        <v>226</v>
      </c>
      <c r="D21" s="106" t="s">
        <v>227</v>
      </c>
      <c r="E21" s="106" t="s">
        <v>228</v>
      </c>
      <c r="F21" s="106" t="s">
        <v>229</v>
      </c>
      <c r="G21" s="107" t="s">
        <v>230</v>
      </c>
    </row>
    <row r="22" spans="1:7">
      <c r="A22" s="108" t="s">
        <v>231</v>
      </c>
      <c r="B22" s="117"/>
      <c r="C22" s="118"/>
      <c r="D22" s="109"/>
      <c r="E22" s="69"/>
      <c r="F22" s="69"/>
      <c r="G22" s="110"/>
    </row>
    <row r="23" spans="1:7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>
      <c r="A24" s="108" t="s">
        <v>232</v>
      </c>
      <c r="B24" s="117"/>
      <c r="C24" s="118"/>
      <c r="D24" s="112"/>
      <c r="E24" s="99"/>
      <c r="F24" s="111"/>
      <c r="G24" s="110"/>
    </row>
    <row r="25" spans="1:7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>
      <c r="A29" s="108" t="s">
        <v>235</v>
      </c>
      <c r="B29" s="89"/>
      <c r="C29" s="98"/>
      <c r="D29" s="99"/>
      <c r="E29" s="99"/>
      <c r="F29" s="111"/>
      <c r="G29" s="110"/>
    </row>
    <row r="30" spans="1:7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>
      <c r="A32" s="108" t="s">
        <v>236</v>
      </c>
      <c r="B32" s="89"/>
      <c r="C32" s="98"/>
      <c r="D32" s="99"/>
      <c r="E32" s="99"/>
      <c r="F32" s="111"/>
      <c r="G32" s="110"/>
    </row>
    <row r="33" spans="1:7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>
      <c r="A36" s="108" t="s">
        <v>237</v>
      </c>
      <c r="B36" s="89"/>
      <c r="C36" s="98"/>
      <c r="D36" s="99"/>
      <c r="E36" s="99"/>
      <c r="F36" s="111"/>
      <c r="G36" s="110"/>
    </row>
    <row r="37" spans="1:7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>
      <c r="A39" s="108" t="s">
        <v>233</v>
      </c>
      <c r="B39" s="117"/>
      <c r="C39" s="118"/>
      <c r="D39" s="112"/>
      <c r="E39" s="99"/>
      <c r="F39" s="111"/>
      <c r="G39" s="110"/>
    </row>
    <row r="40" spans="1:7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30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30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30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>
      <c r="A45" s="113" t="s">
        <v>234</v>
      </c>
      <c r="B45" s="117"/>
      <c r="C45" s="118"/>
      <c r="D45" s="109"/>
      <c r="E45" s="99"/>
      <c r="F45" s="111"/>
      <c r="G45" s="110"/>
    </row>
    <row r="46" spans="1:7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  <row r="48" spans="1:7">
      <c r="A48" s="125">
        <v>2021</v>
      </c>
      <c r="B48" s="69"/>
      <c r="C48" s="70"/>
      <c r="D48" s="71"/>
    </row>
    <row r="49" spans="1:7">
      <c r="A49" s="104" t="s">
        <v>225</v>
      </c>
      <c r="B49" s="105" t="s">
        <v>168</v>
      </c>
      <c r="C49" s="105" t="s">
        <v>226</v>
      </c>
      <c r="D49" s="106" t="s">
        <v>227</v>
      </c>
      <c r="E49" s="106" t="s">
        <v>228</v>
      </c>
      <c r="F49" s="106" t="s">
        <v>229</v>
      </c>
      <c r="G49" s="107" t="s">
        <v>230</v>
      </c>
    </row>
    <row r="50" spans="1:7">
      <c r="A50" s="108" t="s">
        <v>231</v>
      </c>
      <c r="B50" s="117"/>
      <c r="C50" s="118"/>
      <c r="D50" s="109"/>
      <c r="E50" s="69"/>
      <c r="F50" s="69"/>
      <c r="G50" s="110"/>
    </row>
    <row r="51" spans="1:7">
      <c r="A51" s="120" t="s">
        <v>251</v>
      </c>
      <c r="B51" s="89" t="s">
        <v>177</v>
      </c>
      <c r="C51" s="98" t="s">
        <v>252</v>
      </c>
      <c r="D51" s="91" t="s">
        <v>147</v>
      </c>
      <c r="E51" s="99">
        <v>0</v>
      </c>
      <c r="F51" s="99">
        <v>800</v>
      </c>
      <c r="G51" s="110">
        <f>SUM(D51:F51)</f>
        <v>800</v>
      </c>
    </row>
    <row r="52" spans="1:7">
      <c r="A52" s="108" t="s">
        <v>232</v>
      </c>
      <c r="B52" s="117"/>
      <c r="C52" s="118"/>
      <c r="D52" s="112"/>
      <c r="E52" s="99"/>
      <c r="F52" s="111"/>
      <c r="G52" s="110"/>
    </row>
    <row r="53" spans="1:7">
      <c r="A53" s="120" t="s">
        <v>176</v>
      </c>
      <c r="B53" s="89" t="s">
        <v>177</v>
      </c>
      <c r="C53" s="98" t="s">
        <v>178</v>
      </c>
      <c r="D53" s="99">
        <v>438.27</v>
      </c>
      <c r="E53" s="99">
        <v>0</v>
      </c>
      <c r="F53" s="111">
        <v>0</v>
      </c>
      <c r="G53" s="110">
        <f t="shared" ref="G53" si="2">SUM(D53:F53)</f>
        <v>438.27</v>
      </c>
    </row>
    <row r="54" spans="1:7">
      <c r="A54" s="108" t="s">
        <v>235</v>
      </c>
      <c r="B54" s="89"/>
      <c r="C54" s="98"/>
      <c r="D54" s="99"/>
      <c r="E54" s="99"/>
      <c r="F54" s="111"/>
      <c r="G54" s="110"/>
    </row>
    <row r="55" spans="1:7">
      <c r="A55" s="120">
        <v>3.3</v>
      </c>
      <c r="B55" s="89" t="s">
        <v>173</v>
      </c>
      <c r="C55" s="90" t="s">
        <v>246</v>
      </c>
      <c r="D55" s="126">
        <v>463875.6</v>
      </c>
      <c r="E55" s="99">
        <v>0</v>
      </c>
      <c r="F55" s="111">
        <v>0</v>
      </c>
      <c r="G55" s="110">
        <f t="shared" ref="G55" si="3">SUM(D55:F55)</f>
        <v>463875.6</v>
      </c>
    </row>
    <row r="56" spans="1:7">
      <c r="A56" s="108" t="s">
        <v>236</v>
      </c>
      <c r="B56" s="89"/>
      <c r="C56" s="98"/>
      <c r="D56" s="99"/>
      <c r="E56" s="99"/>
      <c r="F56" s="111"/>
      <c r="G56" s="110"/>
    </row>
    <row r="57" spans="1:7">
      <c r="A57" s="120">
        <v>4.0999999999999996</v>
      </c>
      <c r="B57" s="89" t="s">
        <v>173</v>
      </c>
      <c r="C57" s="98" t="s">
        <v>210</v>
      </c>
      <c r="D57" s="99">
        <v>463875.6</v>
      </c>
      <c r="E57" s="99">
        <v>0</v>
      </c>
      <c r="F57" s="111">
        <v>0</v>
      </c>
      <c r="G57" s="110">
        <f t="shared" ref="G57:G58" si="4">SUM(D57:F57)</f>
        <v>463875.6</v>
      </c>
    </row>
    <row r="58" spans="1:7">
      <c r="A58" s="120" t="s">
        <v>247</v>
      </c>
      <c r="B58" s="89" t="s">
        <v>177</v>
      </c>
      <c r="C58" s="98" t="s">
        <v>248</v>
      </c>
      <c r="D58" s="133">
        <v>0</v>
      </c>
      <c r="E58" s="99">
        <v>0</v>
      </c>
      <c r="F58" s="111">
        <v>0</v>
      </c>
      <c r="G58" s="110">
        <f t="shared" si="4"/>
        <v>0</v>
      </c>
    </row>
    <row r="59" spans="1:7">
      <c r="A59" s="108" t="s">
        <v>233</v>
      </c>
      <c r="B59" s="117"/>
      <c r="C59" s="118"/>
      <c r="D59" s="112"/>
      <c r="E59" s="99">
        <v>0</v>
      </c>
      <c r="F59" s="111"/>
      <c r="G59" s="110"/>
    </row>
    <row r="60" spans="1:7">
      <c r="A60" s="120">
        <v>6.1</v>
      </c>
      <c r="B60" s="89" t="s">
        <v>173</v>
      </c>
      <c r="C60" s="90" t="s">
        <v>174</v>
      </c>
      <c r="D60" s="126">
        <v>7</v>
      </c>
      <c r="E60" s="99">
        <v>0</v>
      </c>
      <c r="F60" s="126">
        <v>1</v>
      </c>
      <c r="G60" s="110">
        <f t="shared" ref="G60:G68" si="5">SUM(D60:F60)</f>
        <v>8</v>
      </c>
    </row>
    <row r="61" spans="1:7" ht="30">
      <c r="A61" s="120" t="s">
        <v>181</v>
      </c>
      <c r="B61" s="89" t="s">
        <v>177</v>
      </c>
      <c r="C61" s="90" t="s">
        <v>182</v>
      </c>
      <c r="D61" s="126">
        <v>1320</v>
      </c>
      <c r="E61" s="99">
        <v>0</v>
      </c>
      <c r="F61" s="99">
        <v>0</v>
      </c>
      <c r="G61" s="110">
        <f t="shared" si="5"/>
        <v>1320</v>
      </c>
    </row>
    <row r="62" spans="1:7" ht="30">
      <c r="A62" s="120" t="s">
        <v>183</v>
      </c>
      <c r="B62" s="89" t="s">
        <v>177</v>
      </c>
      <c r="C62" s="90" t="s">
        <v>184</v>
      </c>
      <c r="D62" s="130">
        <v>0</v>
      </c>
      <c r="E62" s="99">
        <v>0</v>
      </c>
      <c r="F62" s="99">
        <v>0</v>
      </c>
      <c r="G62" s="110">
        <f t="shared" si="5"/>
        <v>0</v>
      </c>
    </row>
    <row r="63" spans="1:7" ht="30">
      <c r="A63" s="120" t="s">
        <v>183</v>
      </c>
      <c r="B63" s="89" t="s">
        <v>177</v>
      </c>
      <c r="C63" s="90" t="s">
        <v>184</v>
      </c>
      <c r="D63" s="126">
        <v>1</v>
      </c>
      <c r="E63" s="99">
        <v>0</v>
      </c>
      <c r="F63" s="99">
        <v>0</v>
      </c>
      <c r="G63" s="110">
        <f t="shared" si="5"/>
        <v>1</v>
      </c>
    </row>
    <row r="64" spans="1:7" ht="30">
      <c r="A64" s="120" t="s">
        <v>241</v>
      </c>
      <c r="B64" s="89" t="s">
        <v>177</v>
      </c>
      <c r="C64" s="98" t="s">
        <v>242</v>
      </c>
      <c r="D64" s="99">
        <v>9</v>
      </c>
      <c r="E64" s="99">
        <v>0</v>
      </c>
      <c r="F64" s="99">
        <v>0</v>
      </c>
      <c r="G64" s="110">
        <f t="shared" si="5"/>
        <v>9</v>
      </c>
    </row>
    <row r="65" spans="1:7" ht="30">
      <c r="A65" s="120" t="s">
        <v>185</v>
      </c>
      <c r="B65" s="89" t="s">
        <v>177</v>
      </c>
      <c r="C65" s="98" t="s">
        <v>186</v>
      </c>
      <c r="D65" s="99">
        <v>1</v>
      </c>
      <c r="E65" s="99">
        <v>0</v>
      </c>
      <c r="F65" s="99">
        <v>0</v>
      </c>
      <c r="G65" s="110">
        <f t="shared" si="5"/>
        <v>1</v>
      </c>
    </row>
    <row r="66" spans="1:7" ht="30">
      <c r="A66" s="120" t="s">
        <v>221</v>
      </c>
      <c r="B66" s="89" t="s">
        <v>177</v>
      </c>
      <c r="C66" s="98" t="s">
        <v>222</v>
      </c>
      <c r="D66" s="99">
        <v>13</v>
      </c>
      <c r="E66" s="99">
        <v>0</v>
      </c>
      <c r="F66" s="99">
        <v>0</v>
      </c>
      <c r="G66" s="110">
        <f t="shared" si="5"/>
        <v>13</v>
      </c>
    </row>
    <row r="67" spans="1:7">
      <c r="A67" s="120" t="s">
        <v>243</v>
      </c>
      <c r="B67" s="89" t="s">
        <v>177</v>
      </c>
      <c r="C67" s="98" t="s">
        <v>244</v>
      </c>
      <c r="D67" s="99">
        <v>10</v>
      </c>
      <c r="E67" s="99">
        <v>0</v>
      </c>
      <c r="F67" s="99">
        <v>0</v>
      </c>
      <c r="G67" s="110">
        <f t="shared" si="5"/>
        <v>10</v>
      </c>
    </row>
    <row r="68" spans="1:7">
      <c r="A68" s="121" t="s">
        <v>223</v>
      </c>
      <c r="B68" s="122" t="s">
        <v>177</v>
      </c>
      <c r="C68" s="123" t="s">
        <v>224</v>
      </c>
      <c r="D68" s="114">
        <v>1</v>
      </c>
      <c r="E68" s="114">
        <v>0</v>
      </c>
      <c r="F68" s="114">
        <v>0</v>
      </c>
      <c r="G68" s="116">
        <f t="shared" si="5"/>
        <v>1</v>
      </c>
    </row>
    <row r="70" spans="1:7">
      <c r="A70" s="125">
        <v>2022</v>
      </c>
      <c r="B70" s="69"/>
      <c r="C70" s="70"/>
      <c r="D70" s="71"/>
    </row>
    <row r="71" spans="1:7">
      <c r="A71" s="104" t="s">
        <v>225</v>
      </c>
      <c r="B71" s="105" t="s">
        <v>168</v>
      </c>
      <c r="C71" s="105" t="s">
        <v>226</v>
      </c>
      <c r="D71" s="106" t="s">
        <v>227</v>
      </c>
      <c r="E71" s="106" t="s">
        <v>228</v>
      </c>
      <c r="F71" s="106" t="s">
        <v>229</v>
      </c>
      <c r="G71" s="107" t="s">
        <v>230</v>
      </c>
    </row>
    <row r="72" spans="1:7">
      <c r="A72" s="108" t="s">
        <v>231</v>
      </c>
      <c r="B72" s="117"/>
      <c r="C72" s="118"/>
      <c r="D72" s="109"/>
      <c r="E72" s="69"/>
      <c r="F72" s="69"/>
      <c r="G72" s="110"/>
    </row>
    <row r="73" spans="1:7" ht="15" customHeight="1">
      <c r="A73" s="120">
        <v>1.1000000000000001</v>
      </c>
      <c r="B73" s="89" t="s">
        <v>173</v>
      </c>
      <c r="C73" s="98" t="s">
        <v>256</v>
      </c>
      <c r="D73" s="99">
        <v>6312953</v>
      </c>
      <c r="E73" s="99">
        <v>0</v>
      </c>
      <c r="F73" s="111">
        <v>0</v>
      </c>
      <c r="G73" s="110">
        <f>SUM(D73:F73)</f>
        <v>6312953</v>
      </c>
    </row>
    <row r="74" spans="1:7" ht="15" customHeight="1">
      <c r="A74" s="120">
        <v>1.2</v>
      </c>
      <c r="B74" s="89" t="s">
        <v>173</v>
      </c>
      <c r="C74" s="98" t="s">
        <v>205</v>
      </c>
      <c r="D74" s="99">
        <v>1241018</v>
      </c>
      <c r="E74" s="99">
        <v>6040</v>
      </c>
      <c r="F74" s="111">
        <v>0</v>
      </c>
      <c r="G74" s="110">
        <f t="shared" ref="G74:G103" si="6">SUM(D74:F74)</f>
        <v>1247058</v>
      </c>
    </row>
    <row r="75" spans="1:7" ht="15" customHeight="1">
      <c r="A75" s="120" t="s">
        <v>251</v>
      </c>
      <c r="B75" s="89" t="s">
        <v>177</v>
      </c>
      <c r="C75" s="98" t="s">
        <v>252</v>
      </c>
      <c r="D75" s="99">
        <v>0</v>
      </c>
      <c r="E75" s="99">
        <v>0</v>
      </c>
      <c r="F75" s="99">
        <v>285</v>
      </c>
      <c r="G75" s="110">
        <f t="shared" si="6"/>
        <v>285</v>
      </c>
    </row>
    <row r="76" spans="1:7" ht="15" customHeight="1">
      <c r="A76" s="120" t="s">
        <v>259</v>
      </c>
      <c r="B76" s="89" t="s">
        <v>177</v>
      </c>
      <c r="C76" s="98" t="s">
        <v>260</v>
      </c>
      <c r="D76" s="99">
        <v>3</v>
      </c>
      <c r="E76" s="99">
        <v>0</v>
      </c>
      <c r="F76" s="111">
        <v>0</v>
      </c>
      <c r="G76" s="110">
        <f t="shared" si="6"/>
        <v>3</v>
      </c>
    </row>
    <row r="77" spans="1:7" ht="15" customHeight="1">
      <c r="A77" s="120" t="s">
        <v>261</v>
      </c>
      <c r="B77" s="89" t="s">
        <v>177</v>
      </c>
      <c r="C77" s="98" t="s">
        <v>262</v>
      </c>
      <c r="D77" s="99">
        <v>7</v>
      </c>
      <c r="E77" s="99">
        <v>0</v>
      </c>
      <c r="F77" s="111">
        <v>1</v>
      </c>
      <c r="G77" s="110">
        <f t="shared" si="6"/>
        <v>8</v>
      </c>
    </row>
    <row r="78" spans="1:7" ht="15" customHeight="1">
      <c r="A78" s="108" t="s">
        <v>232</v>
      </c>
      <c r="B78" s="117"/>
      <c r="C78" s="118"/>
      <c r="D78" s="112"/>
      <c r="E78" s="99"/>
      <c r="F78" s="111"/>
      <c r="G78" s="110"/>
    </row>
    <row r="79" spans="1:7" ht="15" customHeight="1">
      <c r="A79" s="120">
        <v>2.1</v>
      </c>
      <c r="B79" s="89" t="s">
        <v>173</v>
      </c>
      <c r="C79" s="98" t="s">
        <v>257</v>
      </c>
      <c r="D79" s="99">
        <v>179900</v>
      </c>
      <c r="E79" s="99">
        <v>0</v>
      </c>
      <c r="F79" s="111">
        <v>0</v>
      </c>
      <c r="G79" s="110">
        <f t="shared" si="6"/>
        <v>179900</v>
      </c>
    </row>
    <row r="80" spans="1:7" ht="15" customHeight="1">
      <c r="A80" s="120">
        <v>2.5</v>
      </c>
      <c r="B80" s="89" t="s">
        <v>173</v>
      </c>
      <c r="C80" s="98" t="s">
        <v>258</v>
      </c>
      <c r="D80" s="99">
        <v>191490</v>
      </c>
      <c r="E80" s="99">
        <v>0</v>
      </c>
      <c r="F80" s="111">
        <v>0</v>
      </c>
      <c r="G80" s="110">
        <f t="shared" si="6"/>
        <v>191490</v>
      </c>
    </row>
    <row r="81" spans="1:7" ht="15" customHeight="1">
      <c r="A81" s="120" t="s">
        <v>176</v>
      </c>
      <c r="B81" s="89" t="s">
        <v>177</v>
      </c>
      <c r="C81" s="98" t="s">
        <v>178</v>
      </c>
      <c r="D81" s="99">
        <v>0</v>
      </c>
      <c r="E81" s="99">
        <v>0</v>
      </c>
      <c r="F81" s="99">
        <v>42</v>
      </c>
      <c r="G81" s="110">
        <f t="shared" si="6"/>
        <v>42</v>
      </c>
    </row>
    <row r="82" spans="1:7" ht="15" customHeight="1">
      <c r="A82" s="120" t="s">
        <v>263</v>
      </c>
      <c r="B82" s="89" t="s">
        <v>177</v>
      </c>
      <c r="C82" s="90" t="s">
        <v>264</v>
      </c>
      <c r="D82" s="126">
        <v>1</v>
      </c>
      <c r="E82" s="99">
        <v>0</v>
      </c>
      <c r="F82" s="99">
        <v>0</v>
      </c>
      <c r="G82" s="110">
        <f t="shared" si="6"/>
        <v>1</v>
      </c>
    </row>
    <row r="83" spans="1:7" ht="15" customHeight="1">
      <c r="A83" s="120"/>
      <c r="B83" s="89"/>
      <c r="C83" s="90"/>
      <c r="D83" s="126"/>
      <c r="E83" s="99">
        <v>0</v>
      </c>
      <c r="F83" s="99">
        <v>0</v>
      </c>
      <c r="G83" s="110">
        <f t="shared" si="6"/>
        <v>0</v>
      </c>
    </row>
    <row r="84" spans="1:7" ht="15" customHeight="1">
      <c r="A84" s="120" t="s">
        <v>270</v>
      </c>
      <c r="B84" s="89" t="s">
        <v>177</v>
      </c>
      <c r="C84" s="90" t="s">
        <v>271</v>
      </c>
      <c r="D84" s="126">
        <v>11</v>
      </c>
      <c r="E84" s="99">
        <v>0</v>
      </c>
      <c r="F84" s="99">
        <v>0</v>
      </c>
      <c r="G84" s="110">
        <f t="shared" si="6"/>
        <v>11</v>
      </c>
    </row>
    <row r="85" spans="1:7" ht="15" customHeight="1">
      <c r="A85" s="120" t="s">
        <v>265</v>
      </c>
      <c r="B85" s="89" t="s">
        <v>177</v>
      </c>
      <c r="C85" s="90" t="s">
        <v>266</v>
      </c>
      <c r="D85" s="126">
        <v>5</v>
      </c>
      <c r="E85" s="99">
        <v>0</v>
      </c>
      <c r="F85" s="99">
        <v>0</v>
      </c>
      <c r="G85" s="110">
        <f t="shared" si="6"/>
        <v>5</v>
      </c>
    </row>
    <row r="86" spans="1:7" ht="15" customHeight="1">
      <c r="A86" s="108" t="s">
        <v>235</v>
      </c>
      <c r="B86" s="89"/>
      <c r="C86" s="98"/>
      <c r="D86" s="99"/>
      <c r="E86" s="99"/>
      <c r="F86" s="111"/>
      <c r="G86" s="110"/>
    </row>
    <row r="87" spans="1:7" ht="15" customHeight="1">
      <c r="A87" s="120">
        <v>3.1</v>
      </c>
      <c r="B87" s="89" t="s">
        <v>173</v>
      </c>
      <c r="C87" s="90" t="s">
        <v>199</v>
      </c>
      <c r="D87" s="126">
        <v>1200000</v>
      </c>
      <c r="E87" s="99">
        <v>32000</v>
      </c>
      <c r="F87" s="111">
        <v>0</v>
      </c>
      <c r="G87" s="110">
        <f t="shared" si="6"/>
        <v>1232000</v>
      </c>
    </row>
    <row r="88" spans="1:7" ht="15" customHeight="1">
      <c r="A88" s="120" t="s">
        <v>277</v>
      </c>
      <c r="B88" s="89" t="s">
        <v>177</v>
      </c>
      <c r="C88" s="90" t="s">
        <v>278</v>
      </c>
      <c r="D88" s="126">
        <v>900</v>
      </c>
      <c r="E88" s="99">
        <v>0</v>
      </c>
      <c r="F88" s="111">
        <v>0</v>
      </c>
      <c r="G88" s="110">
        <f t="shared" si="6"/>
        <v>900</v>
      </c>
    </row>
    <row r="89" spans="1:7" ht="15" customHeight="1">
      <c r="A89" s="120" t="s">
        <v>279</v>
      </c>
      <c r="B89" s="89" t="s">
        <v>177</v>
      </c>
      <c r="C89" s="90" t="s">
        <v>280</v>
      </c>
      <c r="D89" s="126">
        <v>1</v>
      </c>
      <c r="E89" s="99">
        <v>0</v>
      </c>
      <c r="F89" s="111">
        <v>0</v>
      </c>
      <c r="G89" s="110">
        <f t="shared" si="6"/>
        <v>1</v>
      </c>
    </row>
    <row r="90" spans="1:7" ht="15" customHeight="1">
      <c r="A90" s="120" t="s">
        <v>272</v>
      </c>
      <c r="B90" s="89" t="s">
        <v>177</v>
      </c>
      <c r="C90" s="90" t="s">
        <v>273</v>
      </c>
      <c r="D90" s="126">
        <v>0</v>
      </c>
      <c r="E90" s="99">
        <v>0</v>
      </c>
      <c r="F90" s="111">
        <v>0</v>
      </c>
      <c r="G90" s="110">
        <f t="shared" si="6"/>
        <v>0</v>
      </c>
    </row>
    <row r="91" spans="1:7" ht="15" customHeight="1">
      <c r="A91" s="120" t="s">
        <v>282</v>
      </c>
      <c r="B91" s="89" t="s">
        <v>177</v>
      </c>
      <c r="C91" s="90" t="s">
        <v>283</v>
      </c>
      <c r="D91" s="126">
        <v>0</v>
      </c>
      <c r="E91" s="126">
        <v>1</v>
      </c>
      <c r="F91" s="111">
        <v>0</v>
      </c>
      <c r="G91" s="110">
        <f t="shared" si="6"/>
        <v>1</v>
      </c>
    </row>
    <row r="92" spans="1:7" ht="15" customHeight="1">
      <c r="A92" s="108" t="s">
        <v>237</v>
      </c>
      <c r="B92" s="89"/>
      <c r="C92" s="98"/>
      <c r="D92" s="99"/>
      <c r="E92" s="99"/>
      <c r="F92" s="111"/>
      <c r="G92" s="110"/>
    </row>
    <row r="93" spans="1:7" ht="15" customHeight="1">
      <c r="A93" s="128">
        <v>5.0999999999999996</v>
      </c>
      <c r="B93" s="89" t="s">
        <v>173</v>
      </c>
      <c r="C93" s="98" t="s">
        <v>206</v>
      </c>
      <c r="D93" s="99">
        <v>72300</v>
      </c>
      <c r="E93" s="99">
        <v>0</v>
      </c>
      <c r="F93" s="111">
        <v>0</v>
      </c>
      <c r="G93" s="110">
        <f t="shared" si="6"/>
        <v>72300</v>
      </c>
    </row>
    <row r="94" spans="1:7" ht="15" customHeight="1">
      <c r="A94" s="128" t="s">
        <v>200</v>
      </c>
      <c r="B94" s="89" t="s">
        <v>177</v>
      </c>
      <c r="C94" s="98" t="s">
        <v>201</v>
      </c>
      <c r="D94" s="99">
        <v>2</v>
      </c>
      <c r="E94" s="99">
        <v>0</v>
      </c>
      <c r="F94" s="111">
        <v>0</v>
      </c>
      <c r="G94" s="110">
        <f t="shared" si="6"/>
        <v>2</v>
      </c>
    </row>
    <row r="95" spans="1:7" ht="15" customHeight="1">
      <c r="A95" s="108" t="s">
        <v>233</v>
      </c>
      <c r="B95" s="117"/>
      <c r="C95" s="118"/>
      <c r="D95" s="112"/>
      <c r="E95" s="99"/>
      <c r="F95" s="111"/>
      <c r="G95" s="110"/>
    </row>
    <row r="96" spans="1:7" ht="15" customHeight="1">
      <c r="A96" s="120">
        <v>6.2</v>
      </c>
      <c r="B96" s="89" t="s">
        <v>173</v>
      </c>
      <c r="C96" s="98" t="s">
        <v>195</v>
      </c>
      <c r="D96" s="99">
        <f>1+2</f>
        <v>3</v>
      </c>
      <c r="E96" s="99">
        <v>1</v>
      </c>
      <c r="F96" s="111">
        <v>0</v>
      </c>
      <c r="G96" s="110">
        <f t="shared" si="6"/>
        <v>4</v>
      </c>
    </row>
    <row r="97" spans="1:7" ht="15" customHeight="1">
      <c r="A97" s="120" t="s">
        <v>181</v>
      </c>
      <c r="B97" s="89" t="s">
        <v>177</v>
      </c>
      <c r="C97" s="98" t="s">
        <v>182</v>
      </c>
      <c r="D97" s="99">
        <v>150</v>
      </c>
      <c r="E97" s="99"/>
      <c r="F97" s="111">
        <v>285</v>
      </c>
      <c r="G97" s="110">
        <f t="shared" si="6"/>
        <v>435</v>
      </c>
    </row>
    <row r="98" spans="1:7" ht="15" customHeight="1">
      <c r="A98" s="120" t="s">
        <v>267</v>
      </c>
      <c r="B98" s="89" t="s">
        <v>177</v>
      </c>
      <c r="C98" s="98" t="s">
        <v>268</v>
      </c>
      <c r="D98" s="99">
        <v>4</v>
      </c>
      <c r="E98" s="99">
        <v>0</v>
      </c>
      <c r="F98" s="111">
        <v>0</v>
      </c>
      <c r="G98" s="110">
        <f t="shared" si="6"/>
        <v>4</v>
      </c>
    </row>
    <row r="99" spans="1:7" ht="15" customHeight="1">
      <c r="A99" s="120" t="s">
        <v>185</v>
      </c>
      <c r="B99" s="89" t="s">
        <v>177</v>
      </c>
      <c r="C99" s="98" t="s">
        <v>186</v>
      </c>
      <c r="D99" s="99">
        <v>0</v>
      </c>
      <c r="E99" s="99">
        <v>1</v>
      </c>
      <c r="F99" s="111">
        <v>1</v>
      </c>
      <c r="G99" s="110">
        <f t="shared" si="6"/>
        <v>2</v>
      </c>
    </row>
    <row r="100" spans="1:7" ht="15" customHeight="1">
      <c r="A100" s="120" t="s">
        <v>221</v>
      </c>
      <c r="B100" s="89" t="s">
        <v>177</v>
      </c>
      <c r="C100" s="98" t="s">
        <v>222</v>
      </c>
      <c r="D100" s="99">
        <v>0</v>
      </c>
      <c r="E100" s="99">
        <v>0</v>
      </c>
      <c r="F100" s="99">
        <v>1</v>
      </c>
      <c r="G100" s="110">
        <f t="shared" si="6"/>
        <v>1</v>
      </c>
    </row>
    <row r="101" spans="1:7" ht="15" customHeight="1">
      <c r="A101" s="120" t="s">
        <v>243</v>
      </c>
      <c r="B101" s="89" t="s">
        <v>177</v>
      </c>
      <c r="C101" s="98" t="s">
        <v>244</v>
      </c>
      <c r="D101" s="99">
        <v>1</v>
      </c>
      <c r="E101" s="99">
        <v>0</v>
      </c>
      <c r="F101" s="111">
        <v>0</v>
      </c>
      <c r="G101" s="110">
        <f t="shared" si="6"/>
        <v>1</v>
      </c>
    </row>
    <row r="102" spans="1:7" ht="15" customHeight="1">
      <c r="A102" s="113" t="s">
        <v>234</v>
      </c>
      <c r="B102" s="117"/>
      <c r="C102" s="118"/>
      <c r="D102" s="109"/>
      <c r="E102" s="99"/>
      <c r="F102" s="111"/>
      <c r="G102" s="110"/>
    </row>
    <row r="103" spans="1:7" ht="15" customHeight="1">
      <c r="A103" s="120" t="s">
        <v>202</v>
      </c>
      <c r="B103" s="89" t="s">
        <v>177</v>
      </c>
      <c r="C103" s="98" t="s">
        <v>203</v>
      </c>
      <c r="D103" s="111">
        <v>11</v>
      </c>
      <c r="E103" s="99">
        <v>0</v>
      </c>
      <c r="F103" s="111">
        <v>0</v>
      </c>
      <c r="G103" s="110">
        <f t="shared" si="6"/>
        <v>11</v>
      </c>
    </row>
    <row r="104" spans="1:7" ht="15" customHeight="1">
      <c r="A104" s="121" t="s">
        <v>187</v>
      </c>
      <c r="B104" s="122" t="s">
        <v>177</v>
      </c>
      <c r="C104" s="123" t="s">
        <v>188</v>
      </c>
      <c r="D104" s="114">
        <v>2</v>
      </c>
      <c r="E104" s="114">
        <v>0</v>
      </c>
      <c r="F104" s="115">
        <v>0</v>
      </c>
      <c r="G104" s="116">
        <f t="shared" ref="G104:G106" si="7">SUM(D104:F104)</f>
        <v>2</v>
      </c>
    </row>
    <row r="105" spans="1:7" ht="15" customHeight="1">
      <c r="A105" s="89"/>
      <c r="B105" s="89"/>
      <c r="C105" s="98"/>
      <c r="D105" s="99"/>
      <c r="E105" s="99"/>
      <c r="F105" s="111"/>
      <c r="G105" s="138"/>
    </row>
    <row r="106" spans="1:7" ht="15" customHeight="1"/>
    <row r="107" spans="1:7" ht="15" customHeight="1"/>
    <row r="108" spans="1:7" ht="15" customHeight="1"/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4F368-F82E-4DC9-AD53-F20F25323704}"/>
</file>

<file path=customXml/itemProps2.xml><?xml version="1.0" encoding="utf-8"?>
<ds:datastoreItem xmlns:ds="http://schemas.openxmlformats.org/officeDocument/2006/customXml" ds:itemID="{B6BF17C0-116D-4605-8E8C-4E6446E2C4D6}"/>
</file>

<file path=customXml/itemProps3.xml><?xml version="1.0" encoding="utf-8"?>
<ds:datastoreItem xmlns:ds="http://schemas.openxmlformats.org/officeDocument/2006/customXml" ds:itemID="{F3E0C4DE-DEA5-437B-A95C-0BCDDB4B5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2019-04-10T06:14:17Z</dcterms:created>
  <dcterms:modified xsi:type="dcterms:W3CDTF">2023-05-19T01:37:57Z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2023-05-19T01:29:54Z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070f18c4-affd-432f-9cb7-3ec62a082a2b</vt:lpwstr>
  </property>
  <property fmtid="{D5CDD505-2E9C-101B-9397-08002B2CF9AE}" pid="24" name="MSIP_Label_817d4574-7375-4d17-b29c-6e4c6df0fcb0_ContentBits">
    <vt:lpwstr>2</vt:lpwstr>
  </property>
</Properties>
</file>