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Downloads\OD 2022\"/>
    </mc:Choice>
  </mc:AlternateContent>
  <xr:revisionPtr revIDLastSave="0" documentId="13_ncr:1_{0C2BC751-8C53-4F85-912D-265E4FB9722B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cofin arrangments" sheetId="4" r:id="rId1"/>
    <sheet name="Sheet1" sheetId="5" r:id="rId2"/>
  </sheets>
  <definedNames>
    <definedName name="_xlnm.Print_Area" localSheetId="0">'cofin arrangments'!$A$1:$P$36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9" i="4" l="1"/>
  <c r="I29" i="4" s="1"/>
  <c r="G34" i="4" l="1"/>
  <c r="I24" i="4"/>
  <c r="I23" i="4"/>
  <c r="I22" i="4"/>
  <c r="H20" i="4"/>
  <c r="I20" i="4" s="1"/>
  <c r="H13" i="4" l="1"/>
  <c r="I13" i="4" l="1"/>
  <c r="H34" i="4"/>
  <c r="I34" i="4" s="1"/>
</calcChain>
</file>

<file path=xl/sharedStrings.xml><?xml version="1.0" encoding="utf-8"?>
<sst xmlns="http://schemas.openxmlformats.org/spreadsheetml/2006/main" count="26" uniqueCount="24">
  <si>
    <t>Grants</t>
  </si>
  <si>
    <t>Loans</t>
  </si>
  <si>
    <t>($ million)</t>
  </si>
  <si>
    <t>Sovereign</t>
  </si>
  <si>
    <t>Nonsovereign</t>
  </si>
  <si>
    <t>Total</t>
  </si>
  <si>
    <t>B Loans</t>
  </si>
  <si>
    <t>Parallel Loans</t>
  </si>
  <si>
    <t/>
  </si>
  <si>
    <t>Risk Transfer</t>
  </si>
  <si>
    <t>Parallel Equity</t>
  </si>
  <si>
    <t>Item</t>
  </si>
  <si>
    <t xml:space="preserve">TOTAL </t>
  </si>
  <si>
    <t>Note: Numbers may not sum precisely because of rounding.</t>
  </si>
  <si>
    <t>Sovereign Cofinancing</t>
  </si>
  <si>
    <t xml:space="preserve">   Projects</t>
  </si>
  <si>
    <t>Nonsovereign Cofinancing</t>
  </si>
  <si>
    <t>Official Cofinancing</t>
  </si>
  <si>
    <t>Transaction Advisory Services</t>
  </si>
  <si>
    <t xml:space="preserve">   Technical Assistance</t>
  </si>
  <si>
    <t>Sovereign Cofinancing Total</t>
  </si>
  <si>
    <t>Nonsovereign Cofinancing Total</t>
  </si>
  <si>
    <t>Trade and Supply Chain Finance 
   Program and Microfinance Program</t>
  </si>
  <si>
    <t>Cofinancing Arrangements, 2021–2022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</si>
</sst>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rgb="FF007DB7"/>
      <name val="Arial"/>
      <family val="2"/>
    </font>
    <font>
      <sz val="11"/>
      <color rgb="FF007DB7"/>
      <name val="Arial"/>
      <family val="2"/>
    </font>
    <font>
      <sz val="8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</cellStyleXfs>
  <cellXfs count="60">
    <xf numFmtId="0" fontId="0" fillId="0" borderId="0" xfId="0"/>
    <xf numFmtId="0" fontId="2" fillId="0" borderId="0" xfId="0" applyFont="1"/>
    <xf numFmtId="0" fontId="3" fillId="0" borderId="0" xfId="0" applyFont="1"/>
    <xf numFmtId="164" fontId="3" fillId="0" borderId="0" xfId="0" applyNumberFormat="1" applyFont="1"/>
    <xf numFmtId="0" fontId="3" fillId="0" borderId="1" xfId="0" applyFont="1" applyBorder="1"/>
    <xf numFmtId="0" fontId="3" fillId="0" borderId="0" xfId="0" applyFont="1" applyAlignment="1">
      <alignment horizontal="center"/>
    </xf>
    <xf numFmtId="164" fontId="2" fillId="0" borderId="0" xfId="1" applyFont="1"/>
    <xf numFmtId="164" fontId="2" fillId="0" borderId="0" xfId="0" applyNumberFormat="1" applyFont="1"/>
    <xf numFmtId="164" fontId="3" fillId="0" borderId="0" xfId="1" applyFont="1"/>
    <xf numFmtId="0" fontId="3" fillId="0" borderId="0" xfId="0" applyFont="1" applyAlignment="1">
      <alignment horizontal="left"/>
    </xf>
    <xf numFmtId="164" fontId="2" fillId="0" borderId="0" xfId="1" applyFont="1" applyBorder="1"/>
    <xf numFmtId="164" fontId="3" fillId="0" borderId="0" xfId="1" applyFont="1" applyBorder="1"/>
    <xf numFmtId="0" fontId="2" fillId="0" borderId="3" xfId="0" applyFont="1" applyBorder="1"/>
    <xf numFmtId="164" fontId="2" fillId="0" borderId="3" xfId="0" applyNumberFormat="1" applyFont="1" applyBorder="1"/>
    <xf numFmtId="0" fontId="4" fillId="0" borderId="0" xfId="0" applyFont="1"/>
    <xf numFmtId="164" fontId="2" fillId="2" borderId="0" xfId="1" applyFont="1" applyFill="1"/>
    <xf numFmtId="164" fontId="3" fillId="2" borderId="0" xfId="1" applyFont="1" applyFill="1"/>
    <xf numFmtId="164" fontId="2" fillId="2" borderId="0" xfId="0" applyNumberFormat="1" applyFont="1" applyFill="1"/>
    <xf numFmtId="164" fontId="2" fillId="2" borderId="3" xfId="0" applyNumberFormat="1" applyFont="1" applyFill="1" applyBorder="1"/>
    <xf numFmtId="164" fontId="2" fillId="0" borderId="1" xfId="0" applyNumberFormat="1" applyFont="1" applyBorder="1"/>
    <xf numFmtId="0" fontId="4" fillId="0" borderId="0" xfId="2" applyFont="1"/>
    <xf numFmtId="0" fontId="6" fillId="0" borderId="0" xfId="0" applyFont="1"/>
    <xf numFmtId="0" fontId="7" fillId="0" borderId="0" xfId="0" applyFont="1"/>
    <xf numFmtId="164" fontId="2" fillId="0" borderId="0" xfId="1" applyFont="1" applyFill="1"/>
    <xf numFmtId="164" fontId="3" fillId="0" borderId="0" xfId="1" applyFont="1" applyFill="1"/>
    <xf numFmtId="0" fontId="4" fillId="0" borderId="0" xfId="0" quotePrefix="1" applyFont="1" applyAlignment="1">
      <alignment vertical="top"/>
    </xf>
    <xf numFmtId="164" fontId="2" fillId="0" borderId="0" xfId="5" applyNumberFormat="1" applyFont="1" applyAlignment="1">
      <alignment horizontal="left"/>
    </xf>
    <xf numFmtId="0" fontId="2" fillId="0" borderId="0" xfId="5" applyFont="1"/>
    <xf numFmtId="164" fontId="3" fillId="0" borderId="0" xfId="5" applyNumberFormat="1" applyFont="1"/>
    <xf numFmtId="0" fontId="3" fillId="0" borderId="0" xfId="5" applyFont="1"/>
    <xf numFmtId="164" fontId="3" fillId="0" borderId="0" xfId="5" applyNumberFormat="1" applyFont="1" applyAlignment="1">
      <alignment horizontal="left"/>
    </xf>
    <xf numFmtId="164" fontId="3" fillId="0" borderId="0" xfId="5" applyNumberFormat="1" applyFont="1" applyAlignment="1">
      <alignment horizontal="right"/>
    </xf>
    <xf numFmtId="164" fontId="3" fillId="0" borderId="0" xfId="1" applyFont="1" applyFill="1" applyAlignment="1">
      <alignment horizontal="left" indent="1"/>
    </xf>
    <xf numFmtId="164" fontId="2" fillId="0" borderId="0" xfId="1" applyFont="1" applyFill="1" applyAlignment="1">
      <alignment horizontal="left" indent="1"/>
    </xf>
    <xf numFmtId="164" fontId="2" fillId="0" borderId="0" xfId="1" applyFont="1" applyFill="1" applyBorder="1" applyAlignment="1">
      <alignment horizontal="left"/>
    </xf>
    <xf numFmtId="0" fontId="3" fillId="0" borderId="3" xfId="5" applyFont="1" applyBorder="1"/>
    <xf numFmtId="0" fontId="3" fillId="0" borderId="0" xfId="5" applyFont="1" applyAlignment="1">
      <alignment horizontal="left"/>
    </xf>
    <xf numFmtId="164" fontId="2" fillId="0" borderId="3" xfId="5" applyNumberFormat="1" applyFont="1" applyBorder="1"/>
    <xf numFmtId="0" fontId="2" fillId="0" borderId="3" xfId="5" applyFont="1" applyBorder="1"/>
    <xf numFmtId="0" fontId="2" fillId="0" borderId="2" xfId="0" applyFont="1" applyBorder="1" applyAlignment="1">
      <alignment horizontal="center"/>
    </xf>
    <xf numFmtId="0" fontId="2" fillId="0" borderId="2" xfId="0" applyFont="1" applyBorder="1"/>
    <xf numFmtId="0" fontId="3" fillId="0" borderId="2" xfId="0" applyFont="1" applyBorder="1"/>
    <xf numFmtId="0" fontId="3" fillId="0" borderId="2" xfId="0" applyFont="1" applyBorder="1" applyAlignment="1">
      <alignment horizontal="center"/>
    </xf>
    <xf numFmtId="164" fontId="2" fillId="0" borderId="0" xfId="6" applyNumberFormat="1" applyFont="1" applyAlignment="1">
      <alignment horizontal="left"/>
    </xf>
    <xf numFmtId="164" fontId="3" fillId="0" borderId="0" xfId="6" applyNumberFormat="1" applyFont="1"/>
    <xf numFmtId="164" fontId="3" fillId="0" borderId="0" xfId="7" applyFont="1" applyFill="1"/>
    <xf numFmtId="164" fontId="2" fillId="0" borderId="0" xfId="7" applyFont="1" applyFill="1"/>
    <xf numFmtId="164" fontId="2" fillId="0" borderId="0" xfId="1" applyFont="1" applyAlignment="1">
      <alignment horizontal="right"/>
    </xf>
    <xf numFmtId="164" fontId="3" fillId="0" borderId="0" xfId="1" applyFont="1" applyAlignment="1">
      <alignment vertical="top"/>
    </xf>
    <xf numFmtId="164" fontId="3" fillId="0" borderId="0" xfId="1" applyFont="1" applyFill="1" applyAlignment="1">
      <alignment vertical="top"/>
    </xf>
    <xf numFmtId="0" fontId="3" fillId="0" borderId="0" xfId="5" applyFont="1" applyAlignment="1">
      <alignment vertical="top"/>
    </xf>
    <xf numFmtId="164" fontId="3" fillId="0" borderId="0" xfId="1" applyFont="1" applyFill="1" applyAlignment="1">
      <alignment horizontal="left" vertical="top"/>
    </xf>
    <xf numFmtId="164" fontId="3" fillId="0" borderId="3" xfId="1" applyFont="1" applyBorder="1"/>
    <xf numFmtId="164" fontId="2" fillId="0" borderId="3" xfId="1" applyFont="1" applyBorder="1"/>
    <xf numFmtId="0" fontId="3" fillId="0" borderId="3" xfId="0" applyFont="1" applyBorder="1"/>
    <xf numFmtId="164" fontId="2" fillId="0" borderId="3" xfId="1" applyFont="1" applyFill="1" applyBorder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 vertical="top" wrapText="1"/>
    </xf>
    <xf numFmtId="0" fontId="2" fillId="0" borderId="2" xfId="0" applyFont="1" applyBorder="1" applyAlignment="1">
      <alignment horizontal="center"/>
    </xf>
    <xf numFmtId="0" fontId="3" fillId="0" borderId="0" xfId="0" applyFont="1" applyAlignment="1">
      <alignment horizontal="center"/>
    </xf>
  </cellXfs>
  <cellStyles count="8">
    <cellStyle name="Comma" xfId="1" builtinId="3"/>
    <cellStyle name="Comma 2" xfId="7" xr:uid="{00000000-0005-0000-0000-000001000000}"/>
    <cellStyle name="Followed Hyperlink" xfId="3" builtinId="9" hidden="1"/>
    <cellStyle name="Followed Hyperlink" xfId="4" builtinId="9" hidden="1"/>
    <cellStyle name="Hyperlink" xfId="2" builtinId="8"/>
    <cellStyle name="Normal" xfId="0" builtinId="0"/>
    <cellStyle name="Normal 3" xfId="5" xr:uid="{00000000-0005-0000-0000-000006000000}"/>
    <cellStyle name="Normal 3 2" xfId="6" xr:uid="{00000000-0005-0000-0000-000007000000}"/>
  </cellStyles>
  <dxfs count="0"/>
  <tableStyles count="0" defaultTableStyle="TableStyleMedium9" defaultPivotStyle="PivotStyleLight16"/>
  <colors>
    <mruColors>
      <color rgb="FF007D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119838</xdr:colOff>
      <xdr:row>0</xdr:row>
      <xdr:rowOff>28575</xdr:rowOff>
    </xdr:from>
    <xdr:to>
      <xdr:col>14</xdr:col>
      <xdr:colOff>483445</xdr:colOff>
      <xdr:row>4</xdr:row>
      <xdr:rowOff>53835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38938" y="28575"/>
          <a:ext cx="5878582" cy="63486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none" lIns="0" tIns="0" rIns="0" bIns="0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ANNUAL REPORT 2022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https://www.adb.org/documents/adb-annual-report-2022</a:t>
          </a:r>
          <a:endParaRPr kumimoji="0" lang="fi-FI" sz="9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Keywords: cofinancing</a:t>
          </a:r>
        </a:p>
      </xdr:txBody>
    </xdr:sp>
    <xdr:clientData/>
  </xdr:twoCellAnchor>
  <xdr:twoCellAnchor editAs="oneCell">
    <xdr:from>
      <xdr:col>0</xdr:col>
      <xdr:colOff>26276</xdr:colOff>
      <xdr:row>0</xdr:row>
      <xdr:rowOff>45982</xdr:rowOff>
    </xdr:from>
    <xdr:to>
      <xdr:col>0</xdr:col>
      <xdr:colOff>420413</xdr:colOff>
      <xdr:row>3</xdr:row>
      <xdr:rowOff>102783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76" y="45982"/>
          <a:ext cx="394137" cy="5100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3"/>
  <sheetViews>
    <sheetView tabSelected="1" zoomScale="145" zoomScaleNormal="145" workbookViewId="0">
      <selection activeCell="C6" sqref="C6"/>
    </sheetView>
  </sheetViews>
  <sheetFormatPr defaultColWidth="8.88671875" defaultRowHeight="13.2" x14ac:dyDescent="0.25"/>
  <cols>
    <col min="1" max="1" width="6.33203125" style="2" customWidth="1"/>
    <col min="2" max="2" width="8.88671875" style="2"/>
    <col min="3" max="3" width="10" style="2" customWidth="1"/>
    <col min="4" max="4" width="4.109375" style="2" customWidth="1"/>
    <col min="5" max="5" width="1.44140625" style="2" customWidth="1"/>
    <col min="6" max="6" width="3.109375" style="2" customWidth="1"/>
    <col min="7" max="8" width="12.44140625" style="2" hidden="1" customWidth="1"/>
    <col min="9" max="9" width="10.109375" style="2" hidden="1" customWidth="1"/>
    <col min="10" max="10" width="5.88671875" style="2" customWidth="1"/>
    <col min="11" max="11" width="11.33203125" style="2" customWidth="1"/>
    <col min="12" max="12" width="1.88671875" style="2" customWidth="1"/>
    <col min="13" max="13" width="4.109375" style="2" customWidth="1"/>
    <col min="14" max="14" width="1.88671875" style="2" customWidth="1"/>
    <col min="15" max="15" width="11.33203125" style="2" customWidth="1"/>
    <col min="16" max="16" width="1.88671875" style="2" customWidth="1"/>
    <col min="17" max="16384" width="8.88671875" style="2"/>
  </cols>
  <sheetData>
    <row r="1" spans="1:18" ht="12" customHeight="1" x14ac:dyDescent="0.25"/>
    <row r="2" spans="1:18" ht="12" customHeight="1" x14ac:dyDescent="0.25"/>
    <row r="3" spans="1:18" ht="12" customHeight="1" x14ac:dyDescent="0.25"/>
    <row r="4" spans="1:18" ht="12" customHeight="1" x14ac:dyDescent="0.25"/>
    <row r="5" spans="1:18" ht="12" customHeight="1" x14ac:dyDescent="0.25"/>
    <row r="6" spans="1:18" ht="12" customHeight="1" x14ac:dyDescent="0.25">
      <c r="A6" s="20"/>
    </row>
    <row r="7" spans="1:18" ht="12" customHeight="1" x14ac:dyDescent="0.25"/>
    <row r="8" spans="1:18" ht="13.8" x14ac:dyDescent="0.25">
      <c r="A8" s="21" t="s">
        <v>23</v>
      </c>
      <c r="I8" s="3"/>
    </row>
    <row r="9" spans="1:18" ht="13.8" x14ac:dyDescent="0.25">
      <c r="A9" s="22" t="s">
        <v>2</v>
      </c>
    </row>
    <row r="10" spans="1:18" ht="12" customHeight="1" x14ac:dyDescent="0.25">
      <c r="G10" s="59"/>
      <c r="H10" s="59"/>
      <c r="I10" s="59"/>
      <c r="K10" s="59"/>
      <c r="L10" s="59"/>
      <c r="N10" s="59"/>
      <c r="O10" s="59"/>
      <c r="P10" s="59"/>
    </row>
    <row r="11" spans="1:18" x14ac:dyDescent="0.25">
      <c r="A11" s="40" t="s">
        <v>11</v>
      </c>
      <c r="B11" s="41"/>
      <c r="C11" s="41"/>
      <c r="D11" s="41"/>
      <c r="E11" s="42"/>
      <c r="F11" s="42"/>
      <c r="G11" s="42" t="s">
        <v>3</v>
      </c>
      <c r="H11" s="42" t="s">
        <v>4</v>
      </c>
      <c r="I11" s="42" t="s">
        <v>5</v>
      </c>
      <c r="J11" s="41"/>
      <c r="K11" s="58">
        <v>2021</v>
      </c>
      <c r="L11" s="58"/>
      <c r="M11" s="40"/>
      <c r="N11" s="39"/>
      <c r="O11" s="58">
        <v>2022</v>
      </c>
      <c r="P11" s="58"/>
    </row>
    <row r="12" spans="1:18" ht="6" customHeight="1" x14ac:dyDescent="0.25">
      <c r="E12" s="5"/>
      <c r="F12" s="5"/>
      <c r="G12" s="5"/>
      <c r="H12" s="5"/>
      <c r="I12" s="5"/>
      <c r="K12" s="5"/>
      <c r="L12" s="5"/>
      <c r="N12" s="5"/>
      <c r="O12" s="5"/>
      <c r="P12" s="5"/>
    </row>
    <row r="13" spans="1:18" s="1" customFormat="1" x14ac:dyDescent="0.25">
      <c r="A13" s="1" t="s">
        <v>14</v>
      </c>
      <c r="C13" s="7"/>
      <c r="E13" s="6"/>
      <c r="F13" s="7"/>
      <c r="G13" s="7">
        <v>3279</v>
      </c>
      <c r="H13" s="17">
        <f>H20</f>
        <v>4204.24</v>
      </c>
      <c r="I13" s="7">
        <f>G13+H13</f>
        <v>7483.24</v>
      </c>
      <c r="K13" s="43"/>
      <c r="L13" s="26"/>
      <c r="M13" s="27"/>
      <c r="N13" s="26"/>
      <c r="O13" s="43"/>
      <c r="P13" s="26">
        <v>0</v>
      </c>
    </row>
    <row r="14" spans="1:18" s="1" customFormat="1" x14ac:dyDescent="0.25">
      <c r="A14" s="1" t="s">
        <v>15</v>
      </c>
      <c r="C14" s="7"/>
      <c r="E14" s="6"/>
      <c r="F14" s="6"/>
      <c r="G14" s="6">
        <v>3279</v>
      </c>
      <c r="H14" s="8">
        <v>0</v>
      </c>
      <c r="I14" s="6">
        <v>3279</v>
      </c>
      <c r="K14" s="43">
        <v>4843.4770440000002</v>
      </c>
      <c r="L14" s="26">
        <v>0</v>
      </c>
      <c r="M14" s="27"/>
      <c r="N14" s="26">
        <v>0</v>
      </c>
      <c r="O14" s="43">
        <v>4206.5805915970004</v>
      </c>
      <c r="P14" s="26">
        <v>0</v>
      </c>
    </row>
    <row r="15" spans="1:18" x14ac:dyDescent="0.25">
      <c r="B15" s="2" t="s">
        <v>1</v>
      </c>
      <c r="C15" s="7"/>
      <c r="D15" s="3"/>
      <c r="E15" s="8"/>
      <c r="F15" s="8"/>
      <c r="G15" s="8">
        <v>2307.52</v>
      </c>
      <c r="H15" s="8">
        <v>0</v>
      </c>
      <c r="I15" s="8">
        <v>2307.52</v>
      </c>
      <c r="K15" s="44">
        <v>4660.9569190000002</v>
      </c>
      <c r="L15" s="28"/>
      <c r="M15" s="29"/>
      <c r="N15" s="30"/>
      <c r="O15" s="44">
        <v>3972.6243575970002</v>
      </c>
      <c r="P15" s="28"/>
      <c r="R15" s="3"/>
    </row>
    <row r="16" spans="1:18" x14ac:dyDescent="0.25">
      <c r="B16" s="2" t="s">
        <v>0</v>
      </c>
      <c r="C16" s="7"/>
      <c r="E16" s="8"/>
      <c r="F16" s="8"/>
      <c r="G16" s="8">
        <v>971.48</v>
      </c>
      <c r="H16" s="8">
        <v>0</v>
      </c>
      <c r="I16" s="8">
        <v>971.48</v>
      </c>
      <c r="K16" s="44">
        <v>182.52012500000001</v>
      </c>
      <c r="L16" s="31"/>
      <c r="M16" s="29"/>
      <c r="N16" s="30"/>
      <c r="O16" s="44">
        <v>233.95623399999999</v>
      </c>
      <c r="P16" s="31"/>
    </row>
    <row r="17" spans="1:16" x14ac:dyDescent="0.25">
      <c r="A17" s="1" t="s">
        <v>19</v>
      </c>
      <c r="B17" s="1"/>
      <c r="C17" s="7"/>
      <c r="E17" s="8"/>
      <c r="F17" s="8"/>
      <c r="G17" s="8"/>
      <c r="H17" s="8"/>
      <c r="I17" s="6"/>
      <c r="K17" s="46">
        <v>123.32948399999999</v>
      </c>
      <c r="L17" s="23"/>
      <c r="M17" s="27"/>
      <c r="N17" s="33"/>
      <c r="O17" s="46">
        <v>123.64491481</v>
      </c>
      <c r="P17" s="23"/>
    </row>
    <row r="18" spans="1:16" s="1" customFormat="1" x14ac:dyDescent="0.25">
      <c r="A18" s="1" t="s">
        <v>20</v>
      </c>
      <c r="B18" s="56"/>
      <c r="C18" s="7"/>
      <c r="E18" s="6"/>
      <c r="F18" s="6"/>
      <c r="G18" s="6"/>
      <c r="H18" s="6"/>
      <c r="I18" s="6"/>
      <c r="K18" s="46">
        <v>4966.8065280000001</v>
      </c>
      <c r="L18" s="23"/>
      <c r="M18" s="27"/>
      <c r="N18" s="33"/>
      <c r="O18" s="46">
        <v>4330.2255064070005</v>
      </c>
      <c r="P18" s="23"/>
    </row>
    <row r="19" spans="1:16" x14ac:dyDescent="0.25">
      <c r="B19" s="5"/>
      <c r="C19" s="7"/>
      <c r="E19" s="8"/>
      <c r="F19" s="8"/>
      <c r="G19" s="8"/>
      <c r="H19" s="8"/>
      <c r="I19" s="6"/>
      <c r="K19" s="45"/>
      <c r="L19" s="24"/>
      <c r="M19" s="29"/>
      <c r="N19" s="32"/>
      <c r="O19" s="45"/>
      <c r="P19" s="24"/>
    </row>
    <row r="20" spans="1:16" x14ac:dyDescent="0.25">
      <c r="A20" s="1" t="s">
        <v>16</v>
      </c>
      <c r="B20" s="5"/>
      <c r="C20" s="7"/>
      <c r="E20" s="8"/>
      <c r="F20" s="8"/>
      <c r="G20" s="8"/>
      <c r="H20" s="15">
        <f>SUM(H22:H24)</f>
        <v>4204.24</v>
      </c>
      <c r="I20" s="15">
        <f>H20</f>
        <v>4204.24</v>
      </c>
      <c r="K20" s="47"/>
      <c r="L20" s="23"/>
      <c r="M20" s="29"/>
      <c r="N20" s="32"/>
      <c r="O20" s="47"/>
      <c r="P20" s="23"/>
    </row>
    <row r="21" spans="1:16" s="1" customFormat="1" x14ac:dyDescent="0.25">
      <c r="A21" s="1" t="s">
        <v>15</v>
      </c>
      <c r="C21" s="7"/>
      <c r="E21" s="6"/>
      <c r="F21" s="6"/>
      <c r="G21" s="6">
        <v>3279</v>
      </c>
      <c r="H21" s="8">
        <v>0</v>
      </c>
      <c r="I21" s="6">
        <v>3279</v>
      </c>
      <c r="K21" s="26">
        <v>7531.69</v>
      </c>
      <c r="L21" s="26"/>
      <c r="M21" s="27"/>
      <c r="N21" s="26"/>
      <c r="O21" s="26">
        <v>6996.48</v>
      </c>
      <c r="P21" s="26">
        <v>0</v>
      </c>
    </row>
    <row r="22" spans="1:16" x14ac:dyDescent="0.25">
      <c r="B22" s="9" t="s">
        <v>6</v>
      </c>
      <c r="C22" s="7"/>
      <c r="E22" s="8"/>
      <c r="F22" s="8"/>
      <c r="G22" s="8"/>
      <c r="H22" s="16">
        <v>200</v>
      </c>
      <c r="I22" s="16">
        <f>H22</f>
        <v>200</v>
      </c>
      <c r="K22" s="8">
        <v>383.5</v>
      </c>
      <c r="L22" s="24"/>
      <c r="M22" s="29"/>
      <c r="N22" s="32"/>
      <c r="O22" s="8">
        <v>98.33</v>
      </c>
      <c r="P22" s="24"/>
    </row>
    <row r="23" spans="1:16" x14ac:dyDescent="0.25">
      <c r="B23" s="9" t="s">
        <v>7</v>
      </c>
      <c r="C23" s="7"/>
      <c r="E23" s="8"/>
      <c r="F23" s="8"/>
      <c r="G23" s="8"/>
      <c r="H23" s="16">
        <v>1623.38</v>
      </c>
      <c r="I23" s="16">
        <f t="shared" ref="I23:I24" si="0">H23</f>
        <v>1623.38</v>
      </c>
      <c r="K23" s="8">
        <v>386.49</v>
      </c>
      <c r="L23" s="24"/>
      <c r="M23" s="29"/>
      <c r="N23" s="32"/>
      <c r="O23" s="8">
        <v>978.59</v>
      </c>
      <c r="P23" s="24"/>
    </row>
    <row r="24" spans="1:16" x14ac:dyDescent="0.25">
      <c r="B24" s="9" t="s">
        <v>10</v>
      </c>
      <c r="C24" s="7"/>
      <c r="E24" s="8"/>
      <c r="F24" s="8"/>
      <c r="G24" s="8"/>
      <c r="H24" s="16">
        <v>2380.86</v>
      </c>
      <c r="I24" s="16">
        <f t="shared" si="0"/>
        <v>2380.86</v>
      </c>
      <c r="K24" s="8">
        <v>674.87</v>
      </c>
      <c r="L24" s="24"/>
      <c r="M24" s="29"/>
      <c r="N24" s="32"/>
      <c r="O24" s="8">
        <v>328.08</v>
      </c>
      <c r="P24" s="24"/>
    </row>
    <row r="25" spans="1:16" ht="26.25" customHeight="1" x14ac:dyDescent="0.25">
      <c r="B25" s="57" t="s">
        <v>22</v>
      </c>
      <c r="C25" s="57"/>
      <c r="D25" s="57"/>
      <c r="E25" s="57"/>
      <c r="F25" s="57"/>
      <c r="G25" s="57"/>
      <c r="H25" s="57"/>
      <c r="I25" s="57"/>
      <c r="J25" s="57"/>
      <c r="K25" s="48">
        <v>5789.78</v>
      </c>
      <c r="L25" s="49"/>
      <c r="M25" s="50"/>
      <c r="N25" s="51"/>
      <c r="O25" s="48">
        <v>5339.7</v>
      </c>
      <c r="P25" s="24"/>
    </row>
    <row r="26" spans="1:16" x14ac:dyDescent="0.25">
      <c r="B26" s="9" t="s">
        <v>9</v>
      </c>
      <c r="C26" s="7"/>
      <c r="E26" s="8"/>
      <c r="F26" s="8"/>
      <c r="G26" s="8"/>
      <c r="H26" s="8"/>
      <c r="I26" s="8"/>
      <c r="K26" s="8">
        <v>198.21</v>
      </c>
      <c r="L26" s="24"/>
      <c r="M26" s="29"/>
      <c r="N26" s="32"/>
      <c r="O26" s="8">
        <v>149.08000000000001</v>
      </c>
      <c r="P26" s="24"/>
    </row>
    <row r="27" spans="1:16" x14ac:dyDescent="0.25">
      <c r="B27" s="9" t="s">
        <v>17</v>
      </c>
      <c r="C27" s="7"/>
      <c r="E27" s="8"/>
      <c r="F27" s="8"/>
      <c r="G27" s="8"/>
      <c r="H27" s="8"/>
      <c r="I27" s="8"/>
      <c r="K27" s="8">
        <v>98.84</v>
      </c>
      <c r="L27" s="24"/>
      <c r="M27" s="29"/>
      <c r="N27" s="32"/>
      <c r="O27" s="8">
        <v>102.7</v>
      </c>
      <c r="P27" s="24"/>
    </row>
    <row r="28" spans="1:16" x14ac:dyDescent="0.25">
      <c r="A28" s="1" t="s">
        <v>19</v>
      </c>
      <c r="B28" s="1"/>
      <c r="C28" s="7"/>
      <c r="D28" s="1"/>
      <c r="F28" s="11"/>
      <c r="G28" s="10">
        <v>210.46</v>
      </c>
      <c r="H28" s="11"/>
      <c r="I28" s="10">
        <v>211.35745</v>
      </c>
      <c r="K28" s="34">
        <v>11.34</v>
      </c>
      <c r="L28" s="34"/>
      <c r="M28" s="29"/>
      <c r="N28" s="34"/>
      <c r="O28" s="34">
        <v>2.85</v>
      </c>
      <c r="P28" s="34">
        <v>0</v>
      </c>
    </row>
    <row r="29" spans="1:16" x14ac:dyDescent="0.25">
      <c r="A29" s="1" t="s">
        <v>21</v>
      </c>
      <c r="B29" s="5"/>
      <c r="C29" s="7"/>
      <c r="E29" s="8"/>
      <c r="F29" s="8"/>
      <c r="G29" s="8"/>
      <c r="H29" s="15">
        <f>SUM(H31:H33)</f>
        <v>0</v>
      </c>
      <c r="I29" s="15">
        <f>H29</f>
        <v>0</v>
      </c>
      <c r="K29" s="47">
        <v>7543.03</v>
      </c>
      <c r="L29" s="23"/>
      <c r="M29" s="29"/>
      <c r="N29" s="32"/>
      <c r="O29" s="47">
        <v>6999.33</v>
      </c>
      <c r="P29" s="23"/>
    </row>
    <row r="30" spans="1:16" x14ac:dyDescent="0.25">
      <c r="A30" s="1"/>
      <c r="B30" s="1"/>
      <c r="C30" s="7"/>
      <c r="D30" s="1"/>
      <c r="F30" s="11"/>
      <c r="G30" s="10"/>
      <c r="H30" s="11"/>
      <c r="I30" s="10"/>
      <c r="K30" s="34"/>
      <c r="L30" s="34"/>
      <c r="M30" s="29"/>
      <c r="N30" s="34"/>
      <c r="O30" s="34"/>
      <c r="P30" s="34"/>
    </row>
    <row r="31" spans="1:16" x14ac:dyDescent="0.25">
      <c r="A31" s="1" t="s">
        <v>18</v>
      </c>
      <c r="B31" s="1"/>
      <c r="C31" s="7"/>
      <c r="D31" s="1"/>
      <c r="F31" s="11"/>
      <c r="G31" s="10">
        <v>210.46</v>
      </c>
      <c r="H31" s="11"/>
      <c r="I31" s="10">
        <v>211.35745</v>
      </c>
      <c r="K31" s="34">
        <v>422.87</v>
      </c>
      <c r="L31" s="34"/>
      <c r="M31" s="29"/>
      <c r="N31" s="34"/>
      <c r="O31" s="34">
        <v>60</v>
      </c>
      <c r="P31" s="34">
        <v>0</v>
      </c>
    </row>
    <row r="32" spans="1:16" ht="6" customHeight="1" x14ac:dyDescent="0.25">
      <c r="A32" s="1"/>
      <c r="B32" s="1"/>
      <c r="C32" s="7"/>
      <c r="D32" s="1"/>
      <c r="F32" s="52"/>
      <c r="G32" s="53"/>
      <c r="H32" s="52"/>
      <c r="I32" s="53"/>
      <c r="J32" s="54"/>
      <c r="K32" s="55"/>
      <c r="L32" s="55"/>
      <c r="M32" s="35"/>
      <c r="N32" s="55"/>
      <c r="O32" s="55"/>
      <c r="P32" s="55"/>
    </row>
    <row r="33" spans="1:16" ht="0.9" customHeight="1" x14ac:dyDescent="0.25">
      <c r="A33" s="4"/>
      <c r="B33" s="4"/>
      <c r="C33" s="19"/>
      <c r="D33" s="4"/>
      <c r="E33" s="4"/>
      <c r="F33" s="3"/>
      <c r="H33" s="11"/>
      <c r="I33" s="3"/>
      <c r="K33" s="11"/>
      <c r="L33" s="11"/>
      <c r="M33" s="29"/>
      <c r="N33" s="36"/>
      <c r="O33" s="11"/>
      <c r="P33" s="11"/>
    </row>
    <row r="34" spans="1:16" s="1" customFormat="1" ht="12" customHeight="1" x14ac:dyDescent="0.25">
      <c r="A34" s="12" t="s">
        <v>12</v>
      </c>
      <c r="B34" s="12"/>
      <c r="C34" s="13"/>
      <c r="D34" s="12"/>
      <c r="E34" s="12"/>
      <c r="F34" s="13"/>
      <c r="G34" s="13">
        <f>G13+G28</f>
        <v>3489.46</v>
      </c>
      <c r="H34" s="18">
        <f>H13</f>
        <v>4204.24</v>
      </c>
      <c r="I34" s="13">
        <f>G34+H34</f>
        <v>7693.7</v>
      </c>
      <c r="J34" s="12"/>
      <c r="K34" s="37">
        <v>12932.706528000001</v>
      </c>
      <c r="L34" s="37">
        <v>0</v>
      </c>
      <c r="M34" s="38"/>
      <c r="N34" s="37">
        <v>0</v>
      </c>
      <c r="O34" s="37">
        <v>11389.555506406999</v>
      </c>
      <c r="P34" s="37">
        <v>0</v>
      </c>
    </row>
    <row r="35" spans="1:16" s="1" customFormat="1" ht="3.75" customHeight="1" x14ac:dyDescent="0.25">
      <c r="C35" s="7"/>
      <c r="F35" s="7"/>
      <c r="G35" s="7"/>
      <c r="H35" s="7"/>
      <c r="I35" s="7"/>
      <c r="K35" s="7"/>
      <c r="L35" s="7"/>
      <c r="N35" s="7"/>
      <c r="O35" s="7"/>
      <c r="P35" s="7"/>
    </row>
    <row r="36" spans="1:16" ht="12" customHeight="1" x14ac:dyDescent="0.25">
      <c r="A36" s="25" t="s">
        <v>13</v>
      </c>
      <c r="G36" s="3"/>
      <c r="I36" s="3"/>
      <c r="N36" s="3"/>
    </row>
    <row r="37" spans="1:16" x14ac:dyDescent="0.25">
      <c r="G37" s="3"/>
      <c r="I37" s="3"/>
      <c r="N37" s="3"/>
    </row>
    <row r="38" spans="1:16" x14ac:dyDescent="0.25">
      <c r="G38" s="3"/>
      <c r="I38" s="3"/>
      <c r="N38" s="3"/>
    </row>
    <row r="43" spans="1:16" x14ac:dyDescent="0.25">
      <c r="A43" s="14" t="s">
        <v>8</v>
      </c>
    </row>
  </sheetData>
  <mergeCells count="6">
    <mergeCell ref="B25:J25"/>
    <mergeCell ref="K11:L11"/>
    <mergeCell ref="O11:P11"/>
    <mergeCell ref="G10:I10"/>
    <mergeCell ref="N10:P10"/>
    <mergeCell ref="K10:L10"/>
  </mergeCells>
  <phoneticPr fontId="8" type="noConversion"/>
  <printOptions horizontalCentered="1"/>
  <pageMargins left="0.5" right="0.5" top="0.5" bottom="0.5" header="0.3" footer="0.3"/>
  <pageSetup orientation="portrait" verticalDpi="1200" r:id="rId1"/>
  <headerFooter>
    <oddFooter>&amp;L_x000D_&amp;1#&amp;"Calibri"&amp;9&amp;K000000 INTERNAL. This information is accessible to ADB Management and staff. It may be shared outside ADB with appropriate permission.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B1" workbookViewId="0">
      <selection activeCell="O14" sqref="O14"/>
    </sheetView>
  </sheetViews>
  <sheetFormatPr defaultColWidth="8.88671875" defaultRowHeight="14.4" x14ac:dyDescent="0.3"/>
  <sheetData/>
  <phoneticPr fontId="8" type="noConversion"/>
  <pageMargins left="0.7" right="0.7" top="0.75" bottom="0.75" header="0.3" footer="0.3"/>
  <pageSetup orientation="portrait" horizontalDpi="4294967292" verticalDpi="4294967292" r:id="rId1"/>
  <headerFooter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1fdd505-2570-46c2-bd04-3e0f2d874cf5">
      <Value>4</Value>
      <Value>1</Value>
    </TaxCatchAll>
    <lcf76f155ced4ddcb4097134ff3c332f xmlns="2b4b9d8e-ecb2-49e1-a87e-51dfdfcaee7f">
      <Terms xmlns="http://schemas.microsoft.com/office/infopath/2007/PartnerControls"/>
    </lcf76f155ced4ddcb4097134ff3c332f>
    <Description0 xmlns="2b4b9d8e-ecb2-49e1-a87e-51dfdfcaee7f">This table presents the cofinancing arrangements for 2021–2022 (Volume).</Description0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0B54C17B4C349AF9CAC9779232DC5" ma:contentTypeVersion="17" ma:contentTypeDescription="Create a new document." ma:contentTypeScope="" ma:versionID="8fca9bb42993a98b8176a0059fabf9b8">
  <xsd:schema xmlns:xsd="http://www.w3.org/2001/XMLSchema" xmlns:xs="http://www.w3.org/2001/XMLSchema" xmlns:p="http://schemas.microsoft.com/office/2006/metadata/properties" xmlns:ns2="2b4b9d8e-ecb2-49e1-a87e-51dfdfcaee7f" xmlns:ns3="b966b054-3674-4c4f-a2b0-6a3ffbe0790e" xmlns:ns4="c1fdd505-2570-46c2-bd04-3e0f2d874cf5" targetNamespace="http://schemas.microsoft.com/office/2006/metadata/properties" ma:root="true" ma:fieldsID="bca51a6c5cebc9ae9aa904eb02b23f1b" ns2:_="" ns3:_="" ns4:_="">
    <xsd:import namespace="2b4b9d8e-ecb2-49e1-a87e-51dfdfcaee7f"/>
    <xsd:import namespace="b966b054-3674-4c4f-a2b0-6a3ffbe0790e"/>
    <xsd:import namespace="c1fdd505-2570-46c2-bd04-3e0f2d874c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Description0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9d8e-ecb2-49e1-a87e-51dfdfcae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escription0" ma:index="20" nillable="true" ma:displayName="Description" ma:description="short description of the content item" ma:internalName="Description0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5af50e-efb3-4a0e-b425-875ff625e0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6b054-3674-4c4f-a2b0-6a3ffbe07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dd505-2570-46c2-bd04-3e0f2d874cf5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2f26efa-e1a7-4403-a434-fa18bcd8b29e}" ma:internalName="TaxCatchAll" ma:showField="CatchAllData" ma:web="b966b054-3674-4c4f-a2b0-6a3ffbe07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40D94E-7A9F-4766-9033-BB3A65A4C288}">
  <ds:schemaRefs>
    <ds:schemaRef ds:uri="http://purl.org/dc/elements/1.1/"/>
    <ds:schemaRef ds:uri="http://purl.org/dc/terms/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2b4b9d8e-ecb2-49e1-a87e-51dfdfcaee7f"/>
    <ds:schemaRef ds:uri="c1fdd505-2570-46c2-bd04-3e0f2d874cf5"/>
    <ds:schemaRef ds:uri="b966b054-3674-4c4f-a2b0-6a3ffbe0790e"/>
    <ds:schemaRef ds:uri="http://schemas.openxmlformats.org/package/2006/metadata/core-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FE9A8B5-A2FC-4677-984E-0338AB11C3E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456BC3D-ACFD-4F9D-9D5E-684BBCB96A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b4b9d8e-ecb2-49e1-a87e-51dfdfcaee7f"/>
    <ds:schemaRef ds:uri="b966b054-3674-4c4f-a2b0-6a3ffbe0790e"/>
    <ds:schemaRef ds:uri="c1fdd505-2570-46c2-bd04-3e0f2d874cf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cofin arrangments</vt:lpstr>
      <vt:lpstr>Sheet1</vt:lpstr>
      <vt:lpstr>'cofin arrangments'!Print_Area</vt:lpstr>
    </vt:vector>
  </TitlesOfParts>
  <Company>Asian Development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Cofinancing Arrangements, 2021–2022 (Volume)</dc:title>
  <dc:creator>t15</dc:creator>
  <cp:keywords>annual report 2022, adb annual reports, adb operations 2022, adb operational data</cp:keywords>
  <cp:lastModifiedBy>Vanessa Bautista</cp:lastModifiedBy>
  <cp:lastPrinted>2022-03-25T01:58:35Z</cp:lastPrinted>
  <dcterms:created xsi:type="dcterms:W3CDTF">2013-01-07T02:15:48Z</dcterms:created>
  <dcterms:modified xsi:type="dcterms:W3CDTF">2023-04-17T05:44:31Z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0x0101008911345A3DAEDD4C94E405931CFDF63500A21F4A9479E06345A6B6174B95B3C481</vt:lpwstr>
  </property>
  <property fmtid="{D5CDD505-2E9C-101B-9397-08002B2CF9AE}" pid="3" name="ia017ac09b1942648b563fe0b2b14d52">
    <vt:lpwstr>DCKD|21d5d440-b37e-457d-b680-97f45527681a</vt:lpwstr>
  </property>
  <property fmtid="{D5CDD505-2E9C-101B-9397-08002B2CF9AE}" pid="4" name="Division">
    <vt:lpwstr>4</vt:lpwstr>
  </property>
  <property fmtid="{D5CDD505-2E9C-101B-9397-08002B2CF9AE}" pid="5" name="ADBDocumentLanguage">
    <vt:i4>1</vt:i4>
  </property>
  <property fmtid="{D5CDD505-2E9C-101B-9397-08002B2CF9AE}" pid="6" name="Annual Meetings">
    <vt:lpwstr>Annual Report 2022</vt:lpwstr>
  </property>
  <property fmtid="{D5CDD505-2E9C-101B-9397-08002B2CF9AE}" pid="7" name="MSIP_Label_817d4574-7375-4d17-b29c-6e4c6df0fcb0_Enabled">
    <vt:lpwstr>true</vt:lpwstr>
  </property>
  <property fmtid="{D5CDD505-2E9C-101B-9397-08002B2CF9AE}" pid="8" name="MSIP_Label_817d4574-7375-4d17-b29c-6e4c6df0fcb0_SetDate">
    <vt:lpwstr>2023-04-17T05:44:09Z</vt:lpwstr>
  </property>
  <property fmtid="{D5CDD505-2E9C-101B-9397-08002B2CF9AE}" pid="9" name="MSIP_Label_817d4574-7375-4d17-b29c-6e4c6df0fcb0_Method">
    <vt:lpwstr>Standard</vt:lpwstr>
  </property>
  <property fmtid="{D5CDD505-2E9C-101B-9397-08002B2CF9AE}" pid="10" name="MSIP_Label_817d4574-7375-4d17-b29c-6e4c6df0fcb0_Name">
    <vt:lpwstr>ADB Internal</vt:lpwstr>
  </property>
  <property fmtid="{D5CDD505-2E9C-101B-9397-08002B2CF9AE}" pid="11" name="MSIP_Label_817d4574-7375-4d17-b29c-6e4c6df0fcb0_SiteId">
    <vt:lpwstr>9495d6bb-41c2-4c58-848f-92e52cf3d640</vt:lpwstr>
  </property>
  <property fmtid="{D5CDD505-2E9C-101B-9397-08002B2CF9AE}" pid="12" name="MSIP_Label_817d4574-7375-4d17-b29c-6e4c6df0fcb0_ActionId">
    <vt:lpwstr>fa9875dd-7642-4294-9d24-7aa8daea02c9</vt:lpwstr>
  </property>
  <property fmtid="{D5CDD505-2E9C-101B-9397-08002B2CF9AE}" pid="13" name="MSIP_Label_817d4574-7375-4d17-b29c-6e4c6df0fcb0_ContentBits">
    <vt:lpwstr>2</vt:lpwstr>
  </property>
</Properties>
</file>