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99D43302-60BE-4D24-8F6F-017E59DF33FF}" xr6:coauthVersionLast="47" xr6:coauthVersionMax="47" xr10:uidLastSave="{00000000-0000-0000-0000-000000000000}"/>
  <bookViews>
    <workbookView xWindow="-108" yWindow="-108" windowWidth="23256" windowHeight="12576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Grant Commitments" sheetId="62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Grant Commitments'!$A$1:$AN$69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35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7" i="9" s="1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49" i="26" s="1"/>
  <c r="I21" i="26"/>
  <c r="H21" i="26"/>
  <c r="G21" i="26"/>
  <c r="G49" i="26" s="1"/>
  <c r="H28" i="20"/>
  <c r="I28" i="20"/>
  <c r="G28" i="20"/>
  <c r="G21" i="20"/>
  <c r="H21" i="20"/>
  <c r="I21" i="20"/>
  <c r="G14" i="20"/>
  <c r="H14" i="20"/>
  <c r="I14" i="20"/>
  <c r="G7" i="20"/>
  <c r="H7" i="20"/>
  <c r="I7" i="20"/>
  <c r="I43" i="20" s="1"/>
  <c r="G42" i="16"/>
  <c r="H42" i="16"/>
  <c r="H48" i="16" s="1"/>
  <c r="I42" i="16"/>
  <c r="G36" i="16"/>
  <c r="H36" i="16"/>
  <c r="I36" i="16"/>
  <c r="G24" i="16"/>
  <c r="H24" i="16"/>
  <c r="I24" i="16"/>
  <c r="G6" i="16"/>
  <c r="G48" i="16" s="1"/>
  <c r="H6" i="16"/>
  <c r="G18" i="16"/>
  <c r="H18" i="16"/>
  <c r="I18" i="16"/>
  <c r="G12" i="16"/>
  <c r="H12" i="16"/>
  <c r="I18" i="13"/>
  <c r="I30" i="13" s="1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K43" i="10" s="1"/>
  <c r="I19" i="10"/>
  <c r="I15" i="10"/>
  <c r="K11" i="10"/>
  <c r="I11" i="10"/>
  <c r="K7" i="10"/>
  <c r="I7" i="10"/>
  <c r="I43" i="10" s="1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9" i="24" s="1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F30" i="13" s="1"/>
  <c r="H27" i="10"/>
  <c r="G23" i="10"/>
  <c r="C15" i="25"/>
  <c r="C13" i="24"/>
  <c r="C9" i="12"/>
  <c r="C17" i="9"/>
  <c r="D17" i="9"/>
  <c r="H13" i="34"/>
  <c r="H12" i="34"/>
  <c r="G11" i="34"/>
  <c r="G15" i="34" s="1"/>
  <c r="F11" i="34"/>
  <c r="F15" i="34" s="1"/>
  <c r="E11" i="34"/>
  <c r="D11" i="34"/>
  <c r="C11" i="34"/>
  <c r="H9" i="34"/>
  <c r="H8" i="34" s="1"/>
  <c r="G8" i="34"/>
  <c r="F8" i="34"/>
  <c r="E8" i="34"/>
  <c r="E15" i="34" s="1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E49" i="26" s="1"/>
  <c r="H9" i="33"/>
  <c r="H8" i="33" s="1"/>
  <c r="H11" i="33" s="1"/>
  <c r="G8" i="33"/>
  <c r="G11" i="33" s="1"/>
  <c r="F8" i="33"/>
  <c r="F11" i="33"/>
  <c r="E8" i="33"/>
  <c r="E11" i="33" s="1"/>
  <c r="D8" i="33"/>
  <c r="D11" i="33" s="1"/>
  <c r="C8" i="33"/>
  <c r="C11" i="33" s="1"/>
  <c r="J34" i="20"/>
  <c r="J33" i="20"/>
  <c r="J31" i="20"/>
  <c r="J28" i="20" s="1"/>
  <c r="J30" i="20"/>
  <c r="F28" i="20"/>
  <c r="E28" i="20"/>
  <c r="J27" i="20"/>
  <c r="J26" i="20"/>
  <c r="J24" i="20"/>
  <c r="J23" i="20"/>
  <c r="J21" i="20" s="1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E48" i="16" s="1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J7" i="13" s="1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F23" i="30" s="1"/>
  <c r="E7" i="30"/>
  <c r="E23" i="30" s="1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L23" i="10" s="1"/>
  <c r="H23" i="10"/>
  <c r="L21" i="10"/>
  <c r="L20" i="10"/>
  <c r="L19" i="10" s="1"/>
  <c r="J19" i="10"/>
  <c r="H19" i="10"/>
  <c r="G19" i="10"/>
  <c r="L18" i="10"/>
  <c r="L17" i="10"/>
  <c r="L15" i="10"/>
  <c r="J15" i="10"/>
  <c r="J43" i="10" s="1"/>
  <c r="H15" i="10"/>
  <c r="G15" i="10"/>
  <c r="L14" i="10"/>
  <c r="L13" i="10"/>
  <c r="L11" i="10" s="1"/>
  <c r="J11" i="10"/>
  <c r="H11" i="10"/>
  <c r="H43" i="10" s="1"/>
  <c r="G11" i="10"/>
  <c r="G43" i="10" s="1"/>
  <c r="L10" i="10"/>
  <c r="L9" i="10"/>
  <c r="L7" i="10" s="1"/>
  <c r="J7" i="10"/>
  <c r="H7" i="10"/>
  <c r="G7" i="10"/>
  <c r="D15" i="34"/>
  <c r="F34" i="25"/>
  <c r="C15" i="34"/>
  <c r="J28" i="26"/>
  <c r="J21" i="26"/>
  <c r="J14" i="26"/>
  <c r="F49" i="26"/>
  <c r="J42" i="26"/>
  <c r="H49" i="26"/>
  <c r="J14" i="20"/>
  <c r="E43" i="20"/>
  <c r="H43" i="20"/>
  <c r="G43" i="20"/>
  <c r="F43" i="20"/>
  <c r="J7" i="20"/>
  <c r="F45" i="19"/>
  <c r="J24" i="16"/>
  <c r="J12" i="16"/>
  <c r="I48" i="16"/>
  <c r="J18" i="13"/>
  <c r="H30" i="13"/>
  <c r="E30" i="13"/>
  <c r="G23" i="30"/>
  <c r="I19" i="30"/>
  <c r="I23" i="30" s="1"/>
  <c r="L27" i="10"/>
  <c r="L39" i="10"/>
  <c r="L31" i="10"/>
  <c r="H11" i="34" l="1"/>
  <c r="H15" i="34" s="1"/>
  <c r="J30" i="13"/>
  <c r="L43" i="10"/>
  <c r="H23" i="30"/>
  <c r="J43" i="20"/>
  <c r="J48" i="16"/>
  <c r="J4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<sst xmlns="http://schemas.openxmlformats.org/spreadsheetml/2006/main" count="762" uniqueCount="154">
  <si>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</si>
  <si>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</si>
  <si>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</si>
  <si>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</si>
  <si>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</si>
  <si>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</si>
  <si>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</si>
  <si>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</si>
  <si>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</si>
  <si>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</si>
  <si>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</si>
  <si>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</si>
  <si>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</si>
  <si>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</si>
  <si>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</si>
  <si>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</si>
  <si>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</si>
  <si>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</si>
  <si>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</si>
  <si>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</si>
  <si>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</si>
  <si>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</si>
  <si>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</si>
  <si>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</si>
  <si>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</si>
  <si>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</si>
  <si>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</si>
  <si>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</si>
  <si>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</si>
  <si>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</si>
  <si>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</si>
  <si>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</si>
  <si>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</si>
  <si>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</si>
  <si>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</si>
  <si>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</si>
  <si>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</si>
  <si>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</si>
  <si>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</si>
  <si>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</si>
  <si>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</si>
  <si>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</si>
  <si>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</si>
  <si>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</si>
  <si>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</si>
  <si>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</si>
  <si>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</si>
  <si>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</si>
  <si>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</si>
  <si>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</si>
  <si>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</si>
  <si>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</si>
  <si>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</si>
  <si>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</si>
  <si>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</si>
  <si>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</si>
  <si>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</si>
  <si>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</si>
  <si>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</si>
  <si>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</si>
  <si>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</si>
  <si>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</si>
  <si>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</si>
  <si>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</si>
  <si>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</si>
  <si>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</si>
  <si>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</si>
  <si>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</si>
  <si>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</si>
  <si>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</si>
  <si>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</si>
  <si>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</si>
  <si>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</si>
  <si>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</si>
  <si>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</si>
  <si>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</si>
  <si>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</si>
  <si>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</si>
  <si>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</si>
  <si>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</si>
  <si>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</si>
  <si>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</si>
  <si>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</si>
  <si>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</si>
  <si>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</si>
  <si>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</si>
  <si>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</si>
  <si>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</si>
  <si>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</si>
  <si>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</si>
  <si>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</si>
  <si>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</si>
  <si>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</si>
  <si>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</si>
  <si>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</si>
  <si>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</si>
  <si>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</si>
  <si>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</si>
  <si>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</si>
  <si>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</si>
  <si>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</si>
  <si>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</si>
  <si>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</si>
  <si>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</si>
  <si>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</si>
  <si>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</si>
  <si>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</si>
  <si>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</si>
  <si>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</si>
  <si>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</si>
  <si>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</si>
  <si>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</si>
  <si>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No.</t>
  </si>
  <si>
    <t>Amount</t>
  </si>
  <si>
    <t>%</t>
  </si>
  <si>
    <t>TASF Financing</t>
  </si>
  <si>
    <t>RCIF Financing</t>
  </si>
  <si>
    <t>CCF Financing</t>
  </si>
  <si>
    <t>JFPR Financing</t>
  </si>
  <si>
    <t>Other Sources</t>
  </si>
  <si>
    <t>All DMCs</t>
  </si>
  <si>
    <t>FSDPSF Financing</t>
  </si>
  <si>
    <t>Member</t>
  </si>
  <si>
    <t xml:space="preserve">
          Total</t>
  </si>
  <si>
    <t xml:space="preserve">
      %</t>
  </si>
  <si>
    <t xml:space="preserve">
   No.</t>
  </si>
  <si>
    <t>Brunei Darussalam</t>
  </si>
  <si>
    <t>China, People’s Republic of</t>
  </si>
  <si>
    <t>Fiji</t>
  </si>
  <si>
    <t>Korea, Republic of</t>
  </si>
  <si>
    <t>Lao People’s Democratic Republic</t>
  </si>
  <si>
    <t>Mongolia</t>
  </si>
  <si>
    <t>Singapore</t>
  </si>
  <si>
    <t>Solomon Islands</t>
  </si>
  <si>
    <t>Taipei,China</t>
  </si>
  <si>
    <t>Tajikistan</t>
  </si>
  <si>
    <t>Turkmenistan</t>
  </si>
  <si>
    <t>Viet Nam</t>
  </si>
  <si>
    <t xml:space="preserve">     Total</t>
  </si>
  <si>
    <t>Note: Numbers may not sum precisely because of rounding.</t>
  </si>
  <si>
    <t>Niue</t>
  </si>
  <si>
    <t>($'000)</t>
  </si>
  <si>
    <t>c</t>
  </si>
  <si>
    <r>
      <t xml:space="preserve">c  </t>
    </r>
    <r>
      <rPr>
        <sz val="8"/>
        <rFont val="Arial"/>
        <family val="2"/>
      </rPr>
      <t>Reimbursable technical assistance.</t>
    </r>
  </si>
  <si>
    <r>
      <t>Afghanistan</t>
    </r>
    <r>
      <rPr>
        <vertAlign val="superscript"/>
        <sz val="10"/>
        <rFont val="Arial"/>
        <family val="2"/>
      </rPr>
      <t>b</t>
    </r>
  </si>
  <si>
    <r>
      <t>Myanmar</t>
    </r>
    <r>
      <rPr>
        <vertAlign val="superscript"/>
        <sz val="10"/>
        <rFont val="Arial"/>
        <family val="2"/>
      </rPr>
      <t>d</t>
    </r>
  </si>
  <si>
    <r>
      <t>Technical Assistance Grant Commitments</t>
    </r>
    <r>
      <rPr>
        <vertAlign val="superscript"/>
        <sz val="11"/>
        <color rgb="FF007DB7"/>
        <rFont val="Arial"/>
        <family val="2"/>
      </rPr>
      <t>a</t>
    </r>
  </si>
  <si>
    <t>1967–2022</t>
  </si>
  <si>
    <t>JSF Financing</t>
  </si>
  <si>
    <t>–</t>
  </si>
  <si>
    <r>
      <t xml:space="preserve">b  </t>
    </r>
    <r>
      <rPr>
        <sz val="8"/>
        <rFont val="Arial"/>
        <family val="2"/>
      </rPr>
      <t>ADB placed its regular assistance to Afghanistan on hold effective 15 August 2021, but in 2022 supported the economic and social development of the Afghan people through a special arrangement with the United Nations to address basic human needs.</t>
    </r>
  </si>
  <si>
    <r>
      <t xml:space="preserve">d  </t>
    </r>
    <r>
      <rPr>
        <sz val="8"/>
        <rFont val="Arial"/>
        <family val="2"/>
      </rPr>
      <t>Effective 1 February 2021, ADB placed a temporary hold on sovereign project disbursements and new contracts in Myanmar. The bank continues to closely monitor the situation in the country and remains committed to supporting its people.</t>
    </r>
  </si>
  <si>
    <r>
      <t xml:space="preserve">a  </t>
    </r>
    <r>
      <rPr>
        <sz val="8"/>
        <rFont val="Arial"/>
        <family val="2"/>
      </rPr>
      <t>Excludes technical assistance financed under loans that are included in ADB’s loan data.</t>
    </r>
  </si>
  <si>
    <t>– = nil or data not applicable, 0.0 = less than 0.05%,  ADB = Asian Development Bank, CCF = Climate Change Fund, DMC = developing member country, FSDPSF = Financial Sector Development Partnership Special Fund, JFPR = Japan Fund for Prosperous and Resilient Asia and the Pacific, RCIF = Regional Cooperation and Integration Fund, TASF = Technical Assistance Special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</si>
</sst>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#,##0.000"/>
    <numFmt numFmtId="170" formatCode="0_)"/>
    <numFmt numFmtId="171" formatCode="#,##0.0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u/>
      <sz val="11"/>
      <color theme="10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u/>
      <sz val="11"/>
      <color theme="11"/>
      <name val="Arial"/>
      <family val="2"/>
    </font>
    <font>
      <vertAlign val="superscript"/>
      <sz val="11"/>
      <color rgb="FF007DB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95">
    <xf numFmtId="0" fontId="0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0" fontId="5" fillId="0" borderId="0"/>
    <xf numFmtId="164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6" fontId="14" fillId="2" borderId="0" xfId="2" applyNumberFormat="1" applyFont="1" applyFill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164" fontId="16" fillId="2" borderId="0" xfId="2" applyFont="1" applyFill="1"/>
    <xf numFmtId="167" fontId="14" fillId="2" borderId="2" xfId="0" applyNumberFormat="1" applyFont="1" applyFill="1" applyBorder="1"/>
    <xf numFmtId="164" fontId="10" fillId="2" borderId="0" xfId="0" applyNumberFormat="1" applyFont="1" applyFill="1"/>
    <xf numFmtId="164" fontId="16" fillId="2" borderId="0" xfId="0" applyNumberFormat="1" applyFont="1" applyFill="1"/>
    <xf numFmtId="164" fontId="10" fillId="2" borderId="0" xfId="2" applyFont="1" applyFill="1"/>
    <xf numFmtId="164" fontId="14" fillId="2" borderId="2" xfId="0" applyNumberFormat="1" applyFont="1" applyFill="1" applyBorder="1"/>
    <xf numFmtId="0" fontId="14" fillId="0" borderId="0" xfId="0" applyFont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164" fontId="14" fillId="2" borderId="0" xfId="2" applyFont="1" applyFill="1"/>
    <xf numFmtId="164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/>
    <xf numFmtId="164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164" fontId="16" fillId="0" borderId="0" xfId="1" applyFont="1"/>
    <xf numFmtId="164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164" fontId="14" fillId="0" borderId="2" xfId="1" applyFont="1" applyBorder="1"/>
    <xf numFmtId="166" fontId="14" fillId="0" borderId="2" xfId="1" applyNumberFormat="1" applyFont="1" applyBorder="1"/>
    <xf numFmtId="164" fontId="16" fillId="0" borderId="0" xfId="0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26" fillId="0" borderId="0" xfId="0" applyFont="1"/>
    <xf numFmtId="166" fontId="16" fillId="0" borderId="0" xfId="1" applyNumberFormat="1" applyFont="1" applyAlignment="1">
      <alignment wrapText="1"/>
    </xf>
    <xf numFmtId="0" fontId="5" fillId="8" borderId="0" xfId="0" applyFont="1" applyFill="1"/>
    <xf numFmtId="2" fontId="5" fillId="8" borderId="0" xfId="0" applyNumberFormat="1" applyFont="1" applyFill="1"/>
    <xf numFmtId="1" fontId="5" fillId="8" borderId="0" xfId="0" applyNumberFormat="1" applyFont="1" applyFill="1" applyAlignment="1">
      <alignment horizontal="right"/>
    </xf>
    <xf numFmtId="4" fontId="5" fillId="8" borderId="0" xfId="0" applyNumberFormat="1" applyFont="1" applyFill="1"/>
    <xf numFmtId="0" fontId="5" fillId="8" borderId="0" xfId="0" quotePrefix="1" applyFont="1" applyFill="1" applyAlignment="1">
      <alignment horizontal="left"/>
    </xf>
    <xf numFmtId="0" fontId="38" fillId="8" borderId="0" xfId="0" applyFont="1" applyFill="1"/>
    <xf numFmtId="0" fontId="36" fillId="8" borderId="0" xfId="0" applyFont="1" applyFill="1"/>
    <xf numFmtId="0" fontId="37" fillId="8" borderId="0" xfId="0" quotePrefix="1" applyFont="1" applyFill="1" applyAlignment="1">
      <alignment horizontal="left"/>
    </xf>
    <xf numFmtId="0" fontId="6" fillId="8" borderId="0" xfId="0" applyFont="1" applyFill="1"/>
    <xf numFmtId="164" fontId="6" fillId="8" borderId="0" xfId="1" applyFont="1" applyFill="1"/>
    <xf numFmtId="2" fontId="6" fillId="8" borderId="0" xfId="0" applyNumberFormat="1" applyFont="1" applyFill="1"/>
    <xf numFmtId="1" fontId="6" fillId="8" borderId="0" xfId="0" applyNumberFormat="1" applyFont="1" applyFill="1" applyAlignment="1">
      <alignment horizontal="center"/>
    </xf>
    <xf numFmtId="1" fontId="35" fillId="8" borderId="0" xfId="0" quotePrefix="1" applyNumberFormat="1" applyFont="1" applyFill="1"/>
    <xf numFmtId="171" fontId="35" fillId="8" borderId="0" xfId="0" applyNumberFormat="1" applyFont="1" applyFill="1"/>
    <xf numFmtId="0" fontId="35" fillId="8" borderId="0" xfId="0" applyFont="1" applyFill="1" applyAlignment="1">
      <alignment horizontal="left"/>
    </xf>
    <xf numFmtId="3" fontId="35" fillId="8" borderId="0" xfId="0" applyNumberFormat="1" applyFont="1" applyFill="1"/>
    <xf numFmtId="171" fontId="35" fillId="8" borderId="0" xfId="1" applyNumberFormat="1" applyFont="1" applyFill="1"/>
    <xf numFmtId="4" fontId="35" fillId="8" borderId="0" xfId="0" applyNumberFormat="1" applyFont="1" applyFill="1"/>
    <xf numFmtId="171" fontId="35" fillId="8" borderId="0" xfId="0" applyNumberFormat="1" applyFont="1" applyFill="1" applyAlignment="1">
      <alignment horizontal="right"/>
    </xf>
    <xf numFmtId="2" fontId="35" fillId="8" borderId="10" xfId="0" applyNumberFormat="1" applyFont="1" applyFill="1" applyBorder="1" applyAlignment="1">
      <alignment horizontal="centerContinuous"/>
    </xf>
    <xf numFmtId="1" fontId="35" fillId="8" borderId="10" xfId="0" quotePrefix="1" applyNumberFormat="1" applyFont="1" applyFill="1" applyBorder="1" applyAlignment="1">
      <alignment horizontal="centerContinuous"/>
    </xf>
    <xf numFmtId="0" fontId="35" fillId="8" borderId="8" xfId="0" applyFont="1" applyFill="1" applyBorder="1" applyAlignment="1">
      <alignment horizontal="center"/>
    </xf>
    <xf numFmtId="164" fontId="35" fillId="8" borderId="8" xfId="1" applyFont="1" applyFill="1" applyBorder="1" applyAlignment="1">
      <alignment horizontal="right"/>
    </xf>
    <xf numFmtId="2" fontId="35" fillId="8" borderId="8" xfId="0" applyNumberFormat="1" applyFont="1" applyFill="1" applyBorder="1" applyAlignment="1">
      <alignment horizontal="left" indent="1"/>
    </xf>
    <xf numFmtId="1" fontId="35" fillId="8" borderId="11" xfId="0" applyNumberFormat="1" applyFont="1" applyFill="1" applyBorder="1" applyAlignment="1">
      <alignment horizontal="right" wrapText="1"/>
    </xf>
    <xf numFmtId="1" fontId="35" fillId="8" borderId="11" xfId="0" applyNumberFormat="1" applyFont="1" applyFill="1" applyBorder="1" applyAlignment="1">
      <alignment horizontal="right"/>
    </xf>
    <xf numFmtId="0" fontId="7" fillId="8" borderId="0" xfId="0" quotePrefix="1" applyFont="1" applyFill="1" applyAlignment="1">
      <alignment horizontal="left" vertical="center"/>
    </xf>
    <xf numFmtId="3" fontId="34" fillId="8" borderId="0" xfId="0" applyNumberFormat="1" applyFont="1" applyFill="1" applyAlignment="1">
      <alignment vertical="center"/>
    </xf>
    <xf numFmtId="164" fontId="34" fillId="8" borderId="0" xfId="1" applyFont="1" applyFill="1" applyAlignment="1">
      <alignment vertical="center"/>
    </xf>
    <xf numFmtId="2" fontId="5" fillId="8" borderId="0" xfId="0" applyNumberFormat="1" applyFont="1" applyFill="1" applyAlignment="1">
      <alignment vertical="center"/>
    </xf>
    <xf numFmtId="1" fontId="34" fillId="8" borderId="0" xfId="0" quotePrefix="1" applyNumberFormat="1" applyFont="1" applyFill="1" applyAlignment="1">
      <alignment horizontal="right" vertical="center"/>
    </xf>
    <xf numFmtId="4" fontId="34" fillId="8" borderId="0" xfId="0" quotePrefix="1" applyNumberFormat="1" applyFont="1" applyFill="1" applyAlignment="1">
      <alignment horizontal="right" vertical="center"/>
    </xf>
    <xf numFmtId="4" fontId="34" fillId="8" borderId="0" xfId="0" applyNumberFormat="1" applyFont="1" applyFill="1" applyAlignment="1">
      <alignment vertical="center"/>
    </xf>
    <xf numFmtId="2" fontId="5" fillId="8" borderId="0" xfId="0" applyNumberFormat="1" applyFont="1" applyFill="1" applyAlignment="1">
      <alignment horizontal="right" vertical="center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3" fillId="8" borderId="0" xfId="0" applyFont="1" applyFill="1" applyAlignment="1">
      <alignment horizontal="left" vertical="center"/>
    </xf>
    <xf numFmtId="170" fontId="5" fillId="8" borderId="0" xfId="0" applyNumberFormat="1" applyFont="1" applyFill="1" applyAlignment="1">
      <alignment vertical="center"/>
    </xf>
    <xf numFmtId="1" fontId="5" fillId="8" borderId="0" xfId="0" applyNumberFormat="1" applyFont="1" applyFill="1" applyAlignment="1">
      <alignment horizontal="right" vertical="center"/>
    </xf>
    <xf numFmtId="4" fontId="5" fillId="8" borderId="0" xfId="0" applyNumberFormat="1" applyFont="1" applyFill="1" applyAlignment="1">
      <alignment vertical="center"/>
    </xf>
    <xf numFmtId="0" fontId="35" fillId="8" borderId="8" xfId="0" applyFont="1" applyFill="1" applyBorder="1" applyAlignment="1">
      <alignment horizontal="right"/>
    </xf>
    <xf numFmtId="0" fontId="35" fillId="8" borderId="11" xfId="0" applyFont="1" applyFill="1" applyBorder="1" applyAlignment="1">
      <alignment horizontal="center" wrapText="1"/>
    </xf>
    <xf numFmtId="0" fontId="32" fillId="8" borderId="0" xfId="33" applyFill="1"/>
    <xf numFmtId="164" fontId="5" fillId="8" borderId="0" xfId="1" applyFont="1" applyFill="1"/>
    <xf numFmtId="164" fontId="5" fillId="8" borderId="0" xfId="1" applyFont="1" applyFill="1" applyAlignment="1">
      <alignment vertical="center"/>
    </xf>
    <xf numFmtId="0" fontId="35" fillId="8" borderId="11" xfId="0" applyFont="1" applyFill="1" applyBorder="1" applyAlignment="1">
      <alignment horizontal="center"/>
    </xf>
    <xf numFmtId="0" fontId="6" fillId="8" borderId="0" xfId="0" applyFont="1" applyFill="1" applyAlignment="1">
      <alignment vertical="center"/>
    </xf>
    <xf numFmtId="1" fontId="6" fillId="8" borderId="0" xfId="47" applyNumberFormat="1" applyFont="1" applyFill="1" applyAlignment="1">
      <alignment vertical="center"/>
    </xf>
    <xf numFmtId="171" fontId="6" fillId="8" borderId="0" xfId="47" applyNumberFormat="1" applyFont="1" applyFill="1" applyAlignment="1">
      <alignment vertical="center"/>
    </xf>
    <xf numFmtId="171" fontId="6" fillId="8" borderId="0" xfId="49" applyNumberFormat="1" applyFont="1" applyFill="1" applyAlignment="1">
      <alignment vertical="center"/>
    </xf>
    <xf numFmtId="4" fontId="6" fillId="8" borderId="0" xfId="0" applyNumberFormat="1" applyFont="1" applyFill="1" applyAlignment="1">
      <alignment vertical="center"/>
    </xf>
    <xf numFmtId="1" fontId="6" fillId="8" borderId="0" xfId="50" applyNumberFormat="1" applyFont="1" applyFill="1" applyAlignment="1">
      <alignment horizontal="right" vertical="center"/>
    </xf>
    <xf numFmtId="171" fontId="6" fillId="8" borderId="0" xfId="51" applyNumberFormat="1" applyFont="1" applyFill="1" applyAlignment="1">
      <alignment horizontal="right" vertical="center"/>
    </xf>
    <xf numFmtId="171" fontId="6" fillId="8" borderId="0" xfId="0" applyNumberFormat="1" applyFont="1" applyFill="1" applyAlignment="1">
      <alignment horizontal="right" vertical="center"/>
    </xf>
    <xf numFmtId="171" fontId="6" fillId="8" borderId="0" xfId="53" applyNumberFormat="1" applyFont="1" applyFill="1" applyAlignment="1">
      <alignment horizontal="right" vertical="center"/>
    </xf>
    <xf numFmtId="171" fontId="6" fillId="8" borderId="0" xfId="54" applyNumberFormat="1" applyFont="1" applyFill="1" applyAlignment="1">
      <alignment horizontal="right" vertical="center"/>
    </xf>
    <xf numFmtId="171" fontId="6" fillId="8" borderId="0" xfId="55" applyNumberFormat="1" applyFont="1" applyFill="1" applyAlignment="1">
      <alignment horizontal="right" vertical="center"/>
    </xf>
    <xf numFmtId="171" fontId="6" fillId="8" borderId="0" xfId="56" applyNumberFormat="1" applyFont="1" applyFill="1" applyAlignment="1">
      <alignment horizontal="right" vertical="center"/>
    </xf>
    <xf numFmtId="171" fontId="6" fillId="8" borderId="0" xfId="57" applyNumberFormat="1" applyFont="1" applyFill="1" applyAlignment="1">
      <alignment horizontal="right" vertical="center"/>
    </xf>
    <xf numFmtId="171" fontId="6" fillId="8" borderId="0" xfId="58" applyNumberFormat="1" applyFont="1" applyFill="1" applyAlignment="1">
      <alignment horizontal="right" vertical="center"/>
    </xf>
    <xf numFmtId="171" fontId="6" fillId="8" borderId="0" xfId="59" applyNumberFormat="1" applyFont="1" applyFill="1" applyAlignment="1">
      <alignment horizontal="right" vertical="center"/>
    </xf>
    <xf numFmtId="167" fontId="6" fillId="8" borderId="0" xfId="0" applyNumberFormat="1" applyFont="1" applyFill="1" applyAlignment="1">
      <alignment vertical="center"/>
    </xf>
    <xf numFmtId="3" fontId="6" fillId="8" borderId="0" xfId="60" applyNumberFormat="1" applyFont="1" applyFill="1" applyAlignment="1">
      <alignment horizontal="right" vertical="center"/>
    </xf>
    <xf numFmtId="171" fontId="6" fillId="8" borderId="0" xfId="61" applyNumberFormat="1" applyFont="1" applyFill="1" applyAlignment="1">
      <alignment horizontal="right" vertical="center"/>
    </xf>
    <xf numFmtId="171" fontId="6" fillId="8" borderId="0" xfId="62" applyNumberFormat="1" applyFont="1" applyFill="1" applyAlignment="1">
      <alignment horizontal="right" vertical="center"/>
    </xf>
    <xf numFmtId="171" fontId="6" fillId="8" borderId="0" xfId="63" applyNumberFormat="1" applyFont="1" applyFill="1" applyAlignment="1">
      <alignment horizontal="right" vertical="center"/>
    </xf>
    <xf numFmtId="171" fontId="6" fillId="8" borderId="0" xfId="64" applyNumberFormat="1" applyFont="1" applyFill="1" applyAlignment="1">
      <alignment horizontal="right" vertical="center"/>
    </xf>
    <xf numFmtId="171" fontId="6" fillId="8" borderId="0" xfId="65" applyNumberFormat="1" applyFont="1" applyFill="1" applyAlignment="1">
      <alignment horizontal="right" vertical="center"/>
    </xf>
    <xf numFmtId="171" fontId="6" fillId="8" borderId="0" xfId="66" applyNumberFormat="1" applyFont="1" applyFill="1" applyAlignment="1">
      <alignment horizontal="right" vertical="center"/>
    </xf>
    <xf numFmtId="171" fontId="6" fillId="8" borderId="0" xfId="67" applyNumberFormat="1" applyFont="1" applyFill="1" applyAlignment="1">
      <alignment horizontal="right" vertical="center"/>
    </xf>
    <xf numFmtId="171" fontId="6" fillId="8" borderId="0" xfId="68" applyNumberFormat="1" applyFont="1" applyFill="1" applyAlignment="1">
      <alignment horizontal="right" vertical="center"/>
    </xf>
    <xf numFmtId="171" fontId="6" fillId="8" borderId="0" xfId="69" applyNumberFormat="1" applyFont="1" applyFill="1" applyAlignment="1">
      <alignment horizontal="right" vertical="center"/>
    </xf>
    <xf numFmtId="1" fontId="6" fillId="8" borderId="0" xfId="47" applyNumberFormat="1" applyFont="1" applyFill="1" applyAlignment="1" applyProtection="1">
      <alignment vertical="center" wrapText="1"/>
      <protection locked="0"/>
    </xf>
    <xf numFmtId="171" fontId="6" fillId="8" borderId="0" xfId="47" applyNumberFormat="1" applyFont="1" applyFill="1" applyAlignment="1" applyProtection="1">
      <alignment vertical="center" wrapText="1"/>
      <protection locked="0"/>
    </xf>
    <xf numFmtId="171" fontId="6" fillId="8" borderId="0" xfId="0" applyNumberFormat="1" applyFont="1" applyFill="1" applyAlignment="1" applyProtection="1">
      <alignment horizontal="right" vertical="center" wrapText="1"/>
      <protection locked="0"/>
    </xf>
    <xf numFmtId="167" fontId="6" fillId="8" borderId="0" xfId="0" applyNumberFormat="1" applyFont="1" applyFill="1" applyAlignment="1" applyProtection="1">
      <alignment vertical="center"/>
      <protection locked="0"/>
    </xf>
    <xf numFmtId="171" fontId="6" fillId="8" borderId="0" xfId="0" applyNumberFormat="1" applyFont="1" applyFill="1" applyAlignment="1" applyProtection="1">
      <alignment horizontal="right" vertical="center"/>
      <protection locked="0"/>
    </xf>
    <xf numFmtId="3" fontId="39" fillId="8" borderId="0" xfId="0" applyNumberFormat="1" applyFont="1" applyFill="1" applyAlignment="1">
      <alignment vertical="center"/>
    </xf>
    <xf numFmtId="3" fontId="39" fillId="8" borderId="0" xfId="0" applyNumberFormat="1" applyFont="1" applyFill="1" applyAlignment="1">
      <alignment horizontal="left" vertical="center"/>
    </xf>
    <xf numFmtId="0" fontId="6" fillId="8" borderId="0" xfId="0" applyFont="1" applyFill="1" applyAlignment="1">
      <alignment vertical="center" wrapText="1"/>
    </xf>
    <xf numFmtId="1" fontId="6" fillId="8" borderId="0" xfId="47" applyNumberFormat="1" applyFont="1" applyFill="1" applyAlignment="1" applyProtection="1">
      <alignment vertical="center"/>
      <protection locked="0"/>
    </xf>
    <xf numFmtId="171" fontId="6" fillId="8" borderId="0" xfId="47" applyNumberFormat="1" applyFont="1" applyFill="1" applyAlignment="1" applyProtection="1">
      <alignment vertical="center"/>
      <protection locked="0"/>
    </xf>
    <xf numFmtId="0" fontId="6" fillId="8" borderId="0" xfId="0" quotePrefix="1" applyFont="1" applyFill="1" applyAlignment="1">
      <alignment vertical="center"/>
    </xf>
    <xf numFmtId="1" fontId="6" fillId="8" borderId="0" xfId="31" applyNumberFormat="1" applyFont="1" applyFill="1" applyAlignment="1">
      <alignment vertical="center"/>
    </xf>
    <xf numFmtId="1" fontId="6" fillId="8" borderId="0" xfId="50" quotePrefix="1" applyNumberFormat="1" applyFont="1" applyFill="1" applyAlignment="1">
      <alignment horizontal="right" vertical="center"/>
    </xf>
    <xf numFmtId="3" fontId="6" fillId="8" borderId="0" xfId="60" quotePrefix="1" applyNumberFormat="1" applyFont="1" applyFill="1" applyAlignment="1">
      <alignment horizontal="right" vertical="center"/>
    </xf>
    <xf numFmtId="169" fontId="6" fillId="8" borderId="0" xfId="0" applyNumberFormat="1" applyFont="1" applyFill="1" applyAlignment="1">
      <alignment vertical="center"/>
    </xf>
    <xf numFmtId="1" fontId="6" fillId="8" borderId="0" xfId="0" applyNumberFormat="1" applyFont="1" applyFill="1" applyAlignment="1">
      <alignment vertical="center"/>
    </xf>
    <xf numFmtId="171" fontId="6" fillId="8" borderId="0" xfId="1" applyNumberFormat="1" applyFont="1" applyFill="1" applyAlignment="1">
      <alignment vertical="center"/>
    </xf>
    <xf numFmtId="171" fontId="6" fillId="8" borderId="0" xfId="0" applyNumberFormat="1" applyFont="1" applyFill="1" applyAlignment="1">
      <alignment vertical="center"/>
    </xf>
    <xf numFmtId="2" fontId="6" fillId="8" borderId="0" xfId="0" applyNumberFormat="1" applyFont="1" applyFill="1" applyAlignment="1">
      <alignment vertical="center"/>
    </xf>
    <xf numFmtId="1" fontId="6" fillId="8" borderId="0" xfId="0" applyNumberFormat="1" applyFont="1" applyFill="1" applyAlignment="1">
      <alignment horizontal="right" vertical="center"/>
    </xf>
    <xf numFmtId="2" fontId="6" fillId="8" borderId="0" xfId="0" applyNumberFormat="1" applyFont="1" applyFill="1" applyAlignment="1">
      <alignment horizontal="right" vertical="center"/>
    </xf>
    <xf numFmtId="3" fontId="6" fillId="8" borderId="0" xfId="0" applyNumberFormat="1" applyFont="1" applyFill="1" applyAlignment="1">
      <alignment horizontal="right" vertical="center"/>
    </xf>
    <xf numFmtId="0" fontId="35" fillId="8" borderId="14" xfId="0" applyFont="1" applyFill="1" applyBorder="1" applyAlignment="1">
      <alignment horizontal="left" vertical="center"/>
    </xf>
    <xf numFmtId="3" fontId="35" fillId="8" borderId="14" xfId="73" applyNumberFormat="1" applyFont="1" applyFill="1" applyBorder="1" applyAlignment="1">
      <alignment vertical="center"/>
    </xf>
    <xf numFmtId="171" fontId="35" fillId="8" borderId="14" xfId="74" applyNumberFormat="1" applyFont="1" applyFill="1" applyBorder="1" applyAlignment="1">
      <alignment vertical="center"/>
    </xf>
    <xf numFmtId="171" fontId="35" fillId="8" borderId="14" xfId="75" applyNumberFormat="1" applyFont="1" applyFill="1" applyBorder="1" applyAlignment="1">
      <alignment vertical="center"/>
    </xf>
    <xf numFmtId="4" fontId="35" fillId="8" borderId="14" xfId="0" applyNumberFormat="1" applyFont="1" applyFill="1" applyBorder="1" applyAlignment="1">
      <alignment vertical="center"/>
    </xf>
    <xf numFmtId="1" fontId="35" fillId="8" borderId="14" xfId="76" quotePrefix="1" applyNumberFormat="1" applyFont="1" applyFill="1" applyBorder="1" applyAlignment="1">
      <alignment horizontal="right" vertical="center"/>
    </xf>
    <xf numFmtId="171" fontId="35" fillId="8" borderId="14" xfId="77" applyNumberFormat="1" applyFont="1" applyFill="1" applyBorder="1" applyAlignment="1">
      <alignment horizontal="right" vertical="center"/>
    </xf>
    <xf numFmtId="171" fontId="35" fillId="8" borderId="14" xfId="0" applyNumberFormat="1" applyFont="1" applyFill="1" applyBorder="1" applyAlignment="1">
      <alignment horizontal="right" vertical="center"/>
    </xf>
    <xf numFmtId="171" fontId="35" fillId="8" borderId="14" xfId="78" applyNumberFormat="1" applyFont="1" applyFill="1" applyBorder="1" applyAlignment="1">
      <alignment horizontal="right" vertical="center"/>
    </xf>
    <xf numFmtId="171" fontId="35" fillId="8" borderId="14" xfId="79" applyNumberFormat="1" applyFont="1" applyFill="1" applyBorder="1" applyAlignment="1">
      <alignment horizontal="right" vertical="center"/>
    </xf>
    <xf numFmtId="171" fontId="35" fillId="8" borderId="14" xfId="80" applyNumberFormat="1" applyFont="1" applyFill="1" applyBorder="1" applyAlignment="1">
      <alignment horizontal="right" vertical="center"/>
    </xf>
    <xf numFmtId="171" fontId="35" fillId="8" borderId="14" xfId="81" applyNumberFormat="1" applyFont="1" applyFill="1" applyBorder="1" applyAlignment="1">
      <alignment horizontal="right" vertical="center"/>
    </xf>
    <xf numFmtId="171" fontId="35" fillId="8" borderId="14" xfId="0" quotePrefix="1" applyNumberFormat="1" applyFont="1" applyFill="1" applyBorder="1" applyAlignment="1">
      <alignment horizontal="right" vertical="center"/>
    </xf>
    <xf numFmtId="171" fontId="35" fillId="8" borderId="14" xfId="82" applyNumberFormat="1" applyFont="1" applyFill="1" applyBorder="1" applyAlignment="1">
      <alignment horizontal="right" vertical="center"/>
    </xf>
    <xf numFmtId="171" fontId="35" fillId="8" borderId="14" xfId="83" applyNumberFormat="1" applyFont="1" applyFill="1" applyBorder="1" applyAlignment="1">
      <alignment horizontal="right" vertical="center"/>
    </xf>
    <xf numFmtId="171" fontId="35" fillId="8" borderId="14" xfId="84" applyNumberFormat="1" applyFont="1" applyFill="1" applyBorder="1" applyAlignment="1">
      <alignment horizontal="right" vertical="center"/>
    </xf>
    <xf numFmtId="3" fontId="35" fillId="8" borderId="14" xfId="85" quotePrefix="1" applyNumberFormat="1" applyFont="1" applyFill="1" applyBorder="1" applyAlignment="1">
      <alignment horizontal="right" vertical="center"/>
    </xf>
    <xf numFmtId="171" fontId="35" fillId="8" borderId="14" xfId="86" applyNumberFormat="1" applyFont="1" applyFill="1" applyBorder="1" applyAlignment="1">
      <alignment horizontal="right" vertical="center"/>
    </xf>
    <xf numFmtId="171" fontId="35" fillId="8" borderId="14" xfId="87" applyNumberFormat="1" applyFont="1" applyFill="1" applyBorder="1" applyAlignment="1">
      <alignment horizontal="right" vertical="center"/>
    </xf>
    <xf numFmtId="171" fontId="35" fillId="8" borderId="14" xfId="88" applyNumberFormat="1" applyFont="1" applyFill="1" applyBorder="1" applyAlignment="1">
      <alignment horizontal="right" vertical="center"/>
    </xf>
    <xf numFmtId="171" fontId="35" fillId="8" borderId="14" xfId="89" applyNumberFormat="1" applyFont="1" applyFill="1" applyBorder="1" applyAlignment="1">
      <alignment horizontal="right" vertical="center"/>
    </xf>
    <xf numFmtId="171" fontId="35" fillId="8" borderId="14" xfId="90" applyNumberFormat="1" applyFont="1" applyFill="1" applyBorder="1" applyAlignment="1">
      <alignment horizontal="right" vertical="center"/>
    </xf>
    <xf numFmtId="171" fontId="35" fillId="8" borderId="14" xfId="91" applyNumberFormat="1" applyFont="1" applyFill="1" applyBorder="1" applyAlignment="1">
      <alignment horizontal="right" vertical="center"/>
    </xf>
    <xf numFmtId="171" fontId="35" fillId="8" borderId="14" xfId="92" applyNumberFormat="1" applyFont="1" applyFill="1" applyBorder="1" applyAlignment="1">
      <alignment horizontal="right" vertical="center"/>
    </xf>
    <xf numFmtId="171" fontId="35" fillId="8" borderId="14" xfId="93" applyNumberFormat="1" applyFont="1" applyFill="1" applyBorder="1" applyAlignment="1">
      <alignment horizontal="right" vertical="center"/>
    </xf>
    <xf numFmtId="171" fontId="35" fillId="8" borderId="14" xfId="94" applyNumberFormat="1" applyFont="1" applyFill="1" applyBorder="1" applyAlignment="1">
      <alignment horizontal="right" vertical="center"/>
    </xf>
    <xf numFmtId="0" fontId="35" fillId="8" borderId="8" xfId="0" applyFont="1" applyFill="1" applyBorder="1" applyAlignment="1">
      <alignment horizontal="left" vertical="center"/>
    </xf>
    <xf numFmtId="3" fontId="35" fillId="8" borderId="0" xfId="73" applyNumberFormat="1" applyFont="1" applyFill="1" applyAlignment="1">
      <alignment vertical="center"/>
    </xf>
    <xf numFmtId="171" fontId="35" fillId="8" borderId="0" xfId="3" applyNumberFormat="1" applyFont="1" applyFill="1" applyAlignment="1">
      <alignment vertical="center"/>
    </xf>
    <xf numFmtId="171" fontId="35" fillId="8" borderId="0" xfId="75" applyNumberFormat="1" applyFont="1" applyFill="1" applyAlignment="1">
      <alignment vertical="center"/>
    </xf>
    <xf numFmtId="4" fontId="35" fillId="8" borderId="8" xfId="0" applyNumberFormat="1" applyFont="1" applyFill="1" applyBorder="1" applyAlignment="1">
      <alignment vertical="center"/>
    </xf>
    <xf numFmtId="1" fontId="35" fillId="8" borderId="0" xfId="76" quotePrefix="1" applyNumberFormat="1" applyFont="1" applyFill="1" applyAlignment="1">
      <alignment horizontal="right" vertical="center"/>
    </xf>
    <xf numFmtId="171" fontId="35" fillId="8" borderId="0" xfId="3" applyNumberFormat="1" applyFont="1" applyFill="1" applyAlignment="1">
      <alignment horizontal="right" vertical="center"/>
    </xf>
    <xf numFmtId="171" fontId="35" fillId="8" borderId="8" xfId="0" applyNumberFormat="1" applyFont="1" applyFill="1" applyBorder="1" applyAlignment="1">
      <alignment horizontal="right" vertical="center"/>
    </xf>
    <xf numFmtId="171" fontId="35" fillId="8" borderId="0" xfId="78" applyNumberFormat="1" applyFont="1" applyFill="1" applyAlignment="1">
      <alignment horizontal="right" vertical="center"/>
    </xf>
    <xf numFmtId="171" fontId="35" fillId="8" borderId="8" xfId="1" applyNumberFormat="1" applyFont="1" applyFill="1" applyBorder="1" applyAlignment="1">
      <alignment horizontal="right" vertical="center"/>
    </xf>
    <xf numFmtId="171" fontId="35" fillId="8" borderId="0" xfId="80" applyNumberFormat="1" applyFont="1" applyFill="1" applyAlignment="1">
      <alignment horizontal="right" vertical="center"/>
    </xf>
    <xf numFmtId="171" fontId="35" fillId="8" borderId="0" xfId="82" applyNumberFormat="1" applyFont="1" applyFill="1" applyAlignment="1">
      <alignment horizontal="right" vertical="center"/>
    </xf>
    <xf numFmtId="3" fontId="35" fillId="8" borderId="0" xfId="85" quotePrefix="1" applyNumberFormat="1" applyFont="1" applyFill="1" applyAlignment="1">
      <alignment horizontal="right" vertical="center"/>
    </xf>
    <xf numFmtId="171" fontId="35" fillId="8" borderId="0" xfId="87" applyNumberFormat="1" applyFont="1" applyFill="1" applyAlignment="1">
      <alignment horizontal="right" vertical="center"/>
    </xf>
    <xf numFmtId="171" fontId="35" fillId="8" borderId="0" xfId="89" applyNumberFormat="1" applyFont="1" applyFill="1" applyAlignment="1">
      <alignment horizontal="right" vertical="center"/>
    </xf>
    <xf numFmtId="171" fontId="35" fillId="8" borderId="0" xfId="90" applyNumberFormat="1" applyFont="1" applyFill="1" applyAlignment="1">
      <alignment horizontal="right" vertical="center"/>
    </xf>
    <xf numFmtId="171" fontId="35" fillId="8" borderId="0" xfId="92" applyNumberFormat="1" applyFont="1" applyFill="1" applyAlignment="1">
      <alignment horizontal="right" vertical="center"/>
    </xf>
    <xf numFmtId="171" fontId="35" fillId="8" borderId="0" xfId="94" applyNumberFormat="1" applyFont="1" applyFill="1" applyAlignment="1">
      <alignment horizontal="right" vertical="center"/>
    </xf>
    <xf numFmtId="0" fontId="35" fillId="8" borderId="13" xfId="0" applyFont="1" applyFill="1" applyBorder="1" applyAlignment="1">
      <alignment horizontal="left" vertical="center"/>
    </xf>
    <xf numFmtId="3" fontId="35" fillId="8" borderId="13" xfId="73" applyNumberFormat="1" applyFont="1" applyFill="1" applyBorder="1" applyAlignment="1">
      <alignment vertical="center"/>
    </xf>
    <xf numFmtId="171" fontId="35" fillId="8" borderId="13" xfId="3" applyNumberFormat="1" applyFont="1" applyFill="1" applyBorder="1" applyAlignment="1">
      <alignment vertical="center"/>
    </xf>
    <xf numFmtId="171" fontId="35" fillId="8" borderId="13" xfId="75" applyNumberFormat="1" applyFont="1" applyFill="1" applyBorder="1" applyAlignment="1">
      <alignment vertical="center"/>
    </xf>
    <xf numFmtId="4" fontId="35" fillId="8" borderId="13" xfId="0" applyNumberFormat="1" applyFont="1" applyFill="1" applyBorder="1" applyAlignment="1">
      <alignment vertical="center"/>
    </xf>
    <xf numFmtId="1" fontId="35" fillId="8" borderId="13" xfId="76" quotePrefix="1" applyNumberFormat="1" applyFont="1" applyFill="1" applyBorder="1" applyAlignment="1">
      <alignment horizontal="right" vertical="center"/>
    </xf>
    <xf numFmtId="171" fontId="35" fillId="8" borderId="13" xfId="3" applyNumberFormat="1" applyFont="1" applyFill="1" applyBorder="1" applyAlignment="1">
      <alignment horizontal="right" vertical="center"/>
    </xf>
    <xf numFmtId="171" fontId="35" fillId="8" borderId="13" xfId="0" applyNumberFormat="1" applyFont="1" applyFill="1" applyBorder="1" applyAlignment="1">
      <alignment horizontal="right" vertical="center"/>
    </xf>
    <xf numFmtId="171" fontId="35" fillId="8" borderId="13" xfId="78" applyNumberFormat="1" applyFont="1" applyFill="1" applyBorder="1" applyAlignment="1">
      <alignment horizontal="right" vertical="center"/>
    </xf>
    <xf numFmtId="171" fontId="35" fillId="8" borderId="13" xfId="80" applyNumberFormat="1" applyFont="1" applyFill="1" applyBorder="1" applyAlignment="1">
      <alignment horizontal="right" vertical="center"/>
    </xf>
    <xf numFmtId="171" fontId="35" fillId="8" borderId="13" xfId="82" applyNumberFormat="1" applyFont="1" applyFill="1" applyBorder="1" applyAlignment="1">
      <alignment horizontal="right" vertical="center"/>
    </xf>
    <xf numFmtId="3" fontId="35" fillId="8" borderId="13" xfId="85" quotePrefix="1" applyNumberFormat="1" applyFont="1" applyFill="1" applyBorder="1" applyAlignment="1">
      <alignment horizontal="right" vertical="center"/>
    </xf>
    <xf numFmtId="171" fontId="35" fillId="8" borderId="13" xfId="87" applyNumberFormat="1" applyFont="1" applyFill="1" applyBorder="1" applyAlignment="1">
      <alignment horizontal="right" vertical="center"/>
    </xf>
    <xf numFmtId="171" fontId="35" fillId="8" borderId="13" xfId="89" applyNumberFormat="1" applyFont="1" applyFill="1" applyBorder="1" applyAlignment="1">
      <alignment horizontal="right" vertical="center"/>
    </xf>
    <xf numFmtId="171" fontId="35" fillId="8" borderId="13" xfId="90" applyNumberFormat="1" applyFont="1" applyFill="1" applyBorder="1" applyAlignment="1">
      <alignment horizontal="right" vertical="center"/>
    </xf>
    <xf numFmtId="171" fontId="35" fillId="8" borderId="13" xfId="92" applyNumberFormat="1" applyFont="1" applyFill="1" applyBorder="1" applyAlignment="1">
      <alignment horizontal="right" vertical="center"/>
    </xf>
    <xf numFmtId="171" fontId="35" fillId="8" borderId="13" xfId="94" applyNumberFormat="1" applyFont="1" applyFill="1" applyBorder="1" applyAlignment="1">
      <alignment horizontal="right" vertical="center"/>
    </xf>
    <xf numFmtId="0" fontId="38" fillId="8" borderId="0" xfId="0" applyFont="1" applyFill="1" applyAlignment="1">
      <alignment vertic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3" xfId="1" applyFont="1" applyBorder="1" applyAlignment="1">
      <alignment horizontal="center" vertical="center"/>
    </xf>
    <xf numFmtId="164" fontId="14" fillId="0" borderId="0" xfId="1" applyFont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8" borderId="1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169" fontId="35" fillId="8" borderId="9" xfId="0" quotePrefix="1" applyNumberFormat="1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 wrapText="1"/>
    </xf>
    <xf numFmtId="0" fontId="35" fillId="8" borderId="13" xfId="0" applyFont="1" applyFill="1" applyBorder="1" applyAlignment="1">
      <alignment horizontal="center" wrapText="1"/>
    </xf>
    <xf numFmtId="1" fontId="35" fillId="8" borderId="12" xfId="0" quotePrefix="1" applyNumberFormat="1" applyFont="1" applyFill="1" applyBorder="1" applyAlignment="1">
      <alignment horizontal="center"/>
    </xf>
    <xf numFmtId="1" fontId="35" fillId="8" borderId="13" xfId="0" quotePrefix="1" applyNumberFormat="1" applyFont="1" applyFill="1" applyBorder="1" applyAlignment="1">
      <alignment horizontal="center"/>
    </xf>
    <xf numFmtId="0" fontId="35" fillId="8" borderId="13" xfId="0" applyFont="1" applyFill="1" applyBorder="1" applyAlignment="1">
      <alignment horizontal="center"/>
    </xf>
  </cellXfs>
  <cellStyles count="95">
    <cellStyle name="Comma" xfId="1" builtinId="3"/>
    <cellStyle name="Comma 2" xfId="2" xr:uid="{00000000-0005-0000-0000-000001000000}"/>
    <cellStyle name="Comma 2 2" xfId="3" xr:uid="{00000000-0005-0000-0000-000002000000}"/>
    <cellStyle name="Comma 2 4" xfId="32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5" xr:uid="{00000000-0005-0000-0000-000009000000}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Grey" xfId="16" xr:uid="{00000000-0005-0000-0000-000010000000}"/>
    <cellStyle name="Hyperlink" xfId="33" builtinId="8"/>
    <cellStyle name="Input [yellow]" xfId="17" xr:uid="{00000000-0005-0000-0000-000012000000}"/>
    <cellStyle name="Normal" xfId="0" builtinId="0"/>
    <cellStyle name="Normal - Style1" xfId="18" xr:uid="{00000000-0005-0000-0000-000014000000}"/>
    <cellStyle name="Normal 10" xfId="34" xr:uid="{00000000-0005-0000-0000-000015000000}"/>
    <cellStyle name="Normal 11" xfId="43" xr:uid="{00000000-0005-0000-0000-000016000000}"/>
    <cellStyle name="Normal 12" xfId="44" xr:uid="{00000000-0005-0000-0000-000017000000}"/>
    <cellStyle name="Normal 13" xfId="47" xr:uid="{00000000-0005-0000-0000-000018000000}"/>
    <cellStyle name="Normal 14" xfId="48" xr:uid="{00000000-0005-0000-0000-000019000000}"/>
    <cellStyle name="Normal 15" xfId="49" xr:uid="{00000000-0005-0000-0000-00001A000000}"/>
    <cellStyle name="Normal 16" xfId="50" xr:uid="{00000000-0005-0000-0000-00001B000000}"/>
    <cellStyle name="Normal 17" xfId="51" xr:uid="{00000000-0005-0000-0000-00001C000000}"/>
    <cellStyle name="Normal 18" xfId="52" xr:uid="{00000000-0005-0000-0000-00001D000000}"/>
    <cellStyle name="Normal 19" xfId="53" xr:uid="{00000000-0005-0000-0000-00001E000000}"/>
    <cellStyle name="Normal 2" xfId="5" xr:uid="{00000000-0005-0000-0000-00001F000000}"/>
    <cellStyle name="Normal 2 2" xfId="6" xr:uid="{00000000-0005-0000-0000-000020000000}"/>
    <cellStyle name="Normal 2 2 2" xfId="19" xr:uid="{00000000-0005-0000-0000-000021000000}"/>
    <cellStyle name="Normal 2 3" xfId="20" xr:uid="{00000000-0005-0000-0000-000022000000}"/>
    <cellStyle name="Normal 2 4" xfId="46" xr:uid="{00000000-0005-0000-0000-000023000000}"/>
    <cellStyle name="Normal 20" xfId="54" xr:uid="{00000000-0005-0000-0000-000024000000}"/>
    <cellStyle name="Normal 21" xfId="55" xr:uid="{00000000-0005-0000-0000-000025000000}"/>
    <cellStyle name="Normal 22" xfId="56" xr:uid="{00000000-0005-0000-0000-000026000000}"/>
    <cellStyle name="Normal 23" xfId="57" xr:uid="{00000000-0005-0000-0000-000027000000}"/>
    <cellStyle name="Normal 24" xfId="58" xr:uid="{00000000-0005-0000-0000-000028000000}"/>
    <cellStyle name="Normal 25" xfId="59" xr:uid="{00000000-0005-0000-0000-000029000000}"/>
    <cellStyle name="Normal 26" xfId="60" xr:uid="{00000000-0005-0000-0000-00002A000000}"/>
    <cellStyle name="Normal 27" xfId="61" xr:uid="{00000000-0005-0000-0000-00002B000000}"/>
    <cellStyle name="Normal 28" xfId="62" xr:uid="{00000000-0005-0000-0000-00002C000000}"/>
    <cellStyle name="Normal 29" xfId="63" xr:uid="{00000000-0005-0000-0000-00002D000000}"/>
    <cellStyle name="Normal 3" xfId="7" xr:uid="{00000000-0005-0000-0000-00002E000000}"/>
    <cellStyle name="Normal 3 2" xfId="36" xr:uid="{00000000-0005-0000-0000-00002F000000}"/>
    <cellStyle name="Normal 3 2 2" xfId="45" xr:uid="{00000000-0005-0000-0000-000030000000}"/>
    <cellStyle name="Normal 30" xfId="64" xr:uid="{00000000-0005-0000-0000-000031000000}"/>
    <cellStyle name="Normal 31" xfId="65" xr:uid="{00000000-0005-0000-0000-000032000000}"/>
    <cellStyle name="Normal 32" xfId="66" xr:uid="{00000000-0005-0000-0000-000033000000}"/>
    <cellStyle name="Normal 33" xfId="67" xr:uid="{00000000-0005-0000-0000-000034000000}"/>
    <cellStyle name="Normal 34" xfId="68" xr:uid="{00000000-0005-0000-0000-000035000000}"/>
    <cellStyle name="Normal 35" xfId="69" xr:uid="{00000000-0005-0000-0000-000036000000}"/>
    <cellStyle name="Normal 36" xfId="70" xr:uid="{00000000-0005-0000-0000-000037000000}"/>
    <cellStyle name="Normal 37" xfId="71" xr:uid="{00000000-0005-0000-0000-000038000000}"/>
    <cellStyle name="Normal 38" xfId="72" xr:uid="{00000000-0005-0000-0000-000039000000}"/>
    <cellStyle name="Normal 39" xfId="73" xr:uid="{00000000-0005-0000-0000-00003A000000}"/>
    <cellStyle name="Normal 4" xfId="8" xr:uid="{00000000-0005-0000-0000-00003B000000}"/>
    <cellStyle name="Normal 4 2" xfId="21" xr:uid="{00000000-0005-0000-0000-00003C000000}"/>
    <cellStyle name="Normal 4 3" xfId="22" xr:uid="{00000000-0005-0000-0000-00003D000000}"/>
    <cellStyle name="Normal 40" xfId="74" xr:uid="{00000000-0005-0000-0000-00003E000000}"/>
    <cellStyle name="Normal 41" xfId="75" xr:uid="{00000000-0005-0000-0000-00003F000000}"/>
    <cellStyle name="Normal 42" xfId="76" xr:uid="{00000000-0005-0000-0000-000040000000}"/>
    <cellStyle name="Normal 43" xfId="77" xr:uid="{00000000-0005-0000-0000-000041000000}"/>
    <cellStyle name="Normal 44" xfId="78" xr:uid="{00000000-0005-0000-0000-000042000000}"/>
    <cellStyle name="Normal 45" xfId="79" xr:uid="{00000000-0005-0000-0000-000043000000}"/>
    <cellStyle name="Normal 46" xfId="80" xr:uid="{00000000-0005-0000-0000-000044000000}"/>
    <cellStyle name="Normal 47" xfId="81" xr:uid="{00000000-0005-0000-0000-000045000000}"/>
    <cellStyle name="Normal 48" xfId="82" xr:uid="{00000000-0005-0000-0000-000046000000}"/>
    <cellStyle name="Normal 49" xfId="83" xr:uid="{00000000-0005-0000-0000-000047000000}"/>
    <cellStyle name="Normal 5" xfId="9" xr:uid="{00000000-0005-0000-0000-000048000000}"/>
    <cellStyle name="Normal 50" xfId="84" xr:uid="{00000000-0005-0000-0000-000049000000}"/>
    <cellStyle name="Normal 51" xfId="85" xr:uid="{00000000-0005-0000-0000-00004A000000}"/>
    <cellStyle name="Normal 52" xfId="86" xr:uid="{00000000-0005-0000-0000-00004B000000}"/>
    <cellStyle name="Normal 53" xfId="87" xr:uid="{00000000-0005-0000-0000-00004C000000}"/>
    <cellStyle name="Normal 54" xfId="88" xr:uid="{00000000-0005-0000-0000-00004D000000}"/>
    <cellStyle name="Normal 55" xfId="89" xr:uid="{00000000-0005-0000-0000-00004E000000}"/>
    <cellStyle name="Normal 56" xfId="90" xr:uid="{00000000-0005-0000-0000-00004F000000}"/>
    <cellStyle name="Normal 57" xfId="91" xr:uid="{00000000-0005-0000-0000-000050000000}"/>
    <cellStyle name="Normal 58" xfId="92" xr:uid="{00000000-0005-0000-0000-000051000000}"/>
    <cellStyle name="Normal 59" xfId="93" xr:uid="{00000000-0005-0000-0000-000052000000}"/>
    <cellStyle name="Normal 6" xfId="10" xr:uid="{00000000-0005-0000-0000-000053000000}"/>
    <cellStyle name="Normal 6 2" xfId="23" xr:uid="{00000000-0005-0000-0000-000054000000}"/>
    <cellStyle name="Normal 6 3" xfId="29" xr:uid="{00000000-0005-0000-0000-000055000000}"/>
    <cellStyle name="Normal 60" xfId="94" xr:uid="{00000000-0005-0000-0000-000056000000}"/>
    <cellStyle name="Normal 7" xfId="24" xr:uid="{00000000-0005-0000-0000-000057000000}"/>
    <cellStyle name="Normal 7 2" xfId="25" xr:uid="{00000000-0005-0000-0000-000058000000}"/>
    <cellStyle name="Normal 8" xfId="26" xr:uid="{00000000-0005-0000-0000-000059000000}"/>
    <cellStyle name="Normal 9" xfId="30" xr:uid="{00000000-0005-0000-0000-00005A000000}"/>
    <cellStyle name="Normal_TA (master) new sector" xfId="31" xr:uid="{00000000-0005-0000-0000-00005B000000}"/>
    <cellStyle name="Percent [2]" xfId="27" xr:uid="{00000000-0005-0000-0000-00005C000000}"/>
    <cellStyle name="Percent 2" xfId="11" xr:uid="{00000000-0005-0000-0000-00005D000000}"/>
    <cellStyle name="Percent 2 2" xfId="28" xr:uid="{00000000-0005-0000-0000-00005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532694</xdr:colOff>
      <xdr:row>0</xdr:row>
      <xdr:rowOff>40821</xdr:rowOff>
    </xdr:from>
    <xdr:to>
      <xdr:col>7</xdr:col>
      <xdr:colOff>182363</xdr:colOff>
      <xdr:row>4</xdr:row>
      <xdr:rowOff>1715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32694" y="40821"/>
          <a:ext cx="4345494" cy="5704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technical assistance, grants, TA, technical assistance grants, TA grants</a:t>
          </a:r>
        </a:p>
      </xdr:txBody>
    </xdr:sp>
    <xdr:clientData/>
  </xdr:twoCellAnchor>
  <xdr:twoCellAnchor editAs="oneCell">
    <xdr:from>
      <xdr:col>0</xdr:col>
      <xdr:colOff>38101</xdr:colOff>
      <xdr:row>0</xdr:row>
      <xdr:rowOff>47626</xdr:rowOff>
    </xdr:from>
    <xdr:to>
      <xdr:col>0</xdr:col>
      <xdr:colOff>450274</xdr:colOff>
      <xdr:row>3</xdr:row>
      <xdr:rowOff>123826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7626"/>
          <a:ext cx="412173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4.4" x14ac:dyDescent="0.3"/>
  <cols>
    <col min="1" max="4" width="8.59765625" style="4" customWidth="1"/>
    <col min="5" max="5" width="3.59765625" style="4" customWidth="1"/>
    <col min="6" max="6" width="66.19921875" style="4" customWidth="1"/>
    <col min="7" max="8" width="9.09765625" style="5" bestFit="1" customWidth="1"/>
    <col min="9" max="9" width="11.09765625" style="5" customWidth="1"/>
    <col min="10" max="10" width="11.8984375" style="5" bestFit="1" customWidth="1"/>
    <col min="11" max="11" width="11.8984375" style="5" customWidth="1"/>
    <col min="12" max="12" width="9.09765625" style="5" bestFit="1" customWidth="1"/>
    <col min="13" max="16384" width="9" style="4"/>
  </cols>
  <sheetData>
    <row r="1" spans="1:12" ht="16.2" x14ac:dyDescent="0.3">
      <c r="A1" s="3" t="s">
        <v>89</v>
      </c>
      <c r="B1" s="3"/>
      <c r="C1" s="3"/>
      <c r="D1" s="3"/>
      <c r="E1" s="3"/>
    </row>
    <row r="2" spans="1:12" x14ac:dyDescent="0.3">
      <c r="A2" s="4" t="s">
        <v>8</v>
      </c>
    </row>
    <row r="4" spans="1:12" x14ac:dyDescent="0.3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3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3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3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3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3">
      <c r="D9" s="4" t="s">
        <v>111</v>
      </c>
      <c r="F9" s="10"/>
      <c r="L9" s="5">
        <f>SUM(G9:J9)</f>
        <v>0</v>
      </c>
    </row>
    <row r="10" spans="1:12" x14ac:dyDescent="0.3">
      <c r="F10" s="10"/>
      <c r="L10" s="5">
        <f t="shared" ref="L10:L25" si="1">SUM(G10:J10)</f>
        <v>0</v>
      </c>
    </row>
    <row r="11" spans="1:12" s="3" customFormat="1" x14ac:dyDescent="0.3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3">
      <c r="F12" s="10"/>
    </row>
    <row r="13" spans="1:12" x14ac:dyDescent="0.3">
      <c r="F13" s="10"/>
      <c r="L13" s="5">
        <f t="shared" si="1"/>
        <v>0</v>
      </c>
    </row>
    <row r="14" spans="1:12" x14ac:dyDescent="0.3">
      <c r="F14" s="10"/>
      <c r="L14" s="5">
        <f t="shared" si="1"/>
        <v>0</v>
      </c>
    </row>
    <row r="15" spans="1:12" s="3" customFormat="1" x14ac:dyDescent="0.3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3">
      <c r="F16" s="10"/>
    </row>
    <row r="17" spans="4:12" x14ac:dyDescent="0.3">
      <c r="F17" s="10"/>
      <c r="K17" s="9"/>
      <c r="L17" s="5">
        <f t="shared" si="1"/>
        <v>0</v>
      </c>
    </row>
    <row r="18" spans="4:12" x14ac:dyDescent="0.3">
      <c r="F18" s="10"/>
      <c r="K18" s="9">
        <f>SUM(K19:K20)</f>
        <v>0</v>
      </c>
      <c r="L18" s="5">
        <f t="shared" si="1"/>
        <v>0</v>
      </c>
    </row>
    <row r="19" spans="4:12" s="3" customFormat="1" x14ac:dyDescent="0.3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3">
      <c r="F20" s="10"/>
      <c r="L20" s="5">
        <f t="shared" si="1"/>
        <v>0</v>
      </c>
    </row>
    <row r="21" spans="4:12" x14ac:dyDescent="0.3">
      <c r="F21" s="10"/>
      <c r="L21" s="5">
        <f t="shared" si="1"/>
        <v>0</v>
      </c>
    </row>
    <row r="22" spans="4:12" x14ac:dyDescent="0.3">
      <c r="F22" s="10"/>
    </row>
    <row r="23" spans="4:12" s="3" customFormat="1" x14ac:dyDescent="0.3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3">
      <c r="F24" s="10"/>
      <c r="L24" s="5">
        <f t="shared" si="1"/>
        <v>0</v>
      </c>
    </row>
    <row r="25" spans="4:12" x14ac:dyDescent="0.3">
      <c r="F25" s="10"/>
      <c r="L25" s="5">
        <f t="shared" si="1"/>
        <v>0</v>
      </c>
    </row>
    <row r="26" spans="4:12" x14ac:dyDescent="0.3">
      <c r="F26" s="10"/>
    </row>
    <row r="27" spans="4:12" s="3" customFormat="1" x14ac:dyDescent="0.3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3">
      <c r="F28" s="10"/>
    </row>
    <row r="29" spans="4:12" x14ac:dyDescent="0.3">
      <c r="F29" s="10"/>
      <c r="L29" s="5">
        <f>SUM(G29:J29)</f>
        <v>0</v>
      </c>
    </row>
    <row r="30" spans="4:12" x14ac:dyDescent="0.3">
      <c r="F30" s="10"/>
      <c r="L30" s="5">
        <f>SUM(G30:J30)</f>
        <v>0</v>
      </c>
    </row>
    <row r="31" spans="4:12" s="3" customFormat="1" x14ac:dyDescent="0.3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3">
      <c r="F32" s="10"/>
    </row>
    <row r="33" spans="1:13" x14ac:dyDescent="0.3">
      <c r="F33" s="10"/>
      <c r="L33" s="5">
        <f>SUM(G33:J33)</f>
        <v>0</v>
      </c>
    </row>
    <row r="34" spans="1:13" x14ac:dyDescent="0.3">
      <c r="F34" s="10"/>
      <c r="L34" s="5">
        <f>SUM(G34:J34)</f>
        <v>0</v>
      </c>
    </row>
    <row r="35" spans="1:13" s="3" customFormat="1" x14ac:dyDescent="0.3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3">
      <c r="F36" s="10"/>
    </row>
    <row r="37" spans="1:13" x14ac:dyDescent="0.3">
      <c r="F37" s="10"/>
      <c r="L37" s="5">
        <f>SUM(G37:J37)</f>
        <v>0</v>
      </c>
    </row>
    <row r="38" spans="1:13" x14ac:dyDescent="0.3">
      <c r="F38" s="10"/>
      <c r="L38" s="5">
        <f>SUM(G38:J38)</f>
        <v>0</v>
      </c>
    </row>
    <row r="39" spans="1:13" s="3" customFormat="1" x14ac:dyDescent="0.3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3">
      <c r="F40" s="10"/>
      <c r="L40" s="5">
        <f>SUM(G40:J40)</f>
        <v>0</v>
      </c>
    </row>
    <row r="41" spans="1:13" x14ac:dyDescent="0.3">
      <c r="F41" s="10"/>
      <c r="L41" s="5">
        <f>SUM(G41:J41)</f>
        <v>0</v>
      </c>
    </row>
    <row r="43" spans="1:13" s="3" customFormat="1" x14ac:dyDescent="0.3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3">
      <c r="A44" s="14" t="s">
        <v>43</v>
      </c>
      <c r="B44" s="14"/>
      <c r="C44" s="14"/>
    </row>
    <row r="46" spans="1:13" x14ac:dyDescent="0.3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3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3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3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3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1" style="4" customWidth="1"/>
    <col min="8" max="8" width="10.8984375" style="4" customWidth="1"/>
    <col min="9" max="9" width="12.09765625" style="4" customWidth="1"/>
    <col min="10" max="10" width="9" style="4" customWidth="1"/>
    <col min="11" max="16384" width="9" style="4"/>
  </cols>
  <sheetData>
    <row r="1" spans="1:10" ht="16.2" x14ac:dyDescent="0.3">
      <c r="A1" s="3" t="s">
        <v>100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3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3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3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3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3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3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3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3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3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3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3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3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3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3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3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3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3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3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3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3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3">
      <c r="C29" s="4" t="s">
        <v>0</v>
      </c>
      <c r="D29" s="11"/>
      <c r="E29" s="41"/>
      <c r="F29" s="41"/>
      <c r="G29" s="41"/>
      <c r="I29" s="41"/>
      <c r="J29" s="41"/>
    </row>
    <row r="30" spans="1:10" x14ac:dyDescent="0.3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3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3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3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3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3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3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3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3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3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3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3">
      <c r="E42" s="29"/>
      <c r="F42" s="29"/>
      <c r="G42" s="29"/>
      <c r="H42" s="29"/>
      <c r="I42" s="29"/>
      <c r="J42" s="29"/>
    </row>
    <row r="43" spans="1:12" x14ac:dyDescent="0.3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.8" x14ac:dyDescent="0.25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101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239" t="s">
        <v>4</v>
      </c>
      <c r="D5" s="239"/>
      <c r="E5" s="239"/>
      <c r="F5" s="240" t="s">
        <v>3</v>
      </c>
      <c r="G5" s="240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.8" x14ac:dyDescent="0.25">
      <c r="A12" s="4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4.4" x14ac:dyDescent="0.3"/>
  <cols>
    <col min="1" max="1" width="23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1.09765625" style="49" customWidth="1"/>
    <col min="6" max="16384" width="9" style="49"/>
  </cols>
  <sheetData>
    <row r="1" spans="1:14" x14ac:dyDescent="0.3">
      <c r="A1" s="35" t="s">
        <v>102</v>
      </c>
    </row>
    <row r="2" spans="1:14" ht="16.2" x14ac:dyDescent="0.3">
      <c r="A2" s="35" t="s">
        <v>88</v>
      </c>
    </row>
    <row r="3" spans="1:14" x14ac:dyDescent="0.3">
      <c r="A3" s="49" t="s">
        <v>8</v>
      </c>
    </row>
    <row r="5" spans="1:14" x14ac:dyDescent="0.3">
      <c r="A5" s="52" t="s">
        <v>10</v>
      </c>
      <c r="B5" s="50"/>
      <c r="C5" s="53" t="s">
        <v>19</v>
      </c>
      <c r="D5" s="53" t="s">
        <v>9</v>
      </c>
    </row>
    <row r="6" spans="1:14" x14ac:dyDescent="0.3">
      <c r="A6" s="49" t="s">
        <v>29</v>
      </c>
      <c r="C6" s="59"/>
      <c r="D6" s="248" t="s">
        <v>64</v>
      </c>
      <c r="N6" s="60"/>
    </row>
    <row r="7" spans="1:14" x14ac:dyDescent="0.3">
      <c r="A7" s="49" t="s">
        <v>30</v>
      </c>
      <c r="C7" s="59"/>
      <c r="D7" s="249"/>
      <c r="N7" s="60"/>
    </row>
    <row r="8" spans="1:14" x14ac:dyDescent="0.3">
      <c r="A8" s="49" t="s">
        <v>31</v>
      </c>
      <c r="C8" s="59"/>
      <c r="D8" s="249"/>
      <c r="N8" s="60"/>
    </row>
    <row r="9" spans="1:14" x14ac:dyDescent="0.3">
      <c r="A9" s="49" t="s">
        <v>32</v>
      </c>
      <c r="C9" s="59"/>
      <c r="D9" s="249"/>
      <c r="N9" s="60"/>
    </row>
    <row r="10" spans="1:14" x14ac:dyDescent="0.3">
      <c r="A10" s="49" t="s">
        <v>33</v>
      </c>
      <c r="C10" s="59"/>
      <c r="D10" s="249"/>
      <c r="N10" s="60"/>
    </row>
    <row r="11" spans="1:14" x14ac:dyDescent="0.3">
      <c r="A11" s="49" t="s">
        <v>34</v>
      </c>
      <c r="C11" s="59"/>
      <c r="D11" s="249"/>
      <c r="N11" s="60"/>
    </row>
    <row r="12" spans="1:14" x14ac:dyDescent="0.3">
      <c r="C12" s="59"/>
      <c r="D12" s="59"/>
    </row>
    <row r="13" spans="1:14" x14ac:dyDescent="0.3">
      <c r="A13" s="52" t="s">
        <v>7</v>
      </c>
      <c r="B13" s="52"/>
      <c r="C13" s="63">
        <f>SUM(C6:C12)</f>
        <v>0</v>
      </c>
      <c r="D13" s="63"/>
    </row>
    <row r="14" spans="1:14" x14ac:dyDescent="0.3">
      <c r="A14" s="54" t="s">
        <v>52</v>
      </c>
    </row>
    <row r="15" spans="1:14" x14ac:dyDescent="0.3">
      <c r="A15" s="54" t="s">
        <v>53</v>
      </c>
    </row>
    <row r="18" spans="1:6" x14ac:dyDescent="0.3">
      <c r="A18" s="35" t="s">
        <v>103</v>
      </c>
    </row>
    <row r="19" spans="1:6" x14ac:dyDescent="0.3">
      <c r="A19" s="35" t="s">
        <v>86</v>
      </c>
    </row>
    <row r="20" spans="1:6" x14ac:dyDescent="0.3">
      <c r="A20" s="49" t="s">
        <v>8</v>
      </c>
    </row>
    <row r="21" spans="1:6" x14ac:dyDescent="0.3">
      <c r="A21" s="51"/>
      <c r="B21" s="51"/>
      <c r="C21" s="51"/>
      <c r="D21" s="51"/>
      <c r="E21" s="51"/>
      <c r="F21" s="51"/>
    </row>
    <row r="22" spans="1:6" ht="15" x14ac:dyDescent="0.3">
      <c r="A22" s="1" t="s">
        <v>10</v>
      </c>
      <c r="B22" s="55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6" customFormat="1" x14ac:dyDescent="0.3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3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3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3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3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3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3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6.2" x14ac:dyDescent="0.3">
      <c r="A30" s="81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3.3984375" style="4" customWidth="1"/>
    <col min="2" max="2" width="2.09765625" style="4" customWidth="1"/>
    <col min="3" max="3" width="3" style="4" customWidth="1"/>
    <col min="4" max="4" width="42.8984375" style="4" customWidth="1"/>
    <col min="5" max="5" width="7.3984375" style="5" bestFit="1" customWidth="1"/>
    <col min="6" max="6" width="7" style="5" bestFit="1" customWidth="1"/>
    <col min="7" max="7" width="11" style="4" customWidth="1"/>
    <col min="8" max="8" width="10.8984375" style="4" customWidth="1"/>
    <col min="9" max="9" width="12.09765625" style="4" customWidth="1"/>
    <col min="10" max="10" width="8.3984375" style="5" bestFit="1" customWidth="1"/>
    <col min="11" max="16384" width="9" style="4"/>
  </cols>
  <sheetData>
    <row r="1" spans="1:10" ht="16.2" x14ac:dyDescent="0.3">
      <c r="A1" s="3" t="s">
        <v>104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3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3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3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3">
      <c r="C8" s="4" t="s">
        <v>0</v>
      </c>
      <c r="D8" s="11"/>
      <c r="E8" s="9"/>
      <c r="F8" s="9"/>
      <c r="J8" s="9"/>
    </row>
    <row r="9" spans="1:10" x14ac:dyDescent="0.3">
      <c r="G9" s="29"/>
      <c r="H9" s="29"/>
      <c r="I9" s="29"/>
      <c r="J9" s="5">
        <f>SUM(E9:I9)</f>
        <v>0</v>
      </c>
    </row>
    <row r="10" spans="1:10" x14ac:dyDescent="0.3">
      <c r="D10" s="10"/>
      <c r="G10" s="29"/>
      <c r="H10" s="29"/>
      <c r="I10" s="29"/>
      <c r="J10" s="5">
        <f>SUM(E10:I10)</f>
        <v>0</v>
      </c>
    </row>
    <row r="11" spans="1:10" x14ac:dyDescent="0.3">
      <c r="C11" s="4" t="s">
        <v>1</v>
      </c>
      <c r="D11" s="10"/>
      <c r="G11" s="29"/>
      <c r="H11" s="29"/>
      <c r="I11" s="29"/>
    </row>
    <row r="12" spans="1:10" x14ac:dyDescent="0.3">
      <c r="G12" s="29"/>
      <c r="H12" s="29"/>
      <c r="I12" s="29"/>
      <c r="J12" s="5">
        <f>SUM(E12:I12)</f>
        <v>0</v>
      </c>
    </row>
    <row r="13" spans="1:10" x14ac:dyDescent="0.3">
      <c r="D13" s="10"/>
      <c r="G13" s="29"/>
      <c r="H13" s="29"/>
      <c r="I13" s="29"/>
      <c r="J13" s="5">
        <f>SUM(E13:I13)</f>
        <v>0</v>
      </c>
    </row>
    <row r="14" spans="1:10" s="3" customFormat="1" x14ac:dyDescent="0.3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3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3">
      <c r="D16" s="10"/>
      <c r="G16" s="29"/>
      <c r="H16" s="29"/>
      <c r="I16" s="29"/>
      <c r="J16" s="5">
        <f>SUM(E16:I16)</f>
        <v>0</v>
      </c>
    </row>
    <row r="17" spans="1:10" x14ac:dyDescent="0.3">
      <c r="D17" s="10"/>
      <c r="G17" s="29"/>
      <c r="H17" s="29"/>
      <c r="I17" s="29"/>
      <c r="J17" s="5">
        <f>SUM(E17:I17)</f>
        <v>0</v>
      </c>
    </row>
    <row r="18" spans="1:10" x14ac:dyDescent="0.3">
      <c r="C18" s="4" t="s">
        <v>1</v>
      </c>
      <c r="D18" s="10"/>
      <c r="G18" s="29"/>
      <c r="H18" s="29"/>
      <c r="I18" s="29"/>
    </row>
    <row r="19" spans="1:10" x14ac:dyDescent="0.3">
      <c r="D19" s="10"/>
      <c r="G19" s="29"/>
      <c r="H19" s="5"/>
      <c r="I19" s="29"/>
      <c r="J19" s="5">
        <f>SUM(E19:I19)</f>
        <v>0</v>
      </c>
    </row>
    <row r="20" spans="1:10" x14ac:dyDescent="0.3">
      <c r="D20" s="10"/>
      <c r="G20" s="5"/>
      <c r="H20" s="29"/>
      <c r="I20" s="29"/>
      <c r="J20" s="5">
        <f>SUM(E20:I20)</f>
        <v>0</v>
      </c>
    </row>
    <row r="21" spans="1:10" s="3" customFormat="1" x14ac:dyDescent="0.3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3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3">
      <c r="D23" s="10"/>
      <c r="G23" s="29"/>
      <c r="H23" s="29"/>
      <c r="I23" s="29"/>
      <c r="J23" s="5">
        <f>SUM(E23:I23)</f>
        <v>0</v>
      </c>
    </row>
    <row r="24" spans="1:10" x14ac:dyDescent="0.3">
      <c r="D24" s="10"/>
      <c r="G24" s="29"/>
      <c r="H24" s="29"/>
      <c r="I24" s="29"/>
      <c r="J24" s="5">
        <f>SUM(E24:I24)</f>
        <v>0</v>
      </c>
    </row>
    <row r="25" spans="1:10" x14ac:dyDescent="0.3">
      <c r="C25" s="4" t="s">
        <v>1</v>
      </c>
      <c r="D25" s="10"/>
      <c r="G25" s="46"/>
      <c r="H25" s="46"/>
      <c r="I25" s="5"/>
    </row>
    <row r="26" spans="1:10" x14ac:dyDescent="0.3">
      <c r="D26" s="10"/>
      <c r="G26" s="29"/>
      <c r="H26" s="29"/>
      <c r="I26" s="29"/>
      <c r="J26" s="5">
        <f t="shared" ref="J26" si="2">SUM(E26:I26)</f>
        <v>0</v>
      </c>
    </row>
    <row r="27" spans="1:10" x14ac:dyDescent="0.3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3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3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3">
      <c r="D30" s="10"/>
      <c r="G30" s="29"/>
      <c r="H30" s="29"/>
      <c r="I30" s="29"/>
      <c r="J30" s="5">
        <f>SUM(E30:I30)</f>
        <v>0</v>
      </c>
    </row>
    <row r="31" spans="1:10" x14ac:dyDescent="0.3">
      <c r="D31" s="10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G32" s="46"/>
      <c r="H32" s="46"/>
      <c r="I32" s="5"/>
    </row>
    <row r="33" spans="1:10" x14ac:dyDescent="0.3">
      <c r="D33" s="10"/>
      <c r="G33" s="29"/>
      <c r="H33" s="29"/>
      <c r="I33" s="29"/>
      <c r="J33" s="5">
        <f>SUM(E33:I33)</f>
        <v>0</v>
      </c>
    </row>
    <row r="34" spans="1:10" x14ac:dyDescent="0.3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3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3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3">
      <c r="D37" s="10"/>
      <c r="G37" s="29"/>
      <c r="H37" s="29"/>
      <c r="I37" s="29"/>
      <c r="J37" s="5">
        <f>SUM(E37:I37)</f>
        <v>0</v>
      </c>
    </row>
    <row r="38" spans="1:10" x14ac:dyDescent="0.3">
      <c r="D38" s="10"/>
      <c r="G38" s="29"/>
      <c r="H38" s="29"/>
      <c r="I38" s="29"/>
      <c r="J38" s="5">
        <f>SUM(E38:I38)</f>
        <v>0</v>
      </c>
    </row>
    <row r="39" spans="1:10" x14ac:dyDescent="0.3">
      <c r="C39" s="4" t="s">
        <v>1</v>
      </c>
      <c r="D39" s="10"/>
      <c r="G39" s="46"/>
      <c r="H39" s="46"/>
      <c r="I39" s="5"/>
    </row>
    <row r="40" spans="1:10" x14ac:dyDescent="0.3">
      <c r="D40" s="10"/>
      <c r="G40" s="29"/>
      <c r="H40" s="29"/>
      <c r="I40" s="29"/>
      <c r="J40" s="5">
        <f>SUM(E40:I40)</f>
        <v>0</v>
      </c>
    </row>
    <row r="41" spans="1:10" x14ac:dyDescent="0.3">
      <c r="D41" s="10"/>
      <c r="G41" s="29"/>
      <c r="H41" s="29"/>
      <c r="I41" s="29"/>
    </row>
    <row r="42" spans="1:10" s="3" customFormat="1" x14ac:dyDescent="0.3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3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3">
      <c r="D44" s="10"/>
      <c r="G44" s="29"/>
      <c r="H44" s="29"/>
      <c r="I44" s="29"/>
      <c r="J44" s="5">
        <f>SUM(E44:I44)</f>
        <v>0</v>
      </c>
    </row>
    <row r="45" spans="1:10" x14ac:dyDescent="0.3">
      <c r="D45" s="10"/>
      <c r="G45" s="29"/>
      <c r="H45" s="29"/>
      <c r="I45" s="29"/>
      <c r="J45" s="5">
        <f>SUM(E45:I45)</f>
        <v>0</v>
      </c>
    </row>
    <row r="46" spans="1:10" x14ac:dyDescent="0.3">
      <c r="C46" s="4" t="s">
        <v>1</v>
      </c>
      <c r="D46" s="10"/>
      <c r="G46" s="46"/>
      <c r="H46" s="46"/>
      <c r="I46" s="5"/>
    </row>
    <row r="47" spans="1:10" x14ac:dyDescent="0.3">
      <c r="A47" s="3"/>
      <c r="G47" s="5"/>
      <c r="H47" s="5"/>
      <c r="I47" s="5"/>
      <c r="J47" s="68">
        <f>SUM(E47:I47)</f>
        <v>0</v>
      </c>
    </row>
    <row r="49" spans="1:10" x14ac:dyDescent="0.3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3">
      <c r="A50" s="44" t="s">
        <v>48</v>
      </c>
      <c r="E50" s="46"/>
      <c r="F50" s="46"/>
      <c r="G50" s="4"/>
      <c r="H50" s="4"/>
      <c r="I50" s="4"/>
      <c r="J50" s="46"/>
    </row>
    <row r="51" spans="1:10" x14ac:dyDescent="0.3">
      <c r="H51" s="38"/>
    </row>
    <row r="54" spans="1:10" x14ac:dyDescent="0.3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105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239" t="s">
        <v>4</v>
      </c>
      <c r="D5" s="239"/>
      <c r="E5" s="239"/>
      <c r="F5" s="240" t="s">
        <v>3</v>
      </c>
      <c r="G5" s="240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3">
      <c r="C12" s="5"/>
      <c r="D12" s="5"/>
      <c r="E12" s="5"/>
      <c r="F12" s="5"/>
      <c r="G12" s="5"/>
      <c r="H12" s="5">
        <f>SUM(C12:G12)</f>
        <v>0</v>
      </c>
    </row>
    <row r="13" spans="1:8" x14ac:dyDescent="0.3">
      <c r="C13" s="5"/>
      <c r="D13" s="5"/>
      <c r="E13" s="5"/>
      <c r="F13" s="5"/>
      <c r="G13" s="5"/>
      <c r="H13" s="5">
        <f>SUM(C13:G13)</f>
        <v>0</v>
      </c>
    </row>
    <row r="14" spans="1:8" x14ac:dyDescent="0.3">
      <c r="C14" s="5"/>
      <c r="D14" s="5"/>
      <c r="E14" s="5"/>
      <c r="F14" s="5"/>
      <c r="G14" s="5"/>
      <c r="H14" s="5"/>
    </row>
    <row r="15" spans="1:8" x14ac:dyDescent="0.3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.8" x14ac:dyDescent="0.25">
      <c r="A16" s="44" t="s">
        <v>49</v>
      </c>
    </row>
    <row r="17" spans="1:1" s="45" customFormat="1" ht="13.8" x14ac:dyDescent="0.25">
      <c r="A17" s="4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4.4" x14ac:dyDescent="0.3"/>
  <cols>
    <col min="1" max="1" width="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8984375" style="49" customWidth="1"/>
    <col min="6" max="16384" width="9" style="49"/>
  </cols>
  <sheetData>
    <row r="1" spans="1:16" x14ac:dyDescent="0.3">
      <c r="A1" s="35" t="s">
        <v>106</v>
      </c>
    </row>
    <row r="2" spans="1:16" ht="16.2" x14ac:dyDescent="0.3">
      <c r="A2" s="35" t="s">
        <v>85</v>
      </c>
    </row>
    <row r="3" spans="1:16" x14ac:dyDescent="0.3">
      <c r="A3" s="49" t="s">
        <v>8</v>
      </c>
    </row>
    <row r="5" spans="1:16" x14ac:dyDescent="0.3">
      <c r="A5" s="52" t="s">
        <v>10</v>
      </c>
      <c r="B5" s="50"/>
      <c r="C5" s="53" t="s">
        <v>19</v>
      </c>
      <c r="D5" s="53" t="s">
        <v>9</v>
      </c>
    </row>
    <row r="6" spans="1:16" x14ac:dyDescent="0.3">
      <c r="A6" s="49" t="s">
        <v>35</v>
      </c>
      <c r="C6" s="57"/>
      <c r="D6" s="250" t="s">
        <v>64</v>
      </c>
      <c r="P6" s="64"/>
    </row>
    <row r="7" spans="1:16" x14ac:dyDescent="0.3">
      <c r="A7" s="49" t="s">
        <v>59</v>
      </c>
      <c r="C7" s="57"/>
      <c r="D7" s="251"/>
      <c r="P7" s="64"/>
    </row>
    <row r="8" spans="1:16" x14ac:dyDescent="0.3">
      <c r="A8" s="49" t="s">
        <v>60</v>
      </c>
      <c r="C8" s="57"/>
      <c r="D8" s="251"/>
      <c r="P8" s="64"/>
    </row>
    <row r="9" spans="1:16" x14ac:dyDescent="0.3">
      <c r="A9" s="49" t="s">
        <v>61</v>
      </c>
      <c r="C9" s="57"/>
      <c r="D9" s="251"/>
      <c r="P9" s="64"/>
    </row>
    <row r="10" spans="1:16" x14ac:dyDescent="0.3">
      <c r="A10" s="49" t="s">
        <v>62</v>
      </c>
      <c r="C10" s="57"/>
      <c r="D10" s="251"/>
      <c r="P10" s="64"/>
    </row>
    <row r="11" spans="1:16" x14ac:dyDescent="0.3">
      <c r="A11" s="49" t="s">
        <v>37</v>
      </c>
      <c r="C11" s="57"/>
      <c r="D11" s="251"/>
      <c r="P11" s="64"/>
    </row>
    <row r="12" spans="1:16" x14ac:dyDescent="0.3">
      <c r="A12" s="49" t="s">
        <v>38</v>
      </c>
      <c r="C12" s="57"/>
      <c r="D12" s="251"/>
      <c r="P12" s="64"/>
    </row>
    <row r="13" spans="1:16" x14ac:dyDescent="0.3">
      <c r="A13" s="49" t="s">
        <v>41</v>
      </c>
      <c r="C13" s="57"/>
      <c r="D13" s="251"/>
      <c r="P13" s="64"/>
    </row>
    <row r="14" spans="1:16" x14ac:dyDescent="0.3">
      <c r="C14" s="57"/>
      <c r="D14" s="51"/>
      <c r="P14" s="64"/>
    </row>
    <row r="15" spans="1:16" x14ac:dyDescent="0.3">
      <c r="A15" s="52" t="s">
        <v>7</v>
      </c>
      <c r="B15" s="52"/>
      <c r="C15" s="62">
        <f>SUM(C6:C14)</f>
        <v>0</v>
      </c>
      <c r="P15" s="64"/>
    </row>
    <row r="16" spans="1:16" x14ac:dyDescent="0.3">
      <c r="A16" s="54" t="s">
        <v>52</v>
      </c>
      <c r="D16" s="67"/>
      <c r="P16" s="64"/>
    </row>
    <row r="17" spans="1:14" x14ac:dyDescent="0.3">
      <c r="A17" s="54" t="s">
        <v>53</v>
      </c>
    </row>
    <row r="20" spans="1:14" x14ac:dyDescent="0.3">
      <c r="A20" s="35" t="s">
        <v>107</v>
      </c>
    </row>
    <row r="21" spans="1:14" x14ac:dyDescent="0.3">
      <c r="A21" s="35" t="s">
        <v>86</v>
      </c>
    </row>
    <row r="22" spans="1:14" x14ac:dyDescent="0.3">
      <c r="A22" s="49" t="s">
        <v>8</v>
      </c>
    </row>
    <row r="23" spans="1:14" x14ac:dyDescent="0.3">
      <c r="A23" s="51"/>
      <c r="B23" s="51"/>
      <c r="C23" s="51"/>
      <c r="D23" s="51"/>
      <c r="E23" s="51"/>
      <c r="F23" s="51"/>
    </row>
    <row r="24" spans="1:14" ht="15" x14ac:dyDescent="0.3">
      <c r="A24" s="1" t="s">
        <v>10</v>
      </c>
      <c r="B24" s="55"/>
      <c r="C24" s="2" t="s">
        <v>5</v>
      </c>
      <c r="D24" s="2" t="s">
        <v>39</v>
      </c>
      <c r="E24" s="2" t="s">
        <v>68</v>
      </c>
      <c r="F24" s="2" t="s">
        <v>7</v>
      </c>
    </row>
    <row r="25" spans="1:14" x14ac:dyDescent="0.3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3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3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3">
      <c r="A28" s="49" t="s">
        <v>61</v>
      </c>
      <c r="C28" s="59"/>
      <c r="D28" s="59"/>
      <c r="E28" s="59"/>
      <c r="F28" s="59"/>
      <c r="G28" s="59"/>
    </row>
    <row r="29" spans="1:14" x14ac:dyDescent="0.3">
      <c r="A29" s="49" t="s">
        <v>62</v>
      </c>
      <c r="C29" s="59"/>
      <c r="D29" s="59"/>
      <c r="E29" s="59"/>
      <c r="F29" s="59"/>
      <c r="G29" s="59"/>
    </row>
    <row r="30" spans="1:14" x14ac:dyDescent="0.3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3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3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3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3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6.2" x14ac:dyDescent="0.3">
      <c r="A35" s="81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  <pageSetUpPr fitToPage="1"/>
  </sheetPr>
  <dimension ref="A1:AN69"/>
  <sheetViews>
    <sheetView tabSelected="1" zoomScaleNormal="100" workbookViewId="0">
      <selection activeCell="A65" sqref="A65"/>
    </sheetView>
  </sheetViews>
  <sheetFormatPr defaultColWidth="7.3984375" defaultRowHeight="13.8" x14ac:dyDescent="0.25"/>
  <cols>
    <col min="1" max="1" width="28.3984375" style="83" customWidth="1"/>
    <col min="2" max="2" width="6.3984375" style="83" customWidth="1"/>
    <col min="3" max="3" width="12.3984375" style="126" customWidth="1"/>
    <col min="4" max="4" width="6.69921875" style="84" bestFit="1" customWidth="1"/>
    <col min="5" max="5" width="1.3984375" style="84" customWidth="1"/>
    <col min="6" max="6" width="1.19921875" style="84" customWidth="1"/>
    <col min="7" max="7" width="4.8984375" style="85" customWidth="1"/>
    <col min="8" max="8" width="9.8984375" style="83" bestFit="1" customWidth="1"/>
    <col min="9" max="9" width="1.8984375" style="83" customWidth="1"/>
    <col min="10" max="10" width="9.09765625" style="83" customWidth="1"/>
    <col min="11" max="11" width="1.69921875" style="83" customWidth="1"/>
    <col min="12" max="12" width="7.8984375" style="83" customWidth="1"/>
    <col min="13" max="13" width="1.19921875" style="83" customWidth="1"/>
    <col min="14" max="14" width="8.3984375" style="83" customWidth="1"/>
    <col min="15" max="15" width="1.8984375" style="83" customWidth="1"/>
    <col min="16" max="16" width="9" style="86" bestFit="1" customWidth="1"/>
    <col min="17" max="17" width="1.19921875" style="86" customWidth="1"/>
    <col min="18" max="18" width="9" style="83" customWidth="1"/>
    <col min="19" max="19" width="1.5" style="83" customWidth="1"/>
    <col min="20" max="20" width="10.69921875" style="83" customWidth="1"/>
    <col min="21" max="21" width="6.69921875" style="84" bestFit="1" customWidth="1"/>
    <col min="22" max="22" width="1.09765625" style="84" customWidth="1"/>
    <col min="23" max="23" width="4.8984375" style="85" customWidth="1"/>
    <col min="24" max="24" width="9.69921875" style="83" customWidth="1"/>
    <col min="25" max="25" width="2.19921875" style="83" customWidth="1"/>
    <col min="26" max="26" width="8.5" style="83" customWidth="1"/>
    <col min="27" max="27" width="1.3984375" style="83" customWidth="1"/>
    <col min="28" max="28" width="7.69921875" style="83" customWidth="1"/>
    <col min="29" max="29" width="1.19921875" style="83" customWidth="1"/>
    <col min="30" max="30" width="8.3984375" style="83" customWidth="1"/>
    <col min="31" max="31" width="1.8984375" style="83" customWidth="1"/>
    <col min="32" max="32" width="8" style="83" customWidth="1"/>
    <col min="33" max="33" width="1.8984375" style="83" customWidth="1"/>
    <col min="34" max="34" width="8.8984375" style="86" customWidth="1"/>
    <col min="35" max="35" width="1.5" style="86" customWidth="1"/>
    <col min="36" max="36" width="9.19921875" style="83" customWidth="1"/>
    <col min="37" max="37" width="1.3984375" style="83" customWidth="1"/>
    <col min="38" max="38" width="9.3984375" style="83" customWidth="1"/>
    <col min="39" max="39" width="1.09765625" style="83" customWidth="1"/>
    <col min="40" max="40" width="6" style="84" customWidth="1"/>
    <col min="41" max="16384" width="7.3984375" style="83"/>
  </cols>
  <sheetData>
    <row r="1" spans="1:40" ht="12" customHeight="1" x14ac:dyDescent="0.25"/>
    <row r="2" spans="1:40" ht="12" customHeight="1" x14ac:dyDescent="0.25"/>
    <row r="3" spans="1:40" ht="12" customHeight="1" x14ac:dyDescent="0.25"/>
    <row r="4" spans="1:40" ht="12" customHeight="1" x14ac:dyDescent="0.25"/>
    <row r="5" spans="1:40" ht="12" customHeight="1" x14ac:dyDescent="0.25"/>
    <row r="6" spans="1:40" ht="12" customHeight="1" x14ac:dyDescent="0.25"/>
    <row r="7" spans="1:40" ht="12" customHeight="1" x14ac:dyDescent="0.25">
      <c r="A7" s="125"/>
    </row>
    <row r="8" spans="1:40" ht="16.2" x14ac:dyDescent="0.25">
      <c r="A8" s="89" t="s">
        <v>146</v>
      </c>
    </row>
    <row r="9" spans="1:40" x14ac:dyDescent="0.25">
      <c r="A9" s="90" t="s">
        <v>141</v>
      </c>
    </row>
    <row r="10" spans="1:40" x14ac:dyDescent="0.25">
      <c r="A10" s="87"/>
    </row>
    <row r="11" spans="1:40" x14ac:dyDescent="0.25">
      <c r="A11" s="252" t="s">
        <v>122</v>
      </c>
      <c r="B11" s="254" t="s">
        <v>147</v>
      </c>
      <c r="C11" s="254"/>
      <c r="D11" s="254"/>
      <c r="E11" s="254"/>
      <c r="F11" s="102"/>
      <c r="G11" s="257">
        <v>2021</v>
      </c>
      <c r="H11" s="257"/>
      <c r="I11" s="257"/>
      <c r="J11" s="257"/>
      <c r="K11" s="257"/>
      <c r="L11" s="257"/>
      <c r="M11" s="257"/>
      <c r="N11" s="257"/>
      <c r="O11" s="258"/>
      <c r="P11" s="257"/>
      <c r="Q11" s="257"/>
      <c r="R11" s="257"/>
      <c r="S11" s="258"/>
      <c r="T11" s="257"/>
      <c r="U11" s="257"/>
      <c r="V11" s="103"/>
      <c r="W11" s="257">
        <v>2022</v>
      </c>
      <c r="X11" s="257"/>
      <c r="Y11" s="257"/>
      <c r="Z11" s="257"/>
      <c r="AA11" s="257"/>
      <c r="AB11" s="257"/>
      <c r="AC11" s="257"/>
      <c r="AD11" s="257"/>
      <c r="AE11" s="258"/>
      <c r="AF11" s="258"/>
      <c r="AG11" s="258"/>
      <c r="AH11" s="257"/>
      <c r="AI11" s="258"/>
      <c r="AJ11" s="257"/>
      <c r="AK11" s="258"/>
      <c r="AL11" s="257"/>
      <c r="AM11" s="258"/>
      <c r="AN11" s="257"/>
    </row>
    <row r="12" spans="1:40" ht="27" customHeight="1" x14ac:dyDescent="0.25">
      <c r="A12" s="253"/>
      <c r="B12" s="123" t="s">
        <v>112</v>
      </c>
      <c r="C12" s="105" t="s">
        <v>113</v>
      </c>
      <c r="D12" s="124" t="s">
        <v>124</v>
      </c>
      <c r="E12" s="106"/>
      <c r="F12" s="106"/>
      <c r="G12" s="108" t="s">
        <v>112</v>
      </c>
      <c r="H12" s="255" t="s">
        <v>115</v>
      </c>
      <c r="I12" s="255"/>
      <c r="J12" s="255" t="s">
        <v>116</v>
      </c>
      <c r="K12" s="255"/>
      <c r="L12" s="255" t="s">
        <v>117</v>
      </c>
      <c r="M12" s="255"/>
      <c r="N12" s="256" t="s">
        <v>121</v>
      </c>
      <c r="O12" s="256"/>
      <c r="P12" s="255" t="s">
        <v>118</v>
      </c>
      <c r="Q12" s="255"/>
      <c r="R12" s="256" t="s">
        <v>119</v>
      </c>
      <c r="S12" s="256"/>
      <c r="T12" s="124" t="s">
        <v>123</v>
      </c>
      <c r="U12" s="124" t="s">
        <v>124</v>
      </c>
      <c r="V12" s="104"/>
      <c r="W12" s="107" t="s">
        <v>125</v>
      </c>
      <c r="X12" s="255" t="s">
        <v>115</v>
      </c>
      <c r="Y12" s="255"/>
      <c r="Z12" s="255" t="s">
        <v>116</v>
      </c>
      <c r="AA12" s="255"/>
      <c r="AB12" s="255" t="s">
        <v>117</v>
      </c>
      <c r="AC12" s="255"/>
      <c r="AD12" s="256" t="s">
        <v>121</v>
      </c>
      <c r="AE12" s="256"/>
      <c r="AF12" s="256" t="s">
        <v>148</v>
      </c>
      <c r="AG12" s="256"/>
      <c r="AH12" s="256" t="s">
        <v>118</v>
      </c>
      <c r="AI12" s="256"/>
      <c r="AJ12" s="256" t="s">
        <v>119</v>
      </c>
      <c r="AK12" s="256"/>
      <c r="AL12" s="259" t="s">
        <v>138</v>
      </c>
      <c r="AM12" s="259"/>
      <c r="AN12" s="128" t="s">
        <v>114</v>
      </c>
    </row>
    <row r="13" spans="1:40" x14ac:dyDescent="0.25">
      <c r="A13" s="91"/>
      <c r="B13" s="91"/>
      <c r="C13" s="92"/>
      <c r="D13" s="93"/>
      <c r="E13" s="93"/>
      <c r="F13" s="93"/>
      <c r="G13" s="94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3"/>
      <c r="V13" s="93"/>
      <c r="W13" s="94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3"/>
    </row>
    <row r="14" spans="1:40" s="129" customFormat="1" ht="17.25" customHeight="1" x14ac:dyDescent="0.25">
      <c r="A14" s="129" t="s">
        <v>144</v>
      </c>
      <c r="B14" s="130">
        <v>89</v>
      </c>
      <c r="C14" s="131">
        <v>120684.12699393678</v>
      </c>
      <c r="D14" s="132">
        <v>1.4353973315523911</v>
      </c>
      <c r="E14" s="133"/>
      <c r="F14" s="133"/>
      <c r="G14" s="134" t="s">
        <v>149</v>
      </c>
      <c r="H14" s="135">
        <v>155.45705128205134</v>
      </c>
      <c r="I14" s="136"/>
      <c r="J14" s="137">
        <v>74.070512820512832</v>
      </c>
      <c r="K14" s="136"/>
      <c r="L14" s="138" t="s">
        <v>149</v>
      </c>
      <c r="M14" s="136"/>
      <c r="N14" s="139" t="s">
        <v>149</v>
      </c>
      <c r="O14" s="139"/>
      <c r="P14" s="140" t="s">
        <v>149</v>
      </c>
      <c r="Q14" s="136"/>
      <c r="R14" s="141">
        <v>49.000000000000014</v>
      </c>
      <c r="S14" s="141"/>
      <c r="T14" s="142">
        <v>278.52756410256416</v>
      </c>
      <c r="U14" s="143">
        <v>7.6445213889714009E-2</v>
      </c>
      <c r="V14" s="144"/>
      <c r="W14" s="145" t="s">
        <v>149</v>
      </c>
      <c r="X14" s="146" t="s">
        <v>149</v>
      </c>
      <c r="Y14" s="136"/>
      <c r="Z14" s="147" t="s">
        <v>149</v>
      </c>
      <c r="AA14" s="136"/>
      <c r="AB14" s="148" t="s">
        <v>149</v>
      </c>
      <c r="AC14" s="136"/>
      <c r="AD14" s="149" t="s">
        <v>149</v>
      </c>
      <c r="AE14" s="149"/>
      <c r="AF14" s="150" t="s">
        <v>149</v>
      </c>
      <c r="AG14" s="150"/>
      <c r="AH14" s="151" t="s">
        <v>149</v>
      </c>
      <c r="AI14" s="151"/>
      <c r="AJ14" s="152" t="s">
        <v>149</v>
      </c>
      <c r="AK14" s="152"/>
      <c r="AL14" s="153" t="s">
        <v>149</v>
      </c>
      <c r="AM14" s="153"/>
      <c r="AN14" s="154" t="s">
        <v>149</v>
      </c>
    </row>
    <row r="15" spans="1:40" s="129" customFormat="1" ht="17.25" customHeight="1" x14ac:dyDescent="0.25">
      <c r="A15" s="129" t="s">
        <v>12</v>
      </c>
      <c r="B15" s="130">
        <v>39</v>
      </c>
      <c r="C15" s="131">
        <v>33834.474205728664</v>
      </c>
      <c r="D15" s="132">
        <v>0.40242172023020978</v>
      </c>
      <c r="E15" s="133"/>
      <c r="F15" s="133"/>
      <c r="G15" s="134">
        <v>3</v>
      </c>
      <c r="H15" s="135">
        <v>2312.3903096389131</v>
      </c>
      <c r="I15" s="136"/>
      <c r="J15" s="137">
        <v>74.070512820512832</v>
      </c>
      <c r="K15" s="136"/>
      <c r="L15" s="138">
        <v>51.282051282051306</v>
      </c>
      <c r="M15" s="136"/>
      <c r="N15" s="139">
        <v>12.500000000000005</v>
      </c>
      <c r="O15" s="139"/>
      <c r="P15" s="140">
        <v>176.28205128205133</v>
      </c>
      <c r="Q15" s="136"/>
      <c r="R15" s="141">
        <v>1428.5699435627532</v>
      </c>
      <c r="S15" s="141"/>
      <c r="T15" s="142">
        <v>4055.0948685862813</v>
      </c>
      <c r="U15" s="143">
        <v>1.1129691798044421</v>
      </c>
      <c r="V15" s="144"/>
      <c r="W15" s="145">
        <v>2</v>
      </c>
      <c r="X15" s="146">
        <v>1909.3237999999999</v>
      </c>
      <c r="Y15" s="136"/>
      <c r="Z15" s="147" t="s">
        <v>149</v>
      </c>
      <c r="AA15" s="136"/>
      <c r="AB15" s="148" t="s">
        <v>149</v>
      </c>
      <c r="AC15" s="136"/>
      <c r="AD15" s="149" t="s">
        <v>149</v>
      </c>
      <c r="AE15" s="149"/>
      <c r="AF15" s="150" t="s">
        <v>149</v>
      </c>
      <c r="AG15" s="150"/>
      <c r="AH15" s="151" t="s">
        <v>149</v>
      </c>
      <c r="AI15" s="151"/>
      <c r="AJ15" s="152">
        <v>1266.2823532591094</v>
      </c>
      <c r="AK15" s="152"/>
      <c r="AL15" s="153">
        <v>3175.6061532591093</v>
      </c>
      <c r="AM15" s="153"/>
      <c r="AN15" s="154">
        <v>0.8285703213838933</v>
      </c>
    </row>
    <row r="16" spans="1:40" s="129" customFormat="1" ht="17.25" customHeight="1" x14ac:dyDescent="0.25">
      <c r="A16" s="129" t="s">
        <v>13</v>
      </c>
      <c r="B16" s="130">
        <v>47</v>
      </c>
      <c r="C16" s="131">
        <v>41472.766089206307</v>
      </c>
      <c r="D16" s="132">
        <v>0.49327031863547427</v>
      </c>
      <c r="E16" s="133"/>
      <c r="F16" s="133"/>
      <c r="G16" s="134">
        <v>2</v>
      </c>
      <c r="H16" s="135">
        <v>1538.3903096389126</v>
      </c>
      <c r="I16" s="136"/>
      <c r="J16" s="137">
        <v>342.57051282051282</v>
      </c>
      <c r="K16" s="136"/>
      <c r="L16" s="138">
        <v>51.282051282051306</v>
      </c>
      <c r="M16" s="136"/>
      <c r="N16" s="139">
        <v>12.500000000000005</v>
      </c>
      <c r="O16" s="139"/>
      <c r="P16" s="140">
        <v>273.50405128205131</v>
      </c>
      <c r="Q16" s="136"/>
      <c r="R16" s="141">
        <v>828.56994356275311</v>
      </c>
      <c r="S16" s="141"/>
      <c r="T16" s="142">
        <v>3046.8168685862811</v>
      </c>
      <c r="U16" s="143">
        <v>0.83623525000957943</v>
      </c>
      <c r="V16" s="144"/>
      <c r="W16" s="145">
        <v>4</v>
      </c>
      <c r="X16" s="146">
        <v>2492.8267799999999</v>
      </c>
      <c r="Y16" s="136"/>
      <c r="Z16" s="147">
        <v>319.47199999999998</v>
      </c>
      <c r="AA16" s="136"/>
      <c r="AB16" s="148" t="s">
        <v>149</v>
      </c>
      <c r="AC16" s="136"/>
      <c r="AD16" s="149" t="s">
        <v>149</v>
      </c>
      <c r="AE16" s="149"/>
      <c r="AF16" s="150" t="s">
        <v>149</v>
      </c>
      <c r="AG16" s="150"/>
      <c r="AH16" s="151" t="s">
        <v>149</v>
      </c>
      <c r="AI16" s="151"/>
      <c r="AJ16" s="152">
        <v>216.28235325910933</v>
      </c>
      <c r="AK16" s="152"/>
      <c r="AL16" s="153">
        <v>3028.5811332591093</v>
      </c>
      <c r="AM16" s="153"/>
      <c r="AN16" s="154">
        <v>0.7902089622626276</v>
      </c>
    </row>
    <row r="17" spans="1:40" s="129" customFormat="1" ht="17.25" customHeight="1" x14ac:dyDescent="0.25">
      <c r="A17" s="129" t="s">
        <v>29</v>
      </c>
      <c r="B17" s="130">
        <v>456</v>
      </c>
      <c r="C17" s="131">
        <v>326989.92224811786</v>
      </c>
      <c r="D17" s="132">
        <v>3.8891648266474439</v>
      </c>
      <c r="E17" s="133"/>
      <c r="F17" s="133"/>
      <c r="G17" s="134">
        <v>10</v>
      </c>
      <c r="H17" s="135">
        <v>10249.052086369771</v>
      </c>
      <c r="I17" s="136"/>
      <c r="J17" s="137">
        <v>549.07051282051282</v>
      </c>
      <c r="K17" s="136"/>
      <c r="L17" s="138">
        <v>158.7820512820513</v>
      </c>
      <c r="M17" s="136"/>
      <c r="N17" s="139">
        <v>12.500000000000005</v>
      </c>
      <c r="O17" s="139"/>
      <c r="P17" s="140">
        <v>1301.2820512820513</v>
      </c>
      <c r="Q17" s="136"/>
      <c r="R17" s="141">
        <v>2138.1199435627527</v>
      </c>
      <c r="S17" s="141"/>
      <c r="T17" s="142">
        <v>14408.80664531714</v>
      </c>
      <c r="U17" s="143">
        <v>3.954668937151204</v>
      </c>
      <c r="V17" s="144"/>
      <c r="W17" s="145">
        <v>10</v>
      </c>
      <c r="X17" s="146">
        <v>11808.993153636367</v>
      </c>
      <c r="Y17" s="136"/>
      <c r="Z17" s="147">
        <v>116.07100000000001</v>
      </c>
      <c r="AA17" s="136"/>
      <c r="AB17" s="148" t="s">
        <v>149</v>
      </c>
      <c r="AC17" s="136"/>
      <c r="AD17" s="149">
        <v>200</v>
      </c>
      <c r="AE17" s="149"/>
      <c r="AF17" s="150" t="s">
        <v>149</v>
      </c>
      <c r="AG17" s="150"/>
      <c r="AH17" s="151">
        <v>4000</v>
      </c>
      <c r="AI17" s="151"/>
      <c r="AJ17" s="152">
        <v>1581.2823532591096</v>
      </c>
      <c r="AK17" s="152"/>
      <c r="AL17" s="153">
        <v>17706.346506895476</v>
      </c>
      <c r="AM17" s="153"/>
      <c r="AN17" s="154">
        <v>4.6198906626680483</v>
      </c>
    </row>
    <row r="18" spans="1:40" s="129" customFormat="1" ht="17.25" customHeight="1" x14ac:dyDescent="0.25">
      <c r="A18" s="129" t="s">
        <v>30</v>
      </c>
      <c r="B18" s="155">
        <v>152</v>
      </c>
      <c r="C18" s="156">
        <v>100043.91814383036</v>
      </c>
      <c r="D18" s="132">
        <v>1.1899060524248943</v>
      </c>
      <c r="E18" s="133"/>
      <c r="F18" s="133"/>
      <c r="G18" s="134">
        <v>5</v>
      </c>
      <c r="H18" s="135">
        <v>3916.5902179487175</v>
      </c>
      <c r="I18" s="157"/>
      <c r="J18" s="137">
        <v>249.07051282051282</v>
      </c>
      <c r="K18" s="136"/>
      <c r="L18" s="138">
        <v>51.282051282051306</v>
      </c>
      <c r="M18" s="157"/>
      <c r="N18" s="139">
        <v>12.500000000000005</v>
      </c>
      <c r="O18" s="139"/>
      <c r="P18" s="140">
        <v>51.282051282051306</v>
      </c>
      <c r="Q18" s="157"/>
      <c r="R18" s="141">
        <v>1634.1199435627532</v>
      </c>
      <c r="S18" s="141"/>
      <c r="T18" s="142">
        <v>5914.8447768960868</v>
      </c>
      <c r="U18" s="143">
        <v>1.6233997362206365</v>
      </c>
      <c r="V18" s="158"/>
      <c r="W18" s="145">
        <v>6</v>
      </c>
      <c r="X18" s="146">
        <v>7093.9921536363636</v>
      </c>
      <c r="Y18" s="159"/>
      <c r="Z18" s="147">
        <v>91.071000000000012</v>
      </c>
      <c r="AA18" s="136"/>
      <c r="AB18" s="148" t="s">
        <v>149</v>
      </c>
      <c r="AC18" s="159"/>
      <c r="AD18" s="149" t="s">
        <v>149</v>
      </c>
      <c r="AE18" s="149"/>
      <c r="AF18" s="150" t="s">
        <v>149</v>
      </c>
      <c r="AG18" s="150"/>
      <c r="AH18" s="151" t="s">
        <v>149</v>
      </c>
      <c r="AI18" s="151"/>
      <c r="AJ18" s="152">
        <v>441.2823532591093</v>
      </c>
      <c r="AK18" s="152"/>
      <c r="AL18" s="153">
        <v>7626.3455068954727</v>
      </c>
      <c r="AM18" s="153"/>
      <c r="AN18" s="154">
        <v>1.9898448493519481</v>
      </c>
    </row>
    <row r="19" spans="1:40" s="129" customFormat="1" ht="17.25" customHeight="1" x14ac:dyDescent="0.25">
      <c r="A19" s="129" t="s">
        <v>126</v>
      </c>
      <c r="B19" s="155">
        <v>1</v>
      </c>
      <c r="C19" s="156">
        <v>1050</v>
      </c>
      <c r="D19" s="132">
        <v>1.2488528820411748E-2</v>
      </c>
      <c r="E19" s="160" t="s">
        <v>142</v>
      </c>
      <c r="F19" s="161"/>
      <c r="G19" s="134" t="s">
        <v>149</v>
      </c>
      <c r="H19" s="135" t="s">
        <v>149</v>
      </c>
      <c r="I19" s="157"/>
      <c r="J19" s="137" t="s">
        <v>149</v>
      </c>
      <c r="K19" s="136"/>
      <c r="L19" s="138" t="s">
        <v>149</v>
      </c>
      <c r="M19" s="157"/>
      <c r="N19" s="139" t="s">
        <v>149</v>
      </c>
      <c r="O19" s="139"/>
      <c r="P19" s="140">
        <v>100</v>
      </c>
      <c r="Q19" s="157"/>
      <c r="R19" s="141" t="s">
        <v>149</v>
      </c>
      <c r="S19" s="141"/>
      <c r="T19" s="142">
        <v>100</v>
      </c>
      <c r="U19" s="143">
        <v>2.7446193390598877E-2</v>
      </c>
      <c r="V19" s="158"/>
      <c r="W19" s="145" t="s">
        <v>149</v>
      </c>
      <c r="X19" s="146" t="s">
        <v>149</v>
      </c>
      <c r="Y19" s="159"/>
      <c r="Z19" s="147" t="s">
        <v>149</v>
      </c>
      <c r="AA19" s="136"/>
      <c r="AB19" s="148" t="s">
        <v>149</v>
      </c>
      <c r="AC19" s="159"/>
      <c r="AD19" s="149" t="s">
        <v>149</v>
      </c>
      <c r="AE19" s="149"/>
      <c r="AF19" s="150" t="s">
        <v>149</v>
      </c>
      <c r="AG19" s="150"/>
      <c r="AH19" s="151" t="s">
        <v>149</v>
      </c>
      <c r="AI19" s="151"/>
      <c r="AJ19" s="152" t="s">
        <v>149</v>
      </c>
      <c r="AK19" s="152"/>
      <c r="AL19" s="153" t="s">
        <v>149</v>
      </c>
      <c r="AM19" s="153"/>
      <c r="AN19" s="154" t="s">
        <v>149</v>
      </c>
    </row>
    <row r="20" spans="1:40" s="129" customFormat="1" ht="17.25" customHeight="1" x14ac:dyDescent="0.25">
      <c r="A20" s="129" t="s">
        <v>35</v>
      </c>
      <c r="B20" s="155">
        <v>215</v>
      </c>
      <c r="C20" s="156">
        <v>216280.12117553636</v>
      </c>
      <c r="D20" s="132">
        <v>2.5724005015074578</v>
      </c>
      <c r="E20" s="133"/>
      <c r="F20" s="133"/>
      <c r="G20" s="134">
        <v>4</v>
      </c>
      <c r="H20" s="135">
        <v>8899.5636730364349</v>
      </c>
      <c r="I20" s="157"/>
      <c r="J20" s="137">
        <v>509.07051282051276</v>
      </c>
      <c r="K20" s="136"/>
      <c r="L20" s="138">
        <v>51.282051282051306</v>
      </c>
      <c r="M20" s="157"/>
      <c r="N20" s="139">
        <v>12.500000000000005</v>
      </c>
      <c r="O20" s="139"/>
      <c r="P20" s="140">
        <v>4441.2820512820508</v>
      </c>
      <c r="Q20" s="157"/>
      <c r="R20" s="141">
        <v>4184.2369435627534</v>
      </c>
      <c r="S20" s="141"/>
      <c r="T20" s="142">
        <v>18097.935231983804</v>
      </c>
      <c r="U20" s="143">
        <v>4.9671943034756039</v>
      </c>
      <c r="V20" s="158"/>
      <c r="W20" s="145">
        <v>3</v>
      </c>
      <c r="X20" s="146">
        <v>7615.8141536363619</v>
      </c>
      <c r="Y20" s="159"/>
      <c r="Z20" s="147">
        <v>233.8</v>
      </c>
      <c r="AA20" s="136"/>
      <c r="AB20" s="148" t="s">
        <v>149</v>
      </c>
      <c r="AC20" s="159"/>
      <c r="AD20" s="149" t="s">
        <v>149</v>
      </c>
      <c r="AE20" s="149"/>
      <c r="AF20" s="150" t="s">
        <v>149</v>
      </c>
      <c r="AG20" s="150"/>
      <c r="AH20" s="151" t="s">
        <v>149</v>
      </c>
      <c r="AI20" s="151"/>
      <c r="AJ20" s="152">
        <v>2801.2823532591092</v>
      </c>
      <c r="AK20" s="152"/>
      <c r="AL20" s="153">
        <v>10650.896506895471</v>
      </c>
      <c r="AM20" s="153"/>
      <c r="AN20" s="154">
        <v>2.7790022804584549</v>
      </c>
    </row>
    <row r="21" spans="1:40" s="129" customFormat="1" ht="17.25" customHeight="1" x14ac:dyDescent="0.25">
      <c r="A21" s="129" t="s">
        <v>127</v>
      </c>
      <c r="B21" s="155">
        <v>961</v>
      </c>
      <c r="C21" s="156">
        <v>588500.34008288139</v>
      </c>
      <c r="D21" s="132">
        <v>6.9995271028068364</v>
      </c>
      <c r="E21" s="133"/>
      <c r="F21" s="133"/>
      <c r="G21" s="134">
        <v>22</v>
      </c>
      <c r="H21" s="135">
        <v>9596.1774197031009</v>
      </c>
      <c r="I21" s="157"/>
      <c r="J21" s="137">
        <v>1077.9035128205128</v>
      </c>
      <c r="K21" s="136"/>
      <c r="L21" s="138">
        <v>201.2820512820513</v>
      </c>
      <c r="M21" s="157"/>
      <c r="N21" s="139">
        <v>450</v>
      </c>
      <c r="O21" s="139"/>
      <c r="P21" s="140">
        <v>51.282051282051306</v>
      </c>
      <c r="Q21" s="157"/>
      <c r="R21" s="141">
        <v>1354.0579435627531</v>
      </c>
      <c r="S21" s="141"/>
      <c r="T21" s="142">
        <v>12730.702978650468</v>
      </c>
      <c r="U21" s="143">
        <v>3.4940933595031387</v>
      </c>
      <c r="V21" s="158"/>
      <c r="W21" s="145">
        <v>27</v>
      </c>
      <c r="X21" s="146">
        <v>9711.7410000000036</v>
      </c>
      <c r="Y21" s="159"/>
      <c r="Z21" s="147">
        <v>1519.471</v>
      </c>
      <c r="AA21" s="136"/>
      <c r="AB21" s="148">
        <v>1000</v>
      </c>
      <c r="AC21" s="159"/>
      <c r="AD21" s="149">
        <v>125</v>
      </c>
      <c r="AE21" s="149"/>
      <c r="AF21" s="150" t="s">
        <v>149</v>
      </c>
      <c r="AG21" s="150"/>
      <c r="AH21" s="151" t="s">
        <v>149</v>
      </c>
      <c r="AI21" s="151"/>
      <c r="AJ21" s="152">
        <v>8577.1783532591107</v>
      </c>
      <c r="AK21" s="152"/>
      <c r="AL21" s="153">
        <v>20933.390353259114</v>
      </c>
      <c r="AM21" s="153"/>
      <c r="AN21" s="154">
        <v>5.4618819638113889</v>
      </c>
    </row>
    <row r="22" spans="1:40" s="129" customFormat="1" ht="17.25" customHeight="1" x14ac:dyDescent="0.25">
      <c r="A22" s="129" t="s">
        <v>20</v>
      </c>
      <c r="B22" s="130">
        <v>34</v>
      </c>
      <c r="C22" s="131">
        <v>23494.457833469041</v>
      </c>
      <c r="D22" s="132">
        <v>0.27943925121259683</v>
      </c>
      <c r="E22" s="133"/>
      <c r="F22" s="133"/>
      <c r="G22" s="134" t="s">
        <v>149</v>
      </c>
      <c r="H22" s="135">
        <v>1009.8070512820514</v>
      </c>
      <c r="I22" s="136"/>
      <c r="J22" s="137">
        <v>49.070512820512818</v>
      </c>
      <c r="K22" s="136"/>
      <c r="L22" s="138">
        <v>51.282051282051306</v>
      </c>
      <c r="M22" s="136"/>
      <c r="N22" s="139" t="s">
        <v>149</v>
      </c>
      <c r="O22" s="139"/>
      <c r="P22" s="140">
        <v>51.282051282051306</v>
      </c>
      <c r="Q22" s="136"/>
      <c r="R22" s="141">
        <v>2094.8132464198961</v>
      </c>
      <c r="S22" s="141"/>
      <c r="T22" s="142">
        <v>3256.2549130865627</v>
      </c>
      <c r="U22" s="143">
        <v>0.89371802073661533</v>
      </c>
      <c r="V22" s="144"/>
      <c r="W22" s="145" t="s">
        <v>149</v>
      </c>
      <c r="X22" s="146">
        <v>1367.6652600000002</v>
      </c>
      <c r="Y22" s="136"/>
      <c r="Z22" s="147">
        <v>33.300000000000004</v>
      </c>
      <c r="AA22" s="136"/>
      <c r="AB22" s="148" t="s">
        <v>149</v>
      </c>
      <c r="AC22" s="136"/>
      <c r="AD22" s="149" t="s">
        <v>149</v>
      </c>
      <c r="AE22" s="149"/>
      <c r="AF22" s="150" t="s">
        <v>149</v>
      </c>
      <c r="AG22" s="150"/>
      <c r="AH22" s="151" t="s">
        <v>149</v>
      </c>
      <c r="AI22" s="151"/>
      <c r="AJ22" s="152">
        <v>766.28235325910919</v>
      </c>
      <c r="AK22" s="152"/>
      <c r="AL22" s="153">
        <v>2167.2476132591091</v>
      </c>
      <c r="AM22" s="153"/>
      <c r="AN22" s="154">
        <v>0.56547221688484262</v>
      </c>
    </row>
    <row r="23" spans="1:40" s="129" customFormat="1" ht="17.25" customHeight="1" x14ac:dyDescent="0.25">
      <c r="A23" s="162" t="s">
        <v>24</v>
      </c>
      <c r="B23" s="163">
        <v>48</v>
      </c>
      <c r="C23" s="164">
        <v>40909.213655600186</v>
      </c>
      <c r="D23" s="132">
        <v>0.48656751786509023</v>
      </c>
      <c r="E23" s="133"/>
      <c r="F23" s="133"/>
      <c r="G23" s="134" t="s">
        <v>149</v>
      </c>
      <c r="H23" s="135">
        <v>2324.3155512820508</v>
      </c>
      <c r="I23" s="159"/>
      <c r="J23" s="137">
        <v>106.21336996336998</v>
      </c>
      <c r="K23" s="136"/>
      <c r="L23" s="138">
        <v>51.282051282051306</v>
      </c>
      <c r="M23" s="159"/>
      <c r="N23" s="139" t="s">
        <v>149</v>
      </c>
      <c r="O23" s="139"/>
      <c r="P23" s="140">
        <v>51.282051282051306</v>
      </c>
      <c r="Q23" s="159"/>
      <c r="R23" s="141">
        <v>1575.1265864198961</v>
      </c>
      <c r="S23" s="141"/>
      <c r="T23" s="142">
        <v>4108.2196102294192</v>
      </c>
      <c r="U23" s="143">
        <v>1.1275498991340738</v>
      </c>
      <c r="V23" s="158"/>
      <c r="W23" s="145" t="s">
        <v>149</v>
      </c>
      <c r="X23" s="146">
        <v>4883.4716666666673</v>
      </c>
      <c r="Y23" s="159"/>
      <c r="Z23" s="147">
        <v>33.300000000000004</v>
      </c>
      <c r="AA23" s="136"/>
      <c r="AB23" s="148" t="s">
        <v>149</v>
      </c>
      <c r="AC23" s="159"/>
      <c r="AD23" s="149" t="s">
        <v>149</v>
      </c>
      <c r="AE23" s="149"/>
      <c r="AF23" s="150" t="s">
        <v>149</v>
      </c>
      <c r="AG23" s="150"/>
      <c r="AH23" s="151" t="s">
        <v>149</v>
      </c>
      <c r="AI23" s="151"/>
      <c r="AJ23" s="152">
        <v>66.2823532591093</v>
      </c>
      <c r="AK23" s="152"/>
      <c r="AL23" s="153">
        <v>4983.0540199257766</v>
      </c>
      <c r="AM23" s="153"/>
      <c r="AN23" s="154">
        <v>1.3001645895306706</v>
      </c>
    </row>
    <row r="24" spans="1:40" s="129" customFormat="1" ht="17.25" customHeight="1" x14ac:dyDescent="0.25">
      <c r="A24" s="129" t="s">
        <v>128</v>
      </c>
      <c r="B24" s="155">
        <v>91</v>
      </c>
      <c r="C24" s="156">
        <v>57988.117243417408</v>
      </c>
      <c r="D24" s="132">
        <v>0.68970121279603214</v>
      </c>
      <c r="E24" s="133"/>
      <c r="F24" s="133"/>
      <c r="G24" s="134">
        <v>1</v>
      </c>
      <c r="H24" s="135">
        <v>2372.4574197031038</v>
      </c>
      <c r="I24" s="157"/>
      <c r="J24" s="137">
        <v>99.070512820512832</v>
      </c>
      <c r="K24" s="136"/>
      <c r="L24" s="138">
        <v>51.282051282051306</v>
      </c>
      <c r="M24" s="157"/>
      <c r="N24" s="139">
        <v>162.5</v>
      </c>
      <c r="O24" s="139"/>
      <c r="P24" s="140">
        <v>51.282051282051306</v>
      </c>
      <c r="Q24" s="157"/>
      <c r="R24" s="141">
        <v>2107.9835864198958</v>
      </c>
      <c r="S24" s="141"/>
      <c r="T24" s="142">
        <v>4844.5756215076144</v>
      </c>
      <c r="U24" s="143">
        <v>1.3296515940327873</v>
      </c>
      <c r="V24" s="158"/>
      <c r="W24" s="145" t="s">
        <v>149</v>
      </c>
      <c r="X24" s="146">
        <v>2740.0698700000003</v>
      </c>
      <c r="Y24" s="159"/>
      <c r="Z24" s="147">
        <v>33.300000000000004</v>
      </c>
      <c r="AA24" s="136"/>
      <c r="AB24" s="148" t="s">
        <v>149</v>
      </c>
      <c r="AC24" s="159"/>
      <c r="AD24" s="149" t="s">
        <v>149</v>
      </c>
      <c r="AE24" s="149"/>
      <c r="AF24" s="150" t="s">
        <v>149</v>
      </c>
      <c r="AG24" s="150"/>
      <c r="AH24" s="151" t="s">
        <v>149</v>
      </c>
      <c r="AI24" s="151"/>
      <c r="AJ24" s="152">
        <v>6071.4305532591088</v>
      </c>
      <c r="AK24" s="152"/>
      <c r="AL24" s="153">
        <v>8844.8004232591084</v>
      </c>
      <c r="AM24" s="153"/>
      <c r="AN24" s="154">
        <v>2.307760715778608</v>
      </c>
    </row>
    <row r="25" spans="1:40" s="129" customFormat="1" ht="17.25" customHeight="1" x14ac:dyDescent="0.25">
      <c r="A25" s="129" t="s">
        <v>14</v>
      </c>
      <c r="B25" s="155">
        <v>41</v>
      </c>
      <c r="C25" s="156">
        <v>39482.053676713287</v>
      </c>
      <c r="D25" s="132">
        <v>0.46959310974350238</v>
      </c>
      <c r="E25" s="133"/>
      <c r="F25" s="133"/>
      <c r="G25" s="134">
        <v>3</v>
      </c>
      <c r="H25" s="135">
        <v>1905.8903096389126</v>
      </c>
      <c r="I25" s="157"/>
      <c r="J25" s="137">
        <v>342.57051282051282</v>
      </c>
      <c r="K25" s="136"/>
      <c r="L25" s="138">
        <v>51.282051282051306</v>
      </c>
      <c r="M25" s="157"/>
      <c r="N25" s="139">
        <v>12.500000000000005</v>
      </c>
      <c r="O25" s="139"/>
      <c r="P25" s="140">
        <v>648.50405128205136</v>
      </c>
      <c r="Q25" s="157"/>
      <c r="R25" s="141">
        <v>128.56994356275308</v>
      </c>
      <c r="S25" s="141"/>
      <c r="T25" s="142">
        <v>3089.3168685862811</v>
      </c>
      <c r="U25" s="143">
        <v>0.84789988220058399</v>
      </c>
      <c r="V25" s="158"/>
      <c r="W25" s="145">
        <v>7</v>
      </c>
      <c r="X25" s="146">
        <v>5070.6887900000002</v>
      </c>
      <c r="Y25" s="159"/>
      <c r="Z25" s="147">
        <v>319.47199999999998</v>
      </c>
      <c r="AA25" s="136"/>
      <c r="AB25" s="148" t="s">
        <v>149</v>
      </c>
      <c r="AC25" s="159"/>
      <c r="AD25" s="149" t="s">
        <v>149</v>
      </c>
      <c r="AE25" s="149"/>
      <c r="AF25" s="150" t="s">
        <v>149</v>
      </c>
      <c r="AG25" s="150"/>
      <c r="AH25" s="151" t="s">
        <v>149</v>
      </c>
      <c r="AI25" s="151"/>
      <c r="AJ25" s="152">
        <v>2116.2823532591092</v>
      </c>
      <c r="AK25" s="152"/>
      <c r="AL25" s="153">
        <v>7506.4431432591091</v>
      </c>
      <c r="AM25" s="153"/>
      <c r="AN25" s="154">
        <v>1.9585602582602883</v>
      </c>
    </row>
    <row r="26" spans="1:40" s="129" customFormat="1" ht="17.25" customHeight="1" x14ac:dyDescent="0.25">
      <c r="A26" s="129" t="s">
        <v>31</v>
      </c>
      <c r="B26" s="155">
        <v>452</v>
      </c>
      <c r="C26" s="156">
        <v>448196.11151267402</v>
      </c>
      <c r="D26" s="132">
        <v>5.330771481735721</v>
      </c>
      <c r="E26" s="133"/>
      <c r="F26" s="133"/>
      <c r="G26" s="134">
        <v>23</v>
      </c>
      <c r="H26" s="135">
        <v>15281.645419703102</v>
      </c>
      <c r="I26" s="157"/>
      <c r="J26" s="137">
        <v>849.0705128205127</v>
      </c>
      <c r="K26" s="136"/>
      <c r="L26" s="138">
        <v>1012.1150512820514</v>
      </c>
      <c r="M26" s="157"/>
      <c r="N26" s="139" t="s">
        <v>149</v>
      </c>
      <c r="O26" s="139"/>
      <c r="P26" s="140">
        <v>9801.2820512820508</v>
      </c>
      <c r="Q26" s="157"/>
      <c r="R26" s="141">
        <v>13348.754943562752</v>
      </c>
      <c r="S26" s="141"/>
      <c r="T26" s="142">
        <v>40292.867978650465</v>
      </c>
      <c r="U26" s="143">
        <v>11.058858468039094</v>
      </c>
      <c r="V26" s="158"/>
      <c r="W26" s="145">
        <v>16</v>
      </c>
      <c r="X26" s="146">
        <v>16813.945000000003</v>
      </c>
      <c r="Y26" s="159"/>
      <c r="Z26" s="147">
        <v>116.07100000000001</v>
      </c>
      <c r="AA26" s="136"/>
      <c r="AB26" s="148" t="s">
        <v>149</v>
      </c>
      <c r="AC26" s="159"/>
      <c r="AD26" s="149" t="s">
        <v>149</v>
      </c>
      <c r="AE26" s="149"/>
      <c r="AF26" s="150" t="s">
        <v>149</v>
      </c>
      <c r="AG26" s="150"/>
      <c r="AH26" s="151" t="s">
        <v>149</v>
      </c>
      <c r="AI26" s="151"/>
      <c r="AJ26" s="152">
        <v>1791.2823532591094</v>
      </c>
      <c r="AK26" s="152"/>
      <c r="AL26" s="153">
        <v>18721.298353259113</v>
      </c>
      <c r="AM26" s="153"/>
      <c r="AN26" s="154">
        <v>4.884709074317624</v>
      </c>
    </row>
    <row r="27" spans="1:40" s="129" customFormat="1" ht="17.25" customHeight="1" x14ac:dyDescent="0.25">
      <c r="A27" s="129" t="s">
        <v>36</v>
      </c>
      <c r="B27" s="155">
        <v>585</v>
      </c>
      <c r="C27" s="156">
        <v>525257.52000980242</v>
      </c>
      <c r="D27" s="132">
        <v>6.2473273112194452</v>
      </c>
      <c r="E27" s="133"/>
      <c r="F27" s="133"/>
      <c r="G27" s="134">
        <v>5</v>
      </c>
      <c r="H27" s="135">
        <v>6244.3814197031033</v>
      </c>
      <c r="I27" s="157"/>
      <c r="J27" s="137">
        <v>207.40451282051285</v>
      </c>
      <c r="K27" s="136"/>
      <c r="L27" s="138">
        <v>311.28205128205133</v>
      </c>
      <c r="M27" s="157"/>
      <c r="N27" s="139">
        <v>12.500000000000005</v>
      </c>
      <c r="O27" s="139"/>
      <c r="P27" s="140">
        <v>606.28205128205127</v>
      </c>
      <c r="Q27" s="157"/>
      <c r="R27" s="141">
        <v>4217.7369435627525</v>
      </c>
      <c r="S27" s="141"/>
      <c r="T27" s="142">
        <v>11599.58697865047</v>
      </c>
      <c r="U27" s="143">
        <v>3.1836450746711327</v>
      </c>
      <c r="V27" s="158"/>
      <c r="W27" s="145">
        <v>5</v>
      </c>
      <c r="X27" s="146">
        <v>6427.4927899999984</v>
      </c>
      <c r="Y27" s="159"/>
      <c r="Z27" s="147" t="s">
        <v>149</v>
      </c>
      <c r="AA27" s="136"/>
      <c r="AB27" s="148" t="s">
        <v>149</v>
      </c>
      <c r="AC27" s="159"/>
      <c r="AD27" s="149">
        <v>375</v>
      </c>
      <c r="AE27" s="149"/>
      <c r="AF27" s="150" t="s">
        <v>149</v>
      </c>
      <c r="AG27" s="150"/>
      <c r="AH27" s="151" t="s">
        <v>149</v>
      </c>
      <c r="AI27" s="151"/>
      <c r="AJ27" s="152">
        <v>8712.2248532591093</v>
      </c>
      <c r="AK27" s="152"/>
      <c r="AL27" s="153">
        <v>15514.717643259108</v>
      </c>
      <c r="AM27" s="153"/>
      <c r="AN27" s="154">
        <v>4.0480569577756036</v>
      </c>
    </row>
    <row r="28" spans="1:40" s="129" customFormat="1" ht="17.25" customHeight="1" x14ac:dyDescent="0.25">
      <c r="A28" s="165" t="s">
        <v>15</v>
      </c>
      <c r="B28" s="155">
        <v>103</v>
      </c>
      <c r="C28" s="156">
        <v>70867.407744257551</v>
      </c>
      <c r="D28" s="132">
        <v>0.84288539432574394</v>
      </c>
      <c r="E28" s="133"/>
      <c r="F28" s="133"/>
      <c r="G28" s="134">
        <v>5</v>
      </c>
      <c r="H28" s="135">
        <v>2677.3903096389122</v>
      </c>
      <c r="I28" s="157"/>
      <c r="J28" s="137">
        <v>592.57051282051282</v>
      </c>
      <c r="K28" s="136"/>
      <c r="L28" s="138">
        <v>51.282051282051306</v>
      </c>
      <c r="M28" s="157"/>
      <c r="N28" s="139">
        <v>12.500000000000005</v>
      </c>
      <c r="O28" s="139"/>
      <c r="P28" s="140">
        <v>398.50405128205136</v>
      </c>
      <c r="Q28" s="157"/>
      <c r="R28" s="141">
        <v>128.56994356275308</v>
      </c>
      <c r="S28" s="141"/>
      <c r="T28" s="142">
        <v>3860.8168685862806</v>
      </c>
      <c r="U28" s="143">
        <v>1.0596472642090542</v>
      </c>
      <c r="V28" s="158"/>
      <c r="W28" s="145">
        <v>3</v>
      </c>
      <c r="X28" s="146">
        <v>3607.1597900000006</v>
      </c>
      <c r="Y28" s="159"/>
      <c r="Z28" s="147">
        <v>542.47199999999998</v>
      </c>
      <c r="AA28" s="136"/>
      <c r="AB28" s="148" t="s">
        <v>149</v>
      </c>
      <c r="AC28" s="159"/>
      <c r="AD28" s="149">
        <v>388</v>
      </c>
      <c r="AE28" s="149"/>
      <c r="AF28" s="150" t="s">
        <v>149</v>
      </c>
      <c r="AG28" s="150"/>
      <c r="AH28" s="151" t="s">
        <v>149</v>
      </c>
      <c r="AI28" s="151"/>
      <c r="AJ28" s="152">
        <v>716.28235325910941</v>
      </c>
      <c r="AK28" s="152"/>
      <c r="AL28" s="153">
        <v>5253.9141432591096</v>
      </c>
      <c r="AM28" s="153"/>
      <c r="AN28" s="154">
        <v>1.3708366592424808</v>
      </c>
    </row>
    <row r="29" spans="1:40" s="129" customFormat="1" ht="17.25" customHeight="1" x14ac:dyDescent="0.25">
      <c r="A29" s="129" t="s">
        <v>22</v>
      </c>
      <c r="B29" s="155">
        <v>42</v>
      </c>
      <c r="C29" s="156">
        <v>31975.577973456842</v>
      </c>
      <c r="D29" s="132">
        <v>0.38031231149603695</v>
      </c>
      <c r="E29" s="133"/>
      <c r="F29" s="133"/>
      <c r="G29" s="134">
        <v>1</v>
      </c>
      <c r="H29" s="135">
        <v>2138.8155512820508</v>
      </c>
      <c r="I29" s="157"/>
      <c r="J29" s="137">
        <v>106.21336996336998</v>
      </c>
      <c r="K29" s="136"/>
      <c r="L29" s="138">
        <v>51.282051282051306</v>
      </c>
      <c r="M29" s="157"/>
      <c r="N29" s="139" t="s">
        <v>149</v>
      </c>
      <c r="O29" s="139"/>
      <c r="P29" s="140">
        <v>51.282051282051306</v>
      </c>
      <c r="Q29" s="157"/>
      <c r="R29" s="141">
        <v>1525.1265864198961</v>
      </c>
      <c r="S29" s="141"/>
      <c r="T29" s="142">
        <v>3872.7196102294192</v>
      </c>
      <c r="U29" s="143">
        <v>1.0629141136992133</v>
      </c>
      <c r="V29" s="158"/>
      <c r="W29" s="145" t="s">
        <v>149</v>
      </c>
      <c r="X29" s="146">
        <v>1391.8060100000002</v>
      </c>
      <c r="Y29" s="159"/>
      <c r="Z29" s="147">
        <v>33.300000000000004</v>
      </c>
      <c r="AA29" s="136"/>
      <c r="AB29" s="148" t="s">
        <v>149</v>
      </c>
      <c r="AC29" s="159"/>
      <c r="AD29" s="149" t="s">
        <v>149</v>
      </c>
      <c r="AE29" s="149"/>
      <c r="AF29" s="150" t="s">
        <v>149</v>
      </c>
      <c r="AG29" s="150"/>
      <c r="AH29" s="151" t="s">
        <v>149</v>
      </c>
      <c r="AI29" s="151"/>
      <c r="AJ29" s="152">
        <v>1112.1573532591094</v>
      </c>
      <c r="AK29" s="152"/>
      <c r="AL29" s="153">
        <v>2537.2633632591096</v>
      </c>
      <c r="AM29" s="153"/>
      <c r="AN29" s="154">
        <v>0.66201569680597727</v>
      </c>
    </row>
    <row r="30" spans="1:40" s="129" customFormat="1" ht="17.25" customHeight="1" x14ac:dyDescent="0.25">
      <c r="A30" s="129" t="s">
        <v>129</v>
      </c>
      <c r="B30" s="166">
        <v>32</v>
      </c>
      <c r="C30" s="131">
        <v>4500.1499999999996</v>
      </c>
      <c r="D30" s="132">
        <v>5.3524050448738966E-2</v>
      </c>
      <c r="E30" s="133"/>
      <c r="F30" s="133"/>
      <c r="G30" s="134" t="s">
        <v>149</v>
      </c>
      <c r="H30" s="135" t="s">
        <v>149</v>
      </c>
      <c r="I30" s="136"/>
      <c r="J30" s="137" t="s">
        <v>149</v>
      </c>
      <c r="K30" s="136"/>
      <c r="L30" s="138" t="s">
        <v>149</v>
      </c>
      <c r="M30" s="136"/>
      <c r="N30" s="139" t="s">
        <v>149</v>
      </c>
      <c r="O30" s="139"/>
      <c r="P30" s="140" t="s">
        <v>149</v>
      </c>
      <c r="Q30" s="136"/>
      <c r="R30" s="141" t="s">
        <v>149</v>
      </c>
      <c r="S30" s="141"/>
      <c r="T30" s="142" t="s">
        <v>149</v>
      </c>
      <c r="U30" s="143" t="s">
        <v>149</v>
      </c>
      <c r="V30" s="144"/>
      <c r="W30" s="145" t="s">
        <v>149</v>
      </c>
      <c r="X30" s="146" t="s">
        <v>149</v>
      </c>
      <c r="Y30" s="136"/>
      <c r="Z30" s="147" t="s">
        <v>149</v>
      </c>
      <c r="AA30" s="136"/>
      <c r="AB30" s="148" t="s">
        <v>149</v>
      </c>
      <c r="AC30" s="136"/>
      <c r="AD30" s="149" t="s">
        <v>149</v>
      </c>
      <c r="AE30" s="149"/>
      <c r="AF30" s="150" t="s">
        <v>149</v>
      </c>
      <c r="AG30" s="150"/>
      <c r="AH30" s="151" t="s">
        <v>149</v>
      </c>
      <c r="AI30" s="151"/>
      <c r="AJ30" s="152" t="s">
        <v>149</v>
      </c>
      <c r="AK30" s="152"/>
      <c r="AL30" s="153" t="s">
        <v>149</v>
      </c>
      <c r="AM30" s="153"/>
      <c r="AN30" s="154" t="s">
        <v>149</v>
      </c>
    </row>
    <row r="31" spans="1:40" s="129" customFormat="1" ht="17.25" customHeight="1" x14ac:dyDescent="0.25">
      <c r="A31" s="129" t="s">
        <v>16</v>
      </c>
      <c r="B31" s="155">
        <v>112</v>
      </c>
      <c r="C31" s="156">
        <v>82515.053087369582</v>
      </c>
      <c r="D31" s="132">
        <v>0.98142058914230512</v>
      </c>
      <c r="E31" s="133"/>
      <c r="F31" s="133"/>
      <c r="G31" s="134">
        <v>4</v>
      </c>
      <c r="H31" s="135">
        <v>3927.5461047463841</v>
      </c>
      <c r="I31" s="157"/>
      <c r="J31" s="137">
        <v>663.57051282051282</v>
      </c>
      <c r="K31" s="136"/>
      <c r="L31" s="138">
        <v>51.282051282051306</v>
      </c>
      <c r="M31" s="157"/>
      <c r="N31" s="139">
        <v>12.500000000000005</v>
      </c>
      <c r="O31" s="139"/>
      <c r="P31" s="140">
        <v>273.50505128205134</v>
      </c>
      <c r="Q31" s="157"/>
      <c r="R31" s="141">
        <v>732.56994356275311</v>
      </c>
      <c r="S31" s="141"/>
      <c r="T31" s="142">
        <v>5660.9736636937532</v>
      </c>
      <c r="U31" s="143">
        <v>1.5537217795282579</v>
      </c>
      <c r="V31" s="158"/>
      <c r="W31" s="145">
        <v>9</v>
      </c>
      <c r="X31" s="146">
        <v>6868.8981536363635</v>
      </c>
      <c r="Y31" s="159"/>
      <c r="Z31" s="147">
        <v>405.67200000000003</v>
      </c>
      <c r="AA31" s="136"/>
      <c r="AB31" s="148" t="s">
        <v>149</v>
      </c>
      <c r="AC31" s="159"/>
      <c r="AD31" s="149" t="s">
        <v>149</v>
      </c>
      <c r="AE31" s="149"/>
      <c r="AF31" s="150" t="s">
        <v>149</v>
      </c>
      <c r="AG31" s="150"/>
      <c r="AH31" s="151" t="s">
        <v>149</v>
      </c>
      <c r="AI31" s="151"/>
      <c r="AJ31" s="152">
        <v>556.2823532591093</v>
      </c>
      <c r="AK31" s="152"/>
      <c r="AL31" s="153">
        <v>7830.8525068954723</v>
      </c>
      <c r="AM31" s="153"/>
      <c r="AN31" s="154">
        <v>2.0432042467511979</v>
      </c>
    </row>
    <row r="32" spans="1:40" s="129" customFormat="1" ht="17.25" customHeight="1" x14ac:dyDescent="0.25">
      <c r="A32" s="129" t="s">
        <v>130</v>
      </c>
      <c r="B32" s="155">
        <v>279</v>
      </c>
      <c r="C32" s="156">
        <v>188689.1149305049</v>
      </c>
      <c r="D32" s="132">
        <v>2.2442375713405669</v>
      </c>
      <c r="E32" s="133"/>
      <c r="F32" s="133"/>
      <c r="G32" s="134">
        <v>1</v>
      </c>
      <c r="H32" s="135">
        <v>5424.5112179487187</v>
      </c>
      <c r="I32" s="157"/>
      <c r="J32" s="137">
        <v>24.070512820512828</v>
      </c>
      <c r="K32" s="136"/>
      <c r="L32" s="138">
        <v>51.282051282051306</v>
      </c>
      <c r="M32" s="157"/>
      <c r="N32" s="139" t="s">
        <v>149</v>
      </c>
      <c r="O32" s="139"/>
      <c r="P32" s="140">
        <v>551.28205128205127</v>
      </c>
      <c r="Q32" s="157"/>
      <c r="R32" s="141">
        <v>3210.2369435627529</v>
      </c>
      <c r="S32" s="141"/>
      <c r="T32" s="142">
        <v>9261.3827768960873</v>
      </c>
      <c r="U32" s="143">
        <v>2.5418970275905166</v>
      </c>
      <c r="V32" s="158"/>
      <c r="W32" s="145">
        <v>1</v>
      </c>
      <c r="X32" s="146">
        <v>5880.5824399999983</v>
      </c>
      <c r="Y32" s="159"/>
      <c r="Z32" s="147">
        <v>233.3</v>
      </c>
      <c r="AA32" s="136"/>
      <c r="AB32" s="148" t="s">
        <v>149</v>
      </c>
      <c r="AC32" s="159"/>
      <c r="AD32" s="149" t="s">
        <v>149</v>
      </c>
      <c r="AE32" s="149"/>
      <c r="AF32" s="150" t="s">
        <v>149</v>
      </c>
      <c r="AG32" s="150"/>
      <c r="AH32" s="151">
        <v>450</v>
      </c>
      <c r="AI32" s="151"/>
      <c r="AJ32" s="152">
        <v>1360.1219532591094</v>
      </c>
      <c r="AK32" s="152"/>
      <c r="AL32" s="153">
        <v>7924.0043932591079</v>
      </c>
      <c r="AM32" s="153"/>
      <c r="AN32" s="154">
        <v>2.0675091777460635</v>
      </c>
    </row>
    <row r="33" spans="1:40" s="129" customFormat="1" ht="17.25" customHeight="1" x14ac:dyDescent="0.25">
      <c r="A33" s="129" t="s">
        <v>61</v>
      </c>
      <c r="B33" s="163">
        <v>97</v>
      </c>
      <c r="C33" s="164">
        <v>28644.643993151454</v>
      </c>
      <c r="D33" s="132">
        <v>0.34069472577038684</v>
      </c>
      <c r="E33" s="133"/>
      <c r="F33" s="133"/>
      <c r="G33" s="134">
        <v>1</v>
      </c>
      <c r="H33" s="135">
        <v>170.73005128205131</v>
      </c>
      <c r="I33" s="159"/>
      <c r="J33" s="137">
        <v>157.40451282051285</v>
      </c>
      <c r="K33" s="136"/>
      <c r="L33" s="138">
        <v>51.282051282051306</v>
      </c>
      <c r="M33" s="159"/>
      <c r="N33" s="139" t="s">
        <v>149</v>
      </c>
      <c r="O33" s="139"/>
      <c r="P33" s="140">
        <v>151.2820512820513</v>
      </c>
      <c r="Q33" s="159"/>
      <c r="R33" s="141">
        <v>75.938364615384629</v>
      </c>
      <c r="S33" s="141"/>
      <c r="T33" s="142">
        <v>606.63703128205145</v>
      </c>
      <c r="U33" s="143">
        <v>0.16649877278465963</v>
      </c>
      <c r="V33" s="158"/>
      <c r="W33" s="145">
        <v>1</v>
      </c>
      <c r="X33" s="146">
        <v>1350.5189999999998</v>
      </c>
      <c r="Y33" s="159"/>
      <c r="Z33" s="147" t="s">
        <v>149</v>
      </c>
      <c r="AA33" s="136"/>
      <c r="AB33" s="148" t="s">
        <v>149</v>
      </c>
      <c r="AC33" s="159"/>
      <c r="AD33" s="149" t="s">
        <v>149</v>
      </c>
      <c r="AE33" s="149"/>
      <c r="AF33" s="150" t="s">
        <v>149</v>
      </c>
      <c r="AG33" s="150"/>
      <c r="AH33" s="151" t="s">
        <v>149</v>
      </c>
      <c r="AI33" s="151"/>
      <c r="AJ33" s="152">
        <v>12.871856153846155</v>
      </c>
      <c r="AK33" s="152"/>
      <c r="AL33" s="153">
        <v>1363.390856153846</v>
      </c>
      <c r="AM33" s="153"/>
      <c r="AN33" s="154">
        <v>0.35573214855245305</v>
      </c>
    </row>
    <row r="34" spans="1:40" s="129" customFormat="1" ht="17.25" customHeight="1" x14ac:dyDescent="0.25">
      <c r="A34" s="129" t="s">
        <v>32</v>
      </c>
      <c r="B34" s="155">
        <v>78</v>
      </c>
      <c r="C34" s="156">
        <v>49367.28310677602</v>
      </c>
      <c r="D34" s="132">
        <v>0.58716641701371275</v>
      </c>
      <c r="E34" s="133"/>
      <c r="F34" s="133"/>
      <c r="G34" s="134">
        <v>3</v>
      </c>
      <c r="H34" s="135">
        <v>2437.452551282051</v>
      </c>
      <c r="I34" s="157"/>
      <c r="J34" s="137">
        <v>24.070512820512828</v>
      </c>
      <c r="K34" s="136"/>
      <c r="L34" s="138">
        <v>123.41505128205131</v>
      </c>
      <c r="M34" s="157"/>
      <c r="N34" s="139" t="s">
        <v>149</v>
      </c>
      <c r="O34" s="139"/>
      <c r="P34" s="140">
        <v>2176.2820512820513</v>
      </c>
      <c r="Q34" s="157"/>
      <c r="R34" s="141">
        <v>778.56994356275311</v>
      </c>
      <c r="S34" s="141"/>
      <c r="T34" s="142">
        <v>5539.790110229419</v>
      </c>
      <c r="U34" s="143">
        <v>1.520461507086837</v>
      </c>
      <c r="V34" s="158"/>
      <c r="W34" s="145">
        <v>2</v>
      </c>
      <c r="X34" s="146">
        <v>2411.4830000000006</v>
      </c>
      <c r="Y34" s="159"/>
      <c r="Z34" s="147">
        <v>91.071000000000012</v>
      </c>
      <c r="AA34" s="136"/>
      <c r="AB34" s="148" t="s">
        <v>149</v>
      </c>
      <c r="AC34" s="159"/>
      <c r="AD34" s="149" t="s">
        <v>149</v>
      </c>
      <c r="AE34" s="149"/>
      <c r="AF34" s="150">
        <v>2000</v>
      </c>
      <c r="AG34" s="150"/>
      <c r="AH34" s="151" t="s">
        <v>149</v>
      </c>
      <c r="AI34" s="151"/>
      <c r="AJ34" s="152">
        <v>891.2823532591093</v>
      </c>
      <c r="AK34" s="152"/>
      <c r="AL34" s="153">
        <v>5393.8363532591093</v>
      </c>
      <c r="AM34" s="153"/>
      <c r="AN34" s="154">
        <v>1.4073447729421158</v>
      </c>
    </row>
    <row r="35" spans="1:40" s="129" customFormat="1" ht="17.25" customHeight="1" x14ac:dyDescent="0.25">
      <c r="A35" s="129" t="s">
        <v>23</v>
      </c>
      <c r="B35" s="155">
        <v>52</v>
      </c>
      <c r="C35" s="156">
        <v>35046.745843325931</v>
      </c>
      <c r="D35" s="132">
        <v>0.41684028145335378</v>
      </c>
      <c r="E35" s="133"/>
      <c r="F35" s="133"/>
      <c r="G35" s="134" t="s">
        <v>149</v>
      </c>
      <c r="H35" s="135">
        <v>2399.3155512820513</v>
      </c>
      <c r="I35" s="157"/>
      <c r="J35" s="137">
        <v>106.21336996336998</v>
      </c>
      <c r="K35" s="136"/>
      <c r="L35" s="138">
        <v>51.282051282051306</v>
      </c>
      <c r="M35" s="157"/>
      <c r="N35" s="139" t="s">
        <v>149</v>
      </c>
      <c r="O35" s="139"/>
      <c r="P35" s="140">
        <v>51.282051282051306</v>
      </c>
      <c r="Q35" s="157"/>
      <c r="R35" s="141">
        <v>1525.1265864198961</v>
      </c>
      <c r="S35" s="141"/>
      <c r="T35" s="142">
        <v>4133.2196102294201</v>
      </c>
      <c r="U35" s="143">
        <v>1.1344114474817237</v>
      </c>
      <c r="V35" s="158"/>
      <c r="W35" s="145">
        <v>1</v>
      </c>
      <c r="X35" s="146">
        <v>4738.4736766666692</v>
      </c>
      <c r="Y35" s="159"/>
      <c r="Z35" s="147" t="s">
        <v>149</v>
      </c>
      <c r="AA35" s="136"/>
      <c r="AB35" s="148" t="s">
        <v>149</v>
      </c>
      <c r="AC35" s="159"/>
      <c r="AD35" s="149" t="s">
        <v>149</v>
      </c>
      <c r="AE35" s="149"/>
      <c r="AF35" s="150" t="s">
        <v>149</v>
      </c>
      <c r="AG35" s="150"/>
      <c r="AH35" s="151" t="s">
        <v>149</v>
      </c>
      <c r="AI35" s="151"/>
      <c r="AJ35" s="152">
        <v>316.2823532591093</v>
      </c>
      <c r="AK35" s="152"/>
      <c r="AL35" s="153">
        <v>5054.7560299257784</v>
      </c>
      <c r="AM35" s="153"/>
      <c r="AN35" s="154">
        <v>1.3188728784690205</v>
      </c>
    </row>
    <row r="36" spans="1:40" s="129" customFormat="1" ht="17.25" customHeight="1" x14ac:dyDescent="0.25">
      <c r="A36" s="129" t="s">
        <v>131</v>
      </c>
      <c r="B36" s="155">
        <v>299</v>
      </c>
      <c r="C36" s="156">
        <v>222762.41915125796</v>
      </c>
      <c r="D36" s="132">
        <v>2.6494998968334538</v>
      </c>
      <c r="E36" s="133"/>
      <c r="F36" s="133"/>
      <c r="G36" s="134">
        <v>17</v>
      </c>
      <c r="H36" s="135">
        <v>12189.812086369771</v>
      </c>
      <c r="I36" s="157"/>
      <c r="J36" s="137">
        <v>941.57051282051282</v>
      </c>
      <c r="K36" s="136"/>
      <c r="L36" s="138">
        <v>664.61505128205124</v>
      </c>
      <c r="M36" s="157"/>
      <c r="N36" s="139">
        <v>212.50000000000003</v>
      </c>
      <c r="O36" s="139"/>
      <c r="P36" s="140">
        <v>1073.5040512820513</v>
      </c>
      <c r="Q36" s="157"/>
      <c r="R36" s="141">
        <v>2685.5699435627535</v>
      </c>
      <c r="S36" s="141"/>
      <c r="T36" s="142">
        <v>17767.571645317141</v>
      </c>
      <c r="U36" s="143">
        <v>4.8765220745869531</v>
      </c>
      <c r="V36" s="158"/>
      <c r="W36" s="145">
        <v>18</v>
      </c>
      <c r="X36" s="146">
        <v>10188.729153636365</v>
      </c>
      <c r="Y36" s="159"/>
      <c r="Z36" s="147">
        <v>182.67099999999999</v>
      </c>
      <c r="AA36" s="136"/>
      <c r="AB36" s="148">
        <v>900</v>
      </c>
      <c r="AC36" s="159"/>
      <c r="AD36" s="149">
        <v>75</v>
      </c>
      <c r="AE36" s="149"/>
      <c r="AF36" s="150" t="s">
        <v>149</v>
      </c>
      <c r="AG36" s="150"/>
      <c r="AH36" s="151">
        <v>2500</v>
      </c>
      <c r="AI36" s="151"/>
      <c r="AJ36" s="152">
        <v>903.78235325910941</v>
      </c>
      <c r="AK36" s="152"/>
      <c r="AL36" s="153">
        <v>14750.182506895475</v>
      </c>
      <c r="AM36" s="153"/>
      <c r="AN36" s="154">
        <v>3.8485765773147067</v>
      </c>
    </row>
    <row r="37" spans="1:40" s="129" customFormat="1" ht="17.25" customHeight="1" x14ac:dyDescent="0.25">
      <c r="A37" s="129" t="s">
        <v>145</v>
      </c>
      <c r="B37" s="166">
        <v>89</v>
      </c>
      <c r="C37" s="131">
        <v>129688.88287202401</v>
      </c>
      <c r="D37" s="132">
        <v>1.5424984299374052</v>
      </c>
      <c r="E37" s="133"/>
      <c r="F37" s="133"/>
      <c r="G37" s="134">
        <v>1</v>
      </c>
      <c r="H37" s="135">
        <v>1000</v>
      </c>
      <c r="I37" s="136"/>
      <c r="J37" s="137" t="s">
        <v>149</v>
      </c>
      <c r="K37" s="136"/>
      <c r="L37" s="138" t="s">
        <v>149</v>
      </c>
      <c r="M37" s="136"/>
      <c r="N37" s="139" t="s">
        <v>149</v>
      </c>
      <c r="O37" s="139"/>
      <c r="P37" s="140" t="s">
        <v>149</v>
      </c>
      <c r="Q37" s="136"/>
      <c r="R37" s="141" t="s">
        <v>149</v>
      </c>
      <c r="S37" s="141"/>
      <c r="T37" s="142">
        <v>1000</v>
      </c>
      <c r="U37" s="143">
        <v>0.27446193390598878</v>
      </c>
      <c r="V37" s="144"/>
      <c r="W37" s="145" t="s">
        <v>149</v>
      </c>
      <c r="X37" s="146" t="s">
        <v>149</v>
      </c>
      <c r="Y37" s="136"/>
      <c r="Z37" s="147" t="s">
        <v>149</v>
      </c>
      <c r="AA37" s="136"/>
      <c r="AB37" s="148" t="s">
        <v>149</v>
      </c>
      <c r="AC37" s="136"/>
      <c r="AD37" s="149" t="s">
        <v>149</v>
      </c>
      <c r="AE37" s="149"/>
      <c r="AF37" s="150" t="s">
        <v>149</v>
      </c>
      <c r="AG37" s="150"/>
      <c r="AH37" s="151" t="s">
        <v>149</v>
      </c>
      <c r="AI37" s="151"/>
      <c r="AJ37" s="152" t="s">
        <v>149</v>
      </c>
      <c r="AK37" s="152"/>
      <c r="AL37" s="153" t="s">
        <v>149</v>
      </c>
      <c r="AM37" s="153"/>
      <c r="AN37" s="154" t="s">
        <v>149</v>
      </c>
    </row>
    <row r="38" spans="1:40" s="129" customFormat="1" ht="17.25" customHeight="1" x14ac:dyDescent="0.25">
      <c r="A38" s="165" t="s">
        <v>55</v>
      </c>
      <c r="B38" s="130">
        <v>14</v>
      </c>
      <c r="C38" s="131">
        <v>15894.287554515966</v>
      </c>
      <c r="D38" s="132">
        <v>0.1890440649566518</v>
      </c>
      <c r="E38" s="133"/>
      <c r="F38" s="133"/>
      <c r="G38" s="134">
        <v>1</v>
      </c>
      <c r="H38" s="135">
        <v>1816.3155512820515</v>
      </c>
      <c r="I38" s="136"/>
      <c r="J38" s="137">
        <v>49.070512820512818</v>
      </c>
      <c r="K38" s="136"/>
      <c r="L38" s="138">
        <v>131.2820512820513</v>
      </c>
      <c r="M38" s="136"/>
      <c r="N38" s="139" t="s">
        <v>149</v>
      </c>
      <c r="O38" s="139"/>
      <c r="P38" s="140">
        <v>51.282051282051306</v>
      </c>
      <c r="Q38" s="136"/>
      <c r="R38" s="141">
        <v>1727.983586419896</v>
      </c>
      <c r="S38" s="141"/>
      <c r="T38" s="142">
        <v>3775.9337530865632</v>
      </c>
      <c r="U38" s="143">
        <v>1.0363500801730363</v>
      </c>
      <c r="V38" s="144"/>
      <c r="W38" s="145" t="s">
        <v>149</v>
      </c>
      <c r="X38" s="146">
        <v>1234.3050100000003</v>
      </c>
      <c r="Y38" s="136"/>
      <c r="Z38" s="147">
        <v>33.300000000000004</v>
      </c>
      <c r="AA38" s="136"/>
      <c r="AB38" s="148" t="s">
        <v>149</v>
      </c>
      <c r="AC38" s="136"/>
      <c r="AD38" s="149" t="s">
        <v>149</v>
      </c>
      <c r="AE38" s="149"/>
      <c r="AF38" s="150" t="s">
        <v>149</v>
      </c>
      <c r="AG38" s="150"/>
      <c r="AH38" s="151" t="s">
        <v>149</v>
      </c>
      <c r="AI38" s="151"/>
      <c r="AJ38" s="152">
        <v>66.2823532591093</v>
      </c>
      <c r="AK38" s="152"/>
      <c r="AL38" s="153">
        <v>1333.8873632591094</v>
      </c>
      <c r="AM38" s="153"/>
      <c r="AN38" s="154">
        <v>0.34803417927983066</v>
      </c>
    </row>
    <row r="39" spans="1:40" s="129" customFormat="1" ht="17.25" customHeight="1" x14ac:dyDescent="0.25">
      <c r="A39" s="129" t="s">
        <v>33</v>
      </c>
      <c r="B39" s="155">
        <v>362</v>
      </c>
      <c r="C39" s="156">
        <v>251126.29118978613</v>
      </c>
      <c r="D39" s="132">
        <v>2.9868551667492924</v>
      </c>
      <c r="E39" s="133"/>
      <c r="F39" s="133"/>
      <c r="G39" s="167">
        <v>6</v>
      </c>
      <c r="H39" s="135">
        <v>8142.7075863697701</v>
      </c>
      <c r="I39" s="157"/>
      <c r="J39" s="137">
        <v>249.07051282051282</v>
      </c>
      <c r="K39" s="136"/>
      <c r="L39" s="138">
        <v>119.28205128205131</v>
      </c>
      <c r="M39" s="157"/>
      <c r="N39" s="139">
        <v>12.500000000000005</v>
      </c>
      <c r="O39" s="139"/>
      <c r="P39" s="140">
        <v>51.282051282051306</v>
      </c>
      <c r="Q39" s="157"/>
      <c r="R39" s="141">
        <v>884.11994356275318</v>
      </c>
      <c r="S39" s="141"/>
      <c r="T39" s="142">
        <v>9458.9621453171385</v>
      </c>
      <c r="U39" s="143">
        <v>2.596125043147282</v>
      </c>
      <c r="V39" s="158"/>
      <c r="W39" s="168">
        <v>6</v>
      </c>
      <c r="X39" s="146">
        <v>7920.1421536363614</v>
      </c>
      <c r="Y39" s="159"/>
      <c r="Z39" s="147">
        <v>341.07100000000003</v>
      </c>
      <c r="AA39" s="136"/>
      <c r="AB39" s="148">
        <v>750</v>
      </c>
      <c r="AC39" s="159"/>
      <c r="AD39" s="149" t="s">
        <v>149</v>
      </c>
      <c r="AE39" s="149"/>
      <c r="AF39" s="150" t="s">
        <v>149</v>
      </c>
      <c r="AG39" s="150"/>
      <c r="AH39" s="151" t="s">
        <v>149</v>
      </c>
      <c r="AI39" s="151"/>
      <c r="AJ39" s="152">
        <v>1581.2823532591094</v>
      </c>
      <c r="AK39" s="152"/>
      <c r="AL39" s="153">
        <v>10592.495506895471</v>
      </c>
      <c r="AM39" s="153"/>
      <c r="AN39" s="154">
        <v>2.7637644540392436</v>
      </c>
    </row>
    <row r="40" spans="1:40" s="129" customFormat="1" ht="17.25" customHeight="1" x14ac:dyDescent="0.25">
      <c r="A40" s="129" t="s">
        <v>140</v>
      </c>
      <c r="B40" s="155">
        <v>1</v>
      </c>
      <c r="C40" s="156">
        <v>6287.1936218582323</v>
      </c>
      <c r="D40" s="132">
        <v>7.47788559486528E-2</v>
      </c>
      <c r="E40" s="133"/>
      <c r="F40" s="133"/>
      <c r="G40" s="134" t="s">
        <v>149</v>
      </c>
      <c r="H40" s="135">
        <v>509.80505128205124</v>
      </c>
      <c r="I40" s="157"/>
      <c r="J40" s="137">
        <v>49.070512820512818</v>
      </c>
      <c r="K40" s="136"/>
      <c r="L40" s="138">
        <v>51.282051282051306</v>
      </c>
      <c r="M40" s="157"/>
      <c r="N40" s="139" t="s">
        <v>149</v>
      </c>
      <c r="O40" s="139"/>
      <c r="P40" s="140">
        <v>51.282051282051306</v>
      </c>
      <c r="Q40" s="157"/>
      <c r="R40" s="141">
        <v>1367.983586419896</v>
      </c>
      <c r="S40" s="141"/>
      <c r="T40" s="142">
        <v>2029.4232530865627</v>
      </c>
      <c r="U40" s="143">
        <v>0.55699943075592084</v>
      </c>
      <c r="V40" s="158"/>
      <c r="W40" s="145" t="s">
        <v>149</v>
      </c>
      <c r="X40" s="146">
        <v>1507.4040200000002</v>
      </c>
      <c r="Y40" s="159"/>
      <c r="Z40" s="147">
        <v>33.300000000000004</v>
      </c>
      <c r="AA40" s="136"/>
      <c r="AB40" s="148" t="s">
        <v>149</v>
      </c>
      <c r="AC40" s="159"/>
      <c r="AD40" s="149" t="s">
        <v>149</v>
      </c>
      <c r="AE40" s="149"/>
      <c r="AF40" s="150" t="s">
        <v>149</v>
      </c>
      <c r="AG40" s="150"/>
      <c r="AH40" s="151" t="s">
        <v>149</v>
      </c>
      <c r="AI40" s="151"/>
      <c r="AJ40" s="152">
        <v>66.2823532591093</v>
      </c>
      <c r="AK40" s="152"/>
      <c r="AL40" s="153">
        <v>1606.9863732591093</v>
      </c>
      <c r="AM40" s="153"/>
      <c r="AN40" s="154">
        <v>0.41929041307100501</v>
      </c>
    </row>
    <row r="41" spans="1:40" s="129" customFormat="1" ht="17.25" customHeight="1" x14ac:dyDescent="0.25">
      <c r="A41" s="129" t="s">
        <v>17</v>
      </c>
      <c r="B41" s="155">
        <v>419</v>
      </c>
      <c r="C41" s="156">
        <v>344367.99841487658</v>
      </c>
      <c r="D41" s="132">
        <v>4.0958568314587556</v>
      </c>
      <c r="E41" s="133"/>
      <c r="F41" s="133"/>
      <c r="G41" s="134">
        <v>15</v>
      </c>
      <c r="H41" s="135">
        <v>11881.930973167438</v>
      </c>
      <c r="I41" s="157"/>
      <c r="J41" s="137">
        <v>413.57051282051282</v>
      </c>
      <c r="K41" s="136"/>
      <c r="L41" s="138">
        <v>848.78205128205127</v>
      </c>
      <c r="M41" s="157"/>
      <c r="N41" s="139">
        <v>12.500000000000005</v>
      </c>
      <c r="O41" s="139"/>
      <c r="P41" s="140">
        <v>323.50405128205131</v>
      </c>
      <c r="Q41" s="157"/>
      <c r="R41" s="141">
        <v>5032.5699435627539</v>
      </c>
      <c r="S41" s="141"/>
      <c r="T41" s="142">
        <v>18512.857532114809</v>
      </c>
      <c r="U41" s="143">
        <v>5.0810746803902811</v>
      </c>
      <c r="V41" s="158"/>
      <c r="W41" s="145">
        <v>14</v>
      </c>
      <c r="X41" s="146">
        <v>16989.616153636362</v>
      </c>
      <c r="Y41" s="159"/>
      <c r="Z41" s="147">
        <v>182.672</v>
      </c>
      <c r="AA41" s="136"/>
      <c r="AB41" s="148" t="s">
        <v>149</v>
      </c>
      <c r="AC41" s="159"/>
      <c r="AD41" s="149" t="s">
        <v>149</v>
      </c>
      <c r="AE41" s="149"/>
      <c r="AF41" s="150" t="s">
        <v>149</v>
      </c>
      <c r="AG41" s="150"/>
      <c r="AH41" s="151">
        <v>2000</v>
      </c>
      <c r="AI41" s="151"/>
      <c r="AJ41" s="152">
        <v>753.7823532591093</v>
      </c>
      <c r="AK41" s="152"/>
      <c r="AL41" s="153">
        <v>19926.07050689547</v>
      </c>
      <c r="AM41" s="153"/>
      <c r="AN41" s="154">
        <v>5.199054872365771</v>
      </c>
    </row>
    <row r="42" spans="1:40" s="129" customFormat="1" ht="17.25" customHeight="1" x14ac:dyDescent="0.25">
      <c r="A42" s="129" t="s">
        <v>47</v>
      </c>
      <c r="B42" s="155">
        <v>9</v>
      </c>
      <c r="C42" s="156">
        <v>15284.480280600519</v>
      </c>
      <c r="D42" s="132">
        <v>0.18179111665647105</v>
      </c>
      <c r="E42" s="133"/>
      <c r="F42" s="133"/>
      <c r="G42" s="134" t="s">
        <v>149</v>
      </c>
      <c r="H42" s="135">
        <v>1060.2530512820513</v>
      </c>
      <c r="I42" s="157"/>
      <c r="J42" s="137">
        <v>49.070512820512818</v>
      </c>
      <c r="K42" s="136"/>
      <c r="L42" s="138">
        <v>51.282051282051306</v>
      </c>
      <c r="M42" s="157"/>
      <c r="N42" s="139" t="s">
        <v>149</v>
      </c>
      <c r="O42" s="139"/>
      <c r="P42" s="140">
        <v>51.282051282051306</v>
      </c>
      <c r="Q42" s="157"/>
      <c r="R42" s="141">
        <v>1367.983586419896</v>
      </c>
      <c r="S42" s="141"/>
      <c r="T42" s="142">
        <v>2579.8712530865623</v>
      </c>
      <c r="U42" s="143">
        <v>0.70807645335060443</v>
      </c>
      <c r="V42" s="158"/>
      <c r="W42" s="145">
        <v>1</v>
      </c>
      <c r="X42" s="146">
        <v>3434.0292366666663</v>
      </c>
      <c r="Y42" s="159"/>
      <c r="Z42" s="147">
        <v>33.300000000000004</v>
      </c>
      <c r="AA42" s="136"/>
      <c r="AB42" s="148" t="s">
        <v>149</v>
      </c>
      <c r="AC42" s="159"/>
      <c r="AD42" s="149" t="s">
        <v>149</v>
      </c>
      <c r="AE42" s="149"/>
      <c r="AF42" s="150" t="s">
        <v>149</v>
      </c>
      <c r="AG42" s="150"/>
      <c r="AH42" s="151" t="s">
        <v>149</v>
      </c>
      <c r="AI42" s="151"/>
      <c r="AJ42" s="152">
        <v>1566.2823532591092</v>
      </c>
      <c r="AK42" s="152"/>
      <c r="AL42" s="153">
        <v>5033.6115899257757</v>
      </c>
      <c r="AM42" s="153"/>
      <c r="AN42" s="154">
        <v>1.3133559300186262</v>
      </c>
    </row>
    <row r="43" spans="1:40" s="129" customFormat="1" ht="17.25" customHeight="1" x14ac:dyDescent="0.25">
      <c r="A43" s="129" t="s">
        <v>25</v>
      </c>
      <c r="B43" s="155">
        <v>165</v>
      </c>
      <c r="C43" s="156">
        <v>108866.23114050859</v>
      </c>
      <c r="D43" s="132">
        <v>1.2948372049217605</v>
      </c>
      <c r="E43" s="133"/>
      <c r="F43" s="133"/>
      <c r="G43" s="134">
        <v>3</v>
      </c>
      <c r="H43" s="135">
        <v>4371.6739579487194</v>
      </c>
      <c r="I43" s="157"/>
      <c r="J43" s="137">
        <v>199.07051282051285</v>
      </c>
      <c r="K43" s="136"/>
      <c r="L43" s="138">
        <v>51.282051282051306</v>
      </c>
      <c r="M43" s="157"/>
      <c r="N43" s="139">
        <v>162.5</v>
      </c>
      <c r="O43" s="139"/>
      <c r="P43" s="140">
        <v>51.282051282051306</v>
      </c>
      <c r="Q43" s="157"/>
      <c r="R43" s="141">
        <v>2107.9835864198963</v>
      </c>
      <c r="S43" s="141"/>
      <c r="T43" s="142">
        <v>6943.7921597532313</v>
      </c>
      <c r="U43" s="143">
        <v>1.9058066248071142</v>
      </c>
      <c r="V43" s="158"/>
      <c r="W43" s="145">
        <v>1</v>
      </c>
      <c r="X43" s="146">
        <v>3274.4986136363632</v>
      </c>
      <c r="Y43" s="159"/>
      <c r="Z43" s="147">
        <v>33.300000000000004</v>
      </c>
      <c r="AA43" s="136"/>
      <c r="AB43" s="148" t="s">
        <v>149</v>
      </c>
      <c r="AC43" s="159"/>
      <c r="AD43" s="149" t="s">
        <v>149</v>
      </c>
      <c r="AE43" s="149"/>
      <c r="AF43" s="150" t="s">
        <v>149</v>
      </c>
      <c r="AG43" s="150"/>
      <c r="AH43" s="151" t="s">
        <v>149</v>
      </c>
      <c r="AI43" s="151"/>
      <c r="AJ43" s="152">
        <v>1066.2823532591092</v>
      </c>
      <c r="AK43" s="152"/>
      <c r="AL43" s="153">
        <v>4374.0809668954726</v>
      </c>
      <c r="AM43" s="153"/>
      <c r="AN43" s="154">
        <v>1.1412730350015914</v>
      </c>
    </row>
    <row r="44" spans="1:40" s="129" customFormat="1" ht="17.25" customHeight="1" x14ac:dyDescent="0.25">
      <c r="A44" s="129" t="s">
        <v>37</v>
      </c>
      <c r="B44" s="155">
        <v>426</v>
      </c>
      <c r="C44" s="156">
        <v>352075.1503150349</v>
      </c>
      <c r="D44" s="132">
        <v>4.187524439676297</v>
      </c>
      <c r="E44" s="133"/>
      <c r="F44" s="133"/>
      <c r="G44" s="134">
        <v>6</v>
      </c>
      <c r="H44" s="135">
        <v>5698.7639384210506</v>
      </c>
      <c r="I44" s="157"/>
      <c r="J44" s="137">
        <v>294.58299999999997</v>
      </c>
      <c r="K44" s="136"/>
      <c r="L44" s="138">
        <v>51.282051282051306</v>
      </c>
      <c r="M44" s="157"/>
      <c r="N44" s="139">
        <v>200</v>
      </c>
      <c r="O44" s="139"/>
      <c r="P44" s="140">
        <v>6301.2820512820508</v>
      </c>
      <c r="Q44" s="157"/>
      <c r="R44" s="141">
        <v>3813.7369435627525</v>
      </c>
      <c r="S44" s="141"/>
      <c r="T44" s="142">
        <v>16359.647984547904</v>
      </c>
      <c r="U44" s="143">
        <v>4.4901006238602292</v>
      </c>
      <c r="V44" s="158"/>
      <c r="W44" s="145">
        <v>9</v>
      </c>
      <c r="X44" s="146">
        <v>10231.201000000003</v>
      </c>
      <c r="Y44" s="159"/>
      <c r="Z44" s="147" t="s">
        <v>149</v>
      </c>
      <c r="AA44" s="136"/>
      <c r="AB44" s="148" t="s">
        <v>149</v>
      </c>
      <c r="AC44" s="159"/>
      <c r="AD44" s="149">
        <v>100</v>
      </c>
      <c r="AE44" s="149"/>
      <c r="AF44" s="150" t="s">
        <v>149</v>
      </c>
      <c r="AG44" s="150"/>
      <c r="AH44" s="151">
        <v>6600</v>
      </c>
      <c r="AI44" s="151"/>
      <c r="AJ44" s="152">
        <v>3348.3873532591087</v>
      </c>
      <c r="AK44" s="152"/>
      <c r="AL44" s="153">
        <v>20279.588353259111</v>
      </c>
      <c r="AM44" s="153"/>
      <c r="AN44" s="154">
        <v>5.2912937651755252</v>
      </c>
    </row>
    <row r="45" spans="1:40" s="129" customFormat="1" ht="17.25" customHeight="1" x14ac:dyDescent="0.25">
      <c r="A45" s="165" t="s">
        <v>26</v>
      </c>
      <c r="B45" s="163">
        <v>93</v>
      </c>
      <c r="C45" s="164">
        <v>48332.992765196133</v>
      </c>
      <c r="D45" s="132">
        <v>0.57486473630943269</v>
      </c>
      <c r="E45" s="133"/>
      <c r="F45" s="133"/>
      <c r="G45" s="134" t="s">
        <v>149</v>
      </c>
      <c r="H45" s="135">
        <v>1348.982217948718</v>
      </c>
      <c r="I45" s="159"/>
      <c r="J45" s="137">
        <v>156.21336996336998</v>
      </c>
      <c r="K45" s="136"/>
      <c r="L45" s="138">
        <v>51.282051282051306</v>
      </c>
      <c r="M45" s="159"/>
      <c r="N45" s="139">
        <v>12.500000000000005</v>
      </c>
      <c r="O45" s="139"/>
      <c r="P45" s="140">
        <v>51.282051282051306</v>
      </c>
      <c r="Q45" s="159"/>
      <c r="R45" s="141">
        <v>1425.1255864198959</v>
      </c>
      <c r="S45" s="141"/>
      <c r="T45" s="142">
        <v>3045.3852768960865</v>
      </c>
      <c r="U45" s="143">
        <v>0.83584233258572493</v>
      </c>
      <c r="V45" s="158"/>
      <c r="W45" s="145" t="s">
        <v>149</v>
      </c>
      <c r="X45" s="146">
        <v>1439.038723636364</v>
      </c>
      <c r="Y45" s="159"/>
      <c r="Z45" s="147">
        <v>33.300000000000004</v>
      </c>
      <c r="AA45" s="136"/>
      <c r="AB45" s="148" t="s">
        <v>149</v>
      </c>
      <c r="AC45" s="159"/>
      <c r="AD45" s="149" t="s">
        <v>149</v>
      </c>
      <c r="AE45" s="149"/>
      <c r="AF45" s="150" t="s">
        <v>149</v>
      </c>
      <c r="AG45" s="150"/>
      <c r="AH45" s="151" t="s">
        <v>149</v>
      </c>
      <c r="AI45" s="151"/>
      <c r="AJ45" s="152">
        <v>4026.7955532591095</v>
      </c>
      <c r="AK45" s="152"/>
      <c r="AL45" s="153">
        <v>5499.1342768954737</v>
      </c>
      <c r="AM45" s="153"/>
      <c r="AN45" s="154">
        <v>1.4348188141858318</v>
      </c>
    </row>
    <row r="46" spans="1:40" s="129" customFormat="1" ht="17.25" customHeight="1" x14ac:dyDescent="0.25">
      <c r="A46" s="129" t="s">
        <v>132</v>
      </c>
      <c r="B46" s="166">
        <v>2</v>
      </c>
      <c r="C46" s="131">
        <v>927.42000000000007</v>
      </c>
      <c r="D46" s="132">
        <v>1.1030582284405965E-2</v>
      </c>
      <c r="E46" s="133"/>
      <c r="F46" s="133"/>
      <c r="G46" s="134" t="s">
        <v>149</v>
      </c>
      <c r="H46" s="135" t="s">
        <v>149</v>
      </c>
      <c r="I46" s="136"/>
      <c r="J46" s="137" t="s">
        <v>149</v>
      </c>
      <c r="K46" s="136"/>
      <c r="L46" s="138" t="s">
        <v>149</v>
      </c>
      <c r="M46" s="136"/>
      <c r="N46" s="139" t="s">
        <v>149</v>
      </c>
      <c r="O46" s="139"/>
      <c r="P46" s="140" t="s">
        <v>149</v>
      </c>
      <c r="Q46" s="136"/>
      <c r="R46" s="141" t="s">
        <v>149</v>
      </c>
      <c r="S46" s="141"/>
      <c r="T46" s="142" t="s">
        <v>149</v>
      </c>
      <c r="U46" s="143" t="s">
        <v>149</v>
      </c>
      <c r="V46" s="144"/>
      <c r="W46" s="145" t="s">
        <v>149</v>
      </c>
      <c r="X46" s="146" t="s">
        <v>149</v>
      </c>
      <c r="Y46" s="136"/>
      <c r="Z46" s="147" t="s">
        <v>149</v>
      </c>
      <c r="AA46" s="136"/>
      <c r="AB46" s="148" t="s">
        <v>149</v>
      </c>
      <c r="AC46" s="136"/>
      <c r="AD46" s="149" t="s">
        <v>149</v>
      </c>
      <c r="AE46" s="149"/>
      <c r="AF46" s="150" t="s">
        <v>149</v>
      </c>
      <c r="AG46" s="150"/>
      <c r="AH46" s="151" t="s">
        <v>149</v>
      </c>
      <c r="AI46" s="151"/>
      <c r="AJ46" s="152" t="s">
        <v>149</v>
      </c>
      <c r="AK46" s="152"/>
      <c r="AL46" s="153" t="s">
        <v>149</v>
      </c>
      <c r="AM46" s="153"/>
      <c r="AN46" s="154" t="s">
        <v>149</v>
      </c>
    </row>
    <row r="47" spans="1:40" s="129" customFormat="1" ht="17.25" customHeight="1" x14ac:dyDescent="0.25">
      <c r="A47" s="129" t="s">
        <v>133</v>
      </c>
      <c r="B47" s="130">
        <v>77</v>
      </c>
      <c r="C47" s="131">
        <v>48561.385196850642</v>
      </c>
      <c r="D47" s="132">
        <v>0.5775811986571292</v>
      </c>
      <c r="E47" s="133"/>
      <c r="F47" s="133"/>
      <c r="G47" s="134" t="s">
        <v>149</v>
      </c>
      <c r="H47" s="135">
        <v>3843.0645512820511</v>
      </c>
      <c r="I47" s="136"/>
      <c r="J47" s="137">
        <v>106.21336996336998</v>
      </c>
      <c r="K47" s="136"/>
      <c r="L47" s="138">
        <v>51.282051282051306</v>
      </c>
      <c r="M47" s="136"/>
      <c r="N47" s="139" t="s">
        <v>149</v>
      </c>
      <c r="O47" s="139"/>
      <c r="P47" s="140">
        <v>51.282051282051306</v>
      </c>
      <c r="Q47" s="136"/>
      <c r="R47" s="141">
        <v>1425.1265864198958</v>
      </c>
      <c r="S47" s="141"/>
      <c r="T47" s="142">
        <v>5476.9686102294199</v>
      </c>
      <c r="U47" s="143">
        <v>1.5032193967059622</v>
      </c>
      <c r="V47" s="144"/>
      <c r="W47" s="145" t="s">
        <v>149</v>
      </c>
      <c r="X47" s="146">
        <v>3020.4570100000005</v>
      </c>
      <c r="Y47" s="136"/>
      <c r="Z47" s="147">
        <v>33.300000000000004</v>
      </c>
      <c r="AA47" s="136"/>
      <c r="AB47" s="148" t="s">
        <v>149</v>
      </c>
      <c r="AC47" s="136"/>
      <c r="AD47" s="149" t="s">
        <v>149</v>
      </c>
      <c r="AE47" s="149"/>
      <c r="AF47" s="150" t="s">
        <v>149</v>
      </c>
      <c r="AG47" s="150"/>
      <c r="AH47" s="151" t="s">
        <v>149</v>
      </c>
      <c r="AI47" s="151"/>
      <c r="AJ47" s="152">
        <v>3667.30455325911</v>
      </c>
      <c r="AK47" s="152"/>
      <c r="AL47" s="153">
        <v>6721.0615632591107</v>
      </c>
      <c r="AM47" s="153"/>
      <c r="AN47" s="154">
        <v>1.7536406817310219</v>
      </c>
    </row>
    <row r="48" spans="1:40" s="129" customFormat="1" ht="17.25" customHeight="1" x14ac:dyDescent="0.25">
      <c r="A48" s="129" t="s">
        <v>34</v>
      </c>
      <c r="B48" s="163">
        <v>297</v>
      </c>
      <c r="C48" s="164">
        <v>184580.6389567288</v>
      </c>
      <c r="D48" s="132">
        <v>2.1953720279058313</v>
      </c>
      <c r="E48" s="133"/>
      <c r="F48" s="133"/>
      <c r="G48" s="134">
        <v>6</v>
      </c>
      <c r="H48" s="135">
        <v>4821.4624197031035</v>
      </c>
      <c r="I48" s="159"/>
      <c r="J48" s="137">
        <v>124.07051282051283</v>
      </c>
      <c r="K48" s="136"/>
      <c r="L48" s="138">
        <v>110.08205128205131</v>
      </c>
      <c r="M48" s="159"/>
      <c r="N48" s="139">
        <v>12.500000000000005</v>
      </c>
      <c r="O48" s="139"/>
      <c r="P48" s="140">
        <v>3281.2820512820513</v>
      </c>
      <c r="Q48" s="159"/>
      <c r="R48" s="141">
        <v>1288.119943562753</v>
      </c>
      <c r="S48" s="141"/>
      <c r="T48" s="142">
        <v>9637.5169786504721</v>
      </c>
      <c r="U48" s="143">
        <v>2.64513154801221</v>
      </c>
      <c r="V48" s="158"/>
      <c r="W48" s="145">
        <v>5</v>
      </c>
      <c r="X48" s="146">
        <v>7249.2597899999982</v>
      </c>
      <c r="Y48" s="159"/>
      <c r="Z48" s="147">
        <v>91.071000000000012</v>
      </c>
      <c r="AA48" s="136"/>
      <c r="AB48" s="148" t="s">
        <v>149</v>
      </c>
      <c r="AC48" s="159"/>
      <c r="AD48" s="149">
        <v>300</v>
      </c>
      <c r="AE48" s="149"/>
      <c r="AF48" s="150" t="s">
        <v>149</v>
      </c>
      <c r="AG48" s="150"/>
      <c r="AH48" s="151" t="s">
        <v>149</v>
      </c>
      <c r="AI48" s="151"/>
      <c r="AJ48" s="152">
        <v>191.2823532591093</v>
      </c>
      <c r="AK48" s="152"/>
      <c r="AL48" s="153">
        <v>7831.6131432591073</v>
      </c>
      <c r="AM48" s="153"/>
      <c r="AN48" s="154">
        <v>2.0434027098747269</v>
      </c>
    </row>
    <row r="49" spans="1:40" s="129" customFormat="1" ht="17.25" customHeight="1" x14ac:dyDescent="0.25">
      <c r="A49" s="129" t="s">
        <v>134</v>
      </c>
      <c r="B49" s="166">
        <v>1</v>
      </c>
      <c r="C49" s="131">
        <v>100</v>
      </c>
      <c r="D49" s="132">
        <v>1.1893836971820712E-3</v>
      </c>
      <c r="E49" s="169"/>
      <c r="F49" s="169"/>
      <c r="G49" s="134" t="s">
        <v>149</v>
      </c>
      <c r="H49" s="135" t="s">
        <v>149</v>
      </c>
      <c r="I49" s="136"/>
      <c r="J49" s="137" t="s">
        <v>149</v>
      </c>
      <c r="K49" s="136"/>
      <c r="L49" s="138" t="s">
        <v>149</v>
      </c>
      <c r="M49" s="136"/>
      <c r="N49" s="139" t="s">
        <v>149</v>
      </c>
      <c r="O49" s="139"/>
      <c r="P49" s="140" t="s">
        <v>149</v>
      </c>
      <c r="Q49" s="136"/>
      <c r="R49" s="141" t="s">
        <v>149</v>
      </c>
      <c r="S49" s="141"/>
      <c r="T49" s="142" t="s">
        <v>149</v>
      </c>
      <c r="U49" s="143" t="s">
        <v>149</v>
      </c>
      <c r="V49" s="144"/>
      <c r="W49" s="145" t="s">
        <v>149</v>
      </c>
      <c r="X49" s="146" t="s">
        <v>149</v>
      </c>
      <c r="Y49" s="136"/>
      <c r="Z49" s="147" t="s">
        <v>149</v>
      </c>
      <c r="AA49" s="136"/>
      <c r="AB49" s="148" t="s">
        <v>149</v>
      </c>
      <c r="AC49" s="136"/>
      <c r="AD49" s="149" t="s">
        <v>149</v>
      </c>
      <c r="AE49" s="149"/>
      <c r="AF49" s="150" t="s">
        <v>149</v>
      </c>
      <c r="AG49" s="150"/>
      <c r="AH49" s="151" t="s">
        <v>149</v>
      </c>
      <c r="AI49" s="151"/>
      <c r="AJ49" s="152" t="s">
        <v>149</v>
      </c>
      <c r="AK49" s="152"/>
      <c r="AL49" s="153" t="s">
        <v>149</v>
      </c>
      <c r="AM49" s="153"/>
      <c r="AN49" s="154" t="s">
        <v>149</v>
      </c>
    </row>
    <row r="50" spans="1:40" s="129" customFormat="1" ht="17.25" customHeight="1" x14ac:dyDescent="0.25">
      <c r="A50" s="129" t="s">
        <v>135</v>
      </c>
      <c r="B50" s="155">
        <v>96</v>
      </c>
      <c r="C50" s="156">
        <v>81374.086411007956</v>
      </c>
      <c r="D50" s="132">
        <v>0.96785011750337968</v>
      </c>
      <c r="E50" s="133"/>
      <c r="F50" s="133"/>
      <c r="G50" s="167">
        <v>5</v>
      </c>
      <c r="H50" s="135">
        <v>5755.0471078845267</v>
      </c>
      <c r="I50" s="157"/>
      <c r="J50" s="137">
        <v>363.57051282051282</v>
      </c>
      <c r="K50" s="136"/>
      <c r="L50" s="138">
        <v>351.28205128205133</v>
      </c>
      <c r="M50" s="157"/>
      <c r="N50" s="139">
        <v>12.500000000000005</v>
      </c>
      <c r="O50" s="139"/>
      <c r="P50" s="140">
        <v>1073.5050512820515</v>
      </c>
      <c r="Q50" s="157"/>
      <c r="R50" s="141">
        <v>128.56994356275308</v>
      </c>
      <c r="S50" s="141"/>
      <c r="T50" s="142">
        <v>7684.4746668318958</v>
      </c>
      <c r="U50" s="143">
        <v>2.1090957781102606</v>
      </c>
      <c r="V50" s="158"/>
      <c r="W50" s="168">
        <v>5</v>
      </c>
      <c r="X50" s="146">
        <v>6229.9391536363628</v>
      </c>
      <c r="Y50" s="159"/>
      <c r="Z50" s="147">
        <v>305.67200000000008</v>
      </c>
      <c r="AA50" s="136"/>
      <c r="AB50" s="148" t="s">
        <v>149</v>
      </c>
      <c r="AC50" s="159"/>
      <c r="AD50" s="149" t="s">
        <v>149</v>
      </c>
      <c r="AE50" s="149"/>
      <c r="AF50" s="150" t="s">
        <v>149</v>
      </c>
      <c r="AG50" s="150"/>
      <c r="AH50" s="151" t="s">
        <v>149</v>
      </c>
      <c r="AI50" s="151"/>
      <c r="AJ50" s="152">
        <v>553.7823532591093</v>
      </c>
      <c r="AK50" s="152"/>
      <c r="AL50" s="153">
        <v>7089.3935068954725</v>
      </c>
      <c r="AM50" s="153"/>
      <c r="AN50" s="154">
        <v>1.8497448275809476</v>
      </c>
    </row>
    <row r="51" spans="1:40" s="129" customFormat="1" ht="17.25" customHeight="1" x14ac:dyDescent="0.25">
      <c r="A51" s="129" t="s">
        <v>38</v>
      </c>
      <c r="B51" s="155">
        <v>182</v>
      </c>
      <c r="C51" s="156">
        <v>91047.768691623452</v>
      </c>
      <c r="D51" s="132">
        <v>1.0829073174662112</v>
      </c>
      <c r="E51" s="133"/>
      <c r="F51" s="133"/>
      <c r="G51" s="134" t="s">
        <v>149</v>
      </c>
      <c r="H51" s="135">
        <v>1377.977419703104</v>
      </c>
      <c r="I51" s="157"/>
      <c r="J51" s="137">
        <v>392.40351282051284</v>
      </c>
      <c r="K51" s="136"/>
      <c r="L51" s="138">
        <v>51.282051282051306</v>
      </c>
      <c r="M51" s="157"/>
      <c r="N51" s="139" t="s">
        <v>149</v>
      </c>
      <c r="O51" s="139"/>
      <c r="P51" s="140">
        <v>726.28205128205138</v>
      </c>
      <c r="Q51" s="157"/>
      <c r="R51" s="141">
        <v>3218.5886635627526</v>
      </c>
      <c r="S51" s="141"/>
      <c r="T51" s="142">
        <v>5766.5336986504717</v>
      </c>
      <c r="U51" s="143">
        <v>1.5826939908656628</v>
      </c>
      <c r="V51" s="158"/>
      <c r="W51" s="145">
        <v>2</v>
      </c>
      <c r="X51" s="146">
        <v>3062.3740000000003</v>
      </c>
      <c r="Y51" s="159"/>
      <c r="Z51" s="147">
        <v>200</v>
      </c>
      <c r="AA51" s="136"/>
      <c r="AB51" s="148" t="s">
        <v>149</v>
      </c>
      <c r="AC51" s="159"/>
      <c r="AD51" s="149" t="s">
        <v>149</v>
      </c>
      <c r="AE51" s="149"/>
      <c r="AF51" s="150" t="s">
        <v>149</v>
      </c>
      <c r="AG51" s="150"/>
      <c r="AH51" s="151">
        <v>250</v>
      </c>
      <c r="AI51" s="151"/>
      <c r="AJ51" s="152">
        <v>1031.7823532591092</v>
      </c>
      <c r="AK51" s="152"/>
      <c r="AL51" s="153">
        <v>4544.1563532591099</v>
      </c>
      <c r="AM51" s="153"/>
      <c r="AN51" s="154">
        <v>1.1856486315768102</v>
      </c>
    </row>
    <row r="52" spans="1:40" s="129" customFormat="1" ht="17.25" customHeight="1" x14ac:dyDescent="0.25">
      <c r="A52" s="129" t="s">
        <v>63</v>
      </c>
      <c r="B52" s="163">
        <v>59</v>
      </c>
      <c r="C52" s="164">
        <v>66622.365680236515</v>
      </c>
      <c r="D52" s="132">
        <v>0.79239555607775636</v>
      </c>
      <c r="E52" s="133"/>
      <c r="F52" s="133"/>
      <c r="G52" s="134">
        <v>3</v>
      </c>
      <c r="H52" s="135">
        <v>5400.4487179487178</v>
      </c>
      <c r="I52" s="159"/>
      <c r="J52" s="137">
        <v>24.070512820512828</v>
      </c>
      <c r="K52" s="136"/>
      <c r="L52" s="138">
        <v>926.28205128205127</v>
      </c>
      <c r="M52" s="159"/>
      <c r="N52" s="139" t="s">
        <v>149</v>
      </c>
      <c r="O52" s="139"/>
      <c r="P52" s="140">
        <v>176.28205128205133</v>
      </c>
      <c r="Q52" s="159"/>
      <c r="R52" s="141">
        <v>295.23594356275311</v>
      </c>
      <c r="S52" s="141"/>
      <c r="T52" s="142">
        <v>6822.3192768960862</v>
      </c>
      <c r="U52" s="143">
        <v>1.8724669424610065</v>
      </c>
      <c r="V52" s="158"/>
      <c r="W52" s="145">
        <v>5</v>
      </c>
      <c r="X52" s="146">
        <v>4523.2513999999992</v>
      </c>
      <c r="Y52" s="159"/>
      <c r="Z52" s="147">
        <v>250</v>
      </c>
      <c r="AA52" s="136"/>
      <c r="AB52" s="148">
        <v>800</v>
      </c>
      <c r="AC52" s="159"/>
      <c r="AD52" s="149" t="s">
        <v>149</v>
      </c>
      <c r="AE52" s="149"/>
      <c r="AF52" s="150" t="s">
        <v>149</v>
      </c>
      <c r="AG52" s="150"/>
      <c r="AH52" s="151">
        <v>250</v>
      </c>
      <c r="AI52" s="151"/>
      <c r="AJ52" s="152">
        <v>980.9648532591093</v>
      </c>
      <c r="AK52" s="152"/>
      <c r="AL52" s="153">
        <v>6804.2162532591083</v>
      </c>
      <c r="AM52" s="153"/>
      <c r="AN52" s="154">
        <v>1.7753371720678874</v>
      </c>
    </row>
    <row r="53" spans="1:40" s="129" customFormat="1" ht="17.25" customHeight="1" x14ac:dyDescent="0.25">
      <c r="A53" s="129" t="s">
        <v>57</v>
      </c>
      <c r="B53" s="155">
        <v>66</v>
      </c>
      <c r="C53" s="156">
        <v>36194.181027347877</v>
      </c>
      <c r="D53" s="132">
        <v>0.43048768846784191</v>
      </c>
      <c r="E53" s="133"/>
      <c r="F53" s="133"/>
      <c r="G53" s="134">
        <v>2</v>
      </c>
      <c r="H53" s="135">
        <v>2220.761919703104</v>
      </c>
      <c r="I53" s="157"/>
      <c r="J53" s="137">
        <v>49.070512820512818</v>
      </c>
      <c r="K53" s="136"/>
      <c r="L53" s="138">
        <v>51.282051282051306</v>
      </c>
      <c r="M53" s="157"/>
      <c r="N53" s="139" t="s">
        <v>149</v>
      </c>
      <c r="O53" s="139"/>
      <c r="P53" s="140">
        <v>51.282051282051306</v>
      </c>
      <c r="Q53" s="157"/>
      <c r="R53" s="141">
        <v>1517.983586419896</v>
      </c>
      <c r="S53" s="141"/>
      <c r="T53" s="142">
        <v>3890.3801215076155</v>
      </c>
      <c r="U53" s="143">
        <v>1.0677612517783956</v>
      </c>
      <c r="V53" s="158"/>
      <c r="W53" s="145" t="s">
        <v>149</v>
      </c>
      <c r="X53" s="146">
        <v>1264.8615600000003</v>
      </c>
      <c r="Y53" s="159"/>
      <c r="Z53" s="147">
        <v>33.300000000000004</v>
      </c>
      <c r="AA53" s="136"/>
      <c r="AB53" s="148" t="s">
        <v>149</v>
      </c>
      <c r="AC53" s="159"/>
      <c r="AD53" s="149" t="s">
        <v>149</v>
      </c>
      <c r="AE53" s="149"/>
      <c r="AF53" s="150" t="s">
        <v>149</v>
      </c>
      <c r="AG53" s="150"/>
      <c r="AH53" s="151" t="s">
        <v>149</v>
      </c>
      <c r="AI53" s="151"/>
      <c r="AJ53" s="152">
        <v>2876.7955532591095</v>
      </c>
      <c r="AK53" s="152"/>
      <c r="AL53" s="153">
        <v>4174.95711325911</v>
      </c>
      <c r="AM53" s="153"/>
      <c r="AN53" s="154">
        <v>1.0893181931729363</v>
      </c>
    </row>
    <row r="54" spans="1:40" s="129" customFormat="1" ht="17.25" customHeight="1" x14ac:dyDescent="0.25">
      <c r="A54" s="129" t="s">
        <v>136</v>
      </c>
      <c r="B54" s="166">
        <v>13</v>
      </c>
      <c r="C54" s="131">
        <v>11249.661783011048</v>
      </c>
      <c r="D54" s="132">
        <v>0.13380164323525531</v>
      </c>
      <c r="E54" s="133"/>
      <c r="F54" s="133"/>
      <c r="G54" s="134">
        <v>2</v>
      </c>
      <c r="H54" s="135">
        <v>576.29394121629002</v>
      </c>
      <c r="I54" s="136"/>
      <c r="J54" s="137">
        <v>292.57051282051282</v>
      </c>
      <c r="K54" s="136"/>
      <c r="L54" s="138">
        <v>51.282051282051306</v>
      </c>
      <c r="M54" s="136"/>
      <c r="N54" s="139" t="s">
        <v>149</v>
      </c>
      <c r="O54" s="139"/>
      <c r="P54" s="140">
        <v>773.50405128205136</v>
      </c>
      <c r="Q54" s="136"/>
      <c r="R54" s="141">
        <v>378.56994356275311</v>
      </c>
      <c r="S54" s="141"/>
      <c r="T54" s="142">
        <v>2072.2205001636585</v>
      </c>
      <c r="U54" s="143">
        <v>0.56874564595455301</v>
      </c>
      <c r="V54" s="144"/>
      <c r="W54" s="145">
        <v>1</v>
      </c>
      <c r="X54" s="146">
        <v>833.13299999999992</v>
      </c>
      <c r="Y54" s="136"/>
      <c r="Z54" s="147">
        <v>176.39999999999998</v>
      </c>
      <c r="AA54" s="136"/>
      <c r="AB54" s="148" t="s">
        <v>149</v>
      </c>
      <c r="AC54" s="136"/>
      <c r="AD54" s="149">
        <v>62</v>
      </c>
      <c r="AE54" s="149"/>
      <c r="AF54" s="150" t="s">
        <v>149</v>
      </c>
      <c r="AG54" s="150"/>
      <c r="AH54" s="151" t="s">
        <v>149</v>
      </c>
      <c r="AI54" s="151"/>
      <c r="AJ54" s="152">
        <v>116.28235325910931</v>
      </c>
      <c r="AK54" s="152"/>
      <c r="AL54" s="153">
        <v>1187.8153532591093</v>
      </c>
      <c r="AM54" s="153"/>
      <c r="AN54" s="154">
        <v>0.30992147687601468</v>
      </c>
    </row>
    <row r="55" spans="1:40" s="129" customFormat="1" ht="17.25" customHeight="1" x14ac:dyDescent="0.25">
      <c r="A55" s="129" t="s">
        <v>27</v>
      </c>
      <c r="B55" s="155">
        <v>23</v>
      </c>
      <c r="C55" s="156">
        <v>18958.176834088146</v>
      </c>
      <c r="D55" s="132">
        <v>0.22548546454759255</v>
      </c>
      <c r="E55" s="133"/>
      <c r="F55" s="133"/>
      <c r="G55" s="134" t="s">
        <v>149</v>
      </c>
      <c r="H55" s="135">
        <v>1219.3145512820513</v>
      </c>
      <c r="I55" s="157"/>
      <c r="J55" s="137">
        <v>106.21336996336998</v>
      </c>
      <c r="K55" s="136"/>
      <c r="L55" s="138">
        <v>51.282051282051306</v>
      </c>
      <c r="M55" s="157"/>
      <c r="N55" s="139" t="s">
        <v>149</v>
      </c>
      <c r="O55" s="139"/>
      <c r="P55" s="140">
        <v>51.282051282051306</v>
      </c>
      <c r="Q55" s="157"/>
      <c r="R55" s="141">
        <v>1525.1265864198961</v>
      </c>
      <c r="S55" s="141"/>
      <c r="T55" s="142">
        <v>2953.2186102294199</v>
      </c>
      <c r="U55" s="143">
        <v>0.81054609101072295</v>
      </c>
      <c r="V55" s="158"/>
      <c r="W55" s="145" t="s">
        <v>149</v>
      </c>
      <c r="X55" s="146">
        <v>1819.3050100000003</v>
      </c>
      <c r="Y55" s="159"/>
      <c r="Z55" s="147">
        <v>33.300000000000004</v>
      </c>
      <c r="AA55" s="136"/>
      <c r="AB55" s="148" t="s">
        <v>149</v>
      </c>
      <c r="AC55" s="159"/>
      <c r="AD55" s="149" t="s">
        <v>149</v>
      </c>
      <c r="AE55" s="149"/>
      <c r="AF55" s="150" t="s">
        <v>149</v>
      </c>
      <c r="AG55" s="150"/>
      <c r="AH55" s="151" t="s">
        <v>149</v>
      </c>
      <c r="AI55" s="151"/>
      <c r="AJ55" s="152">
        <v>1112.1573532591094</v>
      </c>
      <c r="AK55" s="152"/>
      <c r="AL55" s="153">
        <v>2964.7623632591094</v>
      </c>
      <c r="AM55" s="153"/>
      <c r="AN55" s="154">
        <v>0.77355754636996232</v>
      </c>
    </row>
    <row r="56" spans="1:40" s="129" customFormat="1" ht="17.25" customHeight="1" x14ac:dyDescent="0.25">
      <c r="A56" s="165" t="s">
        <v>18</v>
      </c>
      <c r="B56" s="155">
        <v>156</v>
      </c>
      <c r="C56" s="156">
        <v>145320.28559939645</v>
      </c>
      <c r="D56" s="132">
        <v>1.7284157856176465</v>
      </c>
      <c r="E56" s="133"/>
      <c r="F56" s="133"/>
      <c r="G56" s="134">
        <v>13</v>
      </c>
      <c r="H56" s="135">
        <v>9994.9349731611583</v>
      </c>
      <c r="I56" s="157"/>
      <c r="J56" s="137">
        <v>363.57051282051282</v>
      </c>
      <c r="K56" s="136"/>
      <c r="L56" s="138">
        <v>51.282051282051306</v>
      </c>
      <c r="M56" s="157"/>
      <c r="N56" s="139">
        <v>12.500000000000005</v>
      </c>
      <c r="O56" s="139"/>
      <c r="P56" s="140">
        <v>273.50405128205131</v>
      </c>
      <c r="Q56" s="157"/>
      <c r="R56" s="141">
        <v>3878.569943562753</v>
      </c>
      <c r="S56" s="141"/>
      <c r="T56" s="142">
        <v>14574.361532108527</v>
      </c>
      <c r="U56" s="143">
        <v>4.0001074515475556</v>
      </c>
      <c r="V56" s="158"/>
      <c r="W56" s="145">
        <v>14</v>
      </c>
      <c r="X56" s="146">
        <v>10519.362153636364</v>
      </c>
      <c r="Y56" s="159"/>
      <c r="Z56" s="147">
        <v>639.6</v>
      </c>
      <c r="AA56" s="136"/>
      <c r="AB56" s="148" t="s">
        <v>149</v>
      </c>
      <c r="AC56" s="159"/>
      <c r="AD56" s="149">
        <v>188</v>
      </c>
      <c r="AE56" s="149"/>
      <c r="AF56" s="150" t="s">
        <v>149</v>
      </c>
      <c r="AG56" s="150"/>
      <c r="AH56" s="151" t="s">
        <v>149</v>
      </c>
      <c r="AI56" s="151"/>
      <c r="AJ56" s="152">
        <v>2993.7823532591096</v>
      </c>
      <c r="AK56" s="152"/>
      <c r="AL56" s="153">
        <v>14340.744506895475</v>
      </c>
      <c r="AM56" s="153"/>
      <c r="AN56" s="154">
        <v>3.7417471536159868</v>
      </c>
    </row>
    <row r="57" spans="1:40" s="129" customFormat="1" ht="17.25" customHeight="1" x14ac:dyDescent="0.25">
      <c r="A57" s="129" t="s">
        <v>58</v>
      </c>
      <c r="B57" s="155">
        <v>65</v>
      </c>
      <c r="C57" s="156">
        <v>41857.785455866848</v>
      </c>
      <c r="D57" s="132">
        <v>0.49784967621352832</v>
      </c>
      <c r="E57" s="133"/>
      <c r="F57" s="133"/>
      <c r="G57" s="134">
        <v>1</v>
      </c>
      <c r="H57" s="135">
        <v>3860.2312179487185</v>
      </c>
      <c r="I57" s="157"/>
      <c r="J57" s="137">
        <v>156.21336996336998</v>
      </c>
      <c r="K57" s="136"/>
      <c r="L57" s="138">
        <v>81.282051282051313</v>
      </c>
      <c r="M57" s="157"/>
      <c r="N57" s="139">
        <v>12.500000000000005</v>
      </c>
      <c r="O57" s="139"/>
      <c r="P57" s="140">
        <v>51.282051282051306</v>
      </c>
      <c r="Q57" s="157"/>
      <c r="R57" s="141">
        <v>1575.1265864198961</v>
      </c>
      <c r="S57" s="141"/>
      <c r="T57" s="142">
        <v>5736.6352768960878</v>
      </c>
      <c r="U57" s="143">
        <v>1.5744880122102174</v>
      </c>
      <c r="V57" s="158"/>
      <c r="W57" s="145" t="s">
        <v>149</v>
      </c>
      <c r="X57" s="146">
        <v>2579.8615100000002</v>
      </c>
      <c r="Y57" s="159"/>
      <c r="Z57" s="147">
        <v>33.300000000000004</v>
      </c>
      <c r="AA57" s="136"/>
      <c r="AB57" s="148" t="s">
        <v>149</v>
      </c>
      <c r="AC57" s="159"/>
      <c r="AD57" s="149" t="s">
        <v>149</v>
      </c>
      <c r="AE57" s="149"/>
      <c r="AF57" s="150" t="s">
        <v>149</v>
      </c>
      <c r="AG57" s="150"/>
      <c r="AH57" s="151" t="s">
        <v>149</v>
      </c>
      <c r="AI57" s="151"/>
      <c r="AJ57" s="152">
        <v>2676.7955532591095</v>
      </c>
      <c r="AK57" s="152"/>
      <c r="AL57" s="153">
        <v>5289.9570632591094</v>
      </c>
      <c r="AM57" s="153"/>
      <c r="AN57" s="154">
        <v>1.3802408776394517</v>
      </c>
    </row>
    <row r="58" spans="1:40" s="129" customFormat="1" ht="17.25" customHeight="1" x14ac:dyDescent="0.25">
      <c r="A58" s="129" t="s">
        <v>137</v>
      </c>
      <c r="B58" s="155">
        <v>324</v>
      </c>
      <c r="C58" s="156">
        <v>348108.37023469585</v>
      </c>
      <c r="D58" s="132">
        <v>4.1403442040976781</v>
      </c>
      <c r="E58" s="133"/>
      <c r="F58" s="133"/>
      <c r="G58" s="134">
        <v>4</v>
      </c>
      <c r="H58" s="135">
        <v>6248.1834197031048</v>
      </c>
      <c r="I58" s="157"/>
      <c r="J58" s="137">
        <v>257.40351282051284</v>
      </c>
      <c r="K58" s="136"/>
      <c r="L58" s="138">
        <v>666.48205128205132</v>
      </c>
      <c r="M58" s="157"/>
      <c r="N58" s="139">
        <v>12.500000000000005</v>
      </c>
      <c r="O58" s="139"/>
      <c r="P58" s="140">
        <v>2526.2820512820513</v>
      </c>
      <c r="Q58" s="157"/>
      <c r="R58" s="141">
        <v>4596.735943562755</v>
      </c>
      <c r="S58" s="141"/>
      <c r="T58" s="142">
        <v>14307.586978650475</v>
      </c>
      <c r="U58" s="143">
        <v>3.926887991688552</v>
      </c>
      <c r="V58" s="158"/>
      <c r="W58" s="145">
        <v>5</v>
      </c>
      <c r="X58" s="146">
        <v>4407.4927899999993</v>
      </c>
      <c r="Y58" s="159"/>
      <c r="Z58" s="147">
        <v>200</v>
      </c>
      <c r="AA58" s="136"/>
      <c r="AB58" s="148" t="s">
        <v>149</v>
      </c>
      <c r="AC58" s="159"/>
      <c r="AD58" s="149" t="s">
        <v>149</v>
      </c>
      <c r="AE58" s="149"/>
      <c r="AF58" s="150" t="s">
        <v>149</v>
      </c>
      <c r="AG58" s="150"/>
      <c r="AH58" s="151">
        <v>450</v>
      </c>
      <c r="AI58" s="151"/>
      <c r="AJ58" s="152">
        <v>9233.8323532591094</v>
      </c>
      <c r="AK58" s="152"/>
      <c r="AL58" s="153">
        <v>14291.32514325911</v>
      </c>
      <c r="AM58" s="153"/>
      <c r="AN58" s="154">
        <v>3.7288527907653712</v>
      </c>
    </row>
    <row r="59" spans="1:40" s="117" customFormat="1" x14ac:dyDescent="0.25">
      <c r="A59" s="129"/>
      <c r="B59" s="170"/>
      <c r="C59" s="171"/>
      <c r="D59" s="172"/>
      <c r="E59" s="173"/>
      <c r="F59" s="173"/>
      <c r="G59" s="174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75"/>
      <c r="W59" s="17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</row>
    <row r="60" spans="1:40" s="117" customFormat="1" ht="16.5" customHeight="1" x14ac:dyDescent="0.25">
      <c r="A60" s="177" t="s">
        <v>120</v>
      </c>
      <c r="B60" s="178">
        <v>7244</v>
      </c>
      <c r="C60" s="179">
        <v>5625377.1727262689</v>
      </c>
      <c r="D60" s="180">
        <v>66.907318997407955</v>
      </c>
      <c r="E60" s="181"/>
      <c r="F60" s="181"/>
      <c r="G60" s="182">
        <v>178</v>
      </c>
      <c r="H60" s="183">
        <v>178319.84422999999</v>
      </c>
      <c r="I60" s="184"/>
      <c r="J60" s="185">
        <v>10840.000000000002</v>
      </c>
      <c r="K60" s="184"/>
      <c r="L60" s="186">
        <v>6988.2990000000054</v>
      </c>
      <c r="M60" s="184"/>
      <c r="N60" s="187">
        <v>1400</v>
      </c>
      <c r="O60" s="187"/>
      <c r="P60" s="188">
        <v>38300.000000000007</v>
      </c>
      <c r="Q60" s="189"/>
      <c r="R60" s="190">
        <v>83306.608600000007</v>
      </c>
      <c r="S60" s="190"/>
      <c r="T60" s="191">
        <v>319154.75183000008</v>
      </c>
      <c r="U60" s="192">
        <v>87.595830402547676</v>
      </c>
      <c r="V60" s="184"/>
      <c r="W60" s="193">
        <v>183</v>
      </c>
      <c r="X60" s="194">
        <v>205913.20793</v>
      </c>
      <c r="Y60" s="184"/>
      <c r="Z60" s="195">
        <v>6990.0000000000018</v>
      </c>
      <c r="AA60" s="184"/>
      <c r="AB60" s="196">
        <v>3450</v>
      </c>
      <c r="AC60" s="184"/>
      <c r="AD60" s="197">
        <v>1813</v>
      </c>
      <c r="AE60" s="197"/>
      <c r="AF60" s="198">
        <v>2000</v>
      </c>
      <c r="AG60" s="198"/>
      <c r="AH60" s="199">
        <v>16500</v>
      </c>
      <c r="AI60" s="199"/>
      <c r="AJ60" s="200">
        <v>78186.57687999995</v>
      </c>
      <c r="AK60" s="200"/>
      <c r="AL60" s="201">
        <v>314852.78480999998</v>
      </c>
      <c r="AM60" s="201"/>
      <c r="AN60" s="202">
        <v>82.150512534716569</v>
      </c>
    </row>
    <row r="61" spans="1:40" s="117" customFormat="1" ht="16.5" customHeight="1" x14ac:dyDescent="0.25">
      <c r="A61" s="203" t="s">
        <v>28</v>
      </c>
      <c r="B61" s="204">
        <v>2647</v>
      </c>
      <c r="C61" s="205">
        <v>2782338.5406237165</v>
      </c>
      <c r="D61" s="206">
        <v>33.092681002592045</v>
      </c>
      <c r="E61" s="207"/>
      <c r="F61" s="207"/>
      <c r="G61" s="208">
        <v>155</v>
      </c>
      <c r="H61" s="209">
        <v>29671.723000000005</v>
      </c>
      <c r="I61" s="210"/>
      <c r="J61" s="211">
        <v>2210</v>
      </c>
      <c r="K61" s="212"/>
      <c r="L61" s="209">
        <v>96.700999999999993</v>
      </c>
      <c r="M61" s="212"/>
      <c r="N61" s="213">
        <v>150</v>
      </c>
      <c r="O61" s="213"/>
      <c r="P61" s="209" t="s">
        <v>149</v>
      </c>
      <c r="Q61" s="210"/>
      <c r="R61" s="214">
        <v>13066.074999999997</v>
      </c>
      <c r="S61" s="214"/>
      <c r="T61" s="209">
        <v>45194.499000000003</v>
      </c>
      <c r="U61" s="209">
        <v>12.404169597452274</v>
      </c>
      <c r="V61" s="210"/>
      <c r="W61" s="215">
        <v>156</v>
      </c>
      <c r="X61" s="209">
        <v>30602.201000000005</v>
      </c>
      <c r="Y61" s="210"/>
      <c r="Z61" s="216">
        <v>2650</v>
      </c>
      <c r="AA61" s="212"/>
      <c r="AB61" s="209">
        <v>1350</v>
      </c>
      <c r="AC61" s="212"/>
      <c r="AD61" s="217" t="s">
        <v>149</v>
      </c>
      <c r="AE61" s="217"/>
      <c r="AF61" s="218">
        <v>2000</v>
      </c>
      <c r="AG61" s="218"/>
      <c r="AH61" s="209">
        <v>4000</v>
      </c>
      <c r="AI61" s="209"/>
      <c r="AJ61" s="219">
        <v>27808.337930000002</v>
      </c>
      <c r="AK61" s="219"/>
      <c r="AL61" s="209">
        <v>68410.53893000001</v>
      </c>
      <c r="AM61" s="209"/>
      <c r="AN61" s="220">
        <v>17.849487465283445</v>
      </c>
    </row>
    <row r="62" spans="1:40" s="238" customFormat="1" ht="16.5" customHeight="1" x14ac:dyDescent="0.25">
      <c r="A62" s="221" t="s">
        <v>40</v>
      </c>
      <c r="B62" s="222">
        <v>9891</v>
      </c>
      <c r="C62" s="223">
        <v>8407715.713349985</v>
      </c>
      <c r="D62" s="224">
        <v>100</v>
      </c>
      <c r="E62" s="225"/>
      <c r="F62" s="225"/>
      <c r="G62" s="226">
        <v>333</v>
      </c>
      <c r="H62" s="227">
        <v>207991.56722999999</v>
      </c>
      <c r="I62" s="228"/>
      <c r="J62" s="229">
        <v>13050.000000000002</v>
      </c>
      <c r="K62" s="228"/>
      <c r="L62" s="227">
        <v>7085.0000000000055</v>
      </c>
      <c r="M62" s="228"/>
      <c r="N62" s="230">
        <v>1550</v>
      </c>
      <c r="O62" s="230"/>
      <c r="P62" s="227">
        <v>38300.000000000007</v>
      </c>
      <c r="Q62" s="228"/>
      <c r="R62" s="231">
        <v>96372.683600000004</v>
      </c>
      <c r="S62" s="231"/>
      <c r="T62" s="227">
        <v>364349.25083000009</v>
      </c>
      <c r="U62" s="227">
        <v>99.999999999999943</v>
      </c>
      <c r="V62" s="228"/>
      <c r="W62" s="232">
        <v>339</v>
      </c>
      <c r="X62" s="227">
        <v>236515.40893000001</v>
      </c>
      <c r="Y62" s="228"/>
      <c r="Z62" s="233">
        <v>9640.0000000000018</v>
      </c>
      <c r="AA62" s="228"/>
      <c r="AB62" s="227">
        <v>4800</v>
      </c>
      <c r="AC62" s="228"/>
      <c r="AD62" s="234">
        <v>1813</v>
      </c>
      <c r="AE62" s="234"/>
      <c r="AF62" s="235">
        <v>4000</v>
      </c>
      <c r="AG62" s="235"/>
      <c r="AH62" s="227">
        <v>20500</v>
      </c>
      <c r="AI62" s="227"/>
      <c r="AJ62" s="236">
        <v>105994.91480999996</v>
      </c>
      <c r="AK62" s="236"/>
      <c r="AL62" s="227">
        <v>383263.32374000002</v>
      </c>
      <c r="AM62" s="227"/>
      <c r="AN62" s="237">
        <v>100.00000000000001</v>
      </c>
    </row>
    <row r="63" spans="1:40" s="88" customFormat="1" ht="3.75" customHeight="1" x14ac:dyDescent="0.3">
      <c r="A63" s="97"/>
      <c r="B63" s="98"/>
      <c r="C63" s="99"/>
      <c r="D63" s="96"/>
      <c r="E63" s="100"/>
      <c r="F63" s="100"/>
      <c r="G63" s="95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101"/>
      <c r="V63" s="101"/>
      <c r="W63" s="95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101"/>
    </row>
    <row r="64" spans="1:40" s="117" customFormat="1" ht="14.25" customHeight="1" x14ac:dyDescent="0.25">
      <c r="A64" s="109" t="s">
        <v>153</v>
      </c>
      <c r="B64" s="110"/>
      <c r="C64" s="111"/>
      <c r="D64" s="112"/>
      <c r="E64" s="112"/>
      <c r="F64" s="112"/>
      <c r="G64" s="113"/>
      <c r="H64" s="114"/>
      <c r="I64" s="114"/>
      <c r="J64" s="114"/>
      <c r="K64" s="114"/>
      <c r="L64" s="114"/>
      <c r="M64" s="114"/>
      <c r="N64" s="114"/>
      <c r="O64" s="114"/>
      <c r="P64" s="115"/>
      <c r="Q64" s="115"/>
      <c r="R64" s="114"/>
      <c r="S64" s="114"/>
      <c r="T64" s="114"/>
      <c r="U64" s="116"/>
      <c r="V64" s="116"/>
      <c r="W64" s="113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5"/>
      <c r="AI64" s="115"/>
      <c r="AJ64" s="114"/>
      <c r="AK64" s="114"/>
      <c r="AL64" s="114"/>
      <c r="AM64" s="114"/>
      <c r="AN64" s="116"/>
    </row>
    <row r="65" spans="1:40" s="117" customFormat="1" ht="14.25" customHeight="1" x14ac:dyDescent="0.25">
      <c r="A65" s="118" t="s">
        <v>139</v>
      </c>
      <c r="B65" s="110"/>
      <c r="C65" s="111"/>
      <c r="D65" s="112"/>
      <c r="E65" s="112"/>
      <c r="F65" s="112"/>
      <c r="G65" s="113"/>
      <c r="H65" s="114"/>
      <c r="I65" s="114"/>
      <c r="J65" s="114"/>
      <c r="K65" s="114"/>
      <c r="L65" s="114"/>
      <c r="M65" s="114"/>
      <c r="N65" s="114"/>
      <c r="O65" s="114"/>
      <c r="P65" s="115"/>
      <c r="Q65" s="115"/>
      <c r="R65" s="114"/>
      <c r="S65" s="114"/>
      <c r="T65" s="114"/>
      <c r="U65" s="116"/>
      <c r="V65" s="116"/>
      <c r="W65" s="113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5"/>
      <c r="AI65" s="115"/>
      <c r="AJ65" s="114"/>
      <c r="AK65" s="114"/>
      <c r="AL65" s="114"/>
      <c r="AM65" s="114"/>
      <c r="AN65" s="116"/>
    </row>
    <row r="66" spans="1:40" s="117" customFormat="1" ht="14.25" customHeight="1" x14ac:dyDescent="0.25">
      <c r="A66" s="119" t="s">
        <v>152</v>
      </c>
      <c r="B66" s="120"/>
      <c r="C66" s="127"/>
      <c r="D66" s="112"/>
      <c r="E66" s="112"/>
      <c r="F66" s="112"/>
      <c r="G66" s="121"/>
      <c r="P66" s="122"/>
      <c r="Q66" s="122"/>
      <c r="U66" s="112"/>
      <c r="V66" s="112"/>
      <c r="W66" s="121"/>
      <c r="AH66" s="122"/>
      <c r="AI66" s="122"/>
      <c r="AN66" s="112"/>
    </row>
    <row r="67" spans="1:40" s="117" customFormat="1" ht="14.25" customHeight="1" x14ac:dyDescent="0.25">
      <c r="A67" s="119" t="s">
        <v>150</v>
      </c>
      <c r="B67" s="120"/>
      <c r="C67" s="127"/>
      <c r="D67" s="112"/>
      <c r="E67" s="112"/>
      <c r="F67" s="112"/>
      <c r="G67" s="121"/>
      <c r="P67" s="122"/>
      <c r="Q67" s="122"/>
      <c r="U67" s="112"/>
      <c r="V67" s="112"/>
      <c r="W67" s="121"/>
      <c r="AH67" s="122"/>
      <c r="AI67" s="122"/>
      <c r="AN67" s="112"/>
    </row>
    <row r="68" spans="1:40" s="117" customFormat="1" ht="14.25" customHeight="1" x14ac:dyDescent="0.25">
      <c r="A68" s="119" t="s">
        <v>143</v>
      </c>
      <c r="B68" s="120"/>
      <c r="C68" s="127"/>
      <c r="D68" s="112"/>
      <c r="E68" s="112"/>
      <c r="F68" s="112"/>
      <c r="G68" s="121"/>
      <c r="P68" s="122"/>
      <c r="Q68" s="122"/>
      <c r="U68" s="112"/>
      <c r="V68" s="112"/>
      <c r="W68" s="121"/>
      <c r="AH68" s="122"/>
      <c r="AI68" s="122"/>
      <c r="AN68" s="112"/>
    </row>
    <row r="69" spans="1:40" s="117" customFormat="1" ht="14.25" customHeight="1" x14ac:dyDescent="0.25">
      <c r="A69" s="119" t="s">
        <v>151</v>
      </c>
      <c r="B69" s="120"/>
      <c r="C69" s="127"/>
      <c r="D69" s="112"/>
      <c r="E69" s="112"/>
      <c r="F69" s="112"/>
      <c r="G69" s="121"/>
      <c r="P69" s="122"/>
      <c r="Q69" s="122"/>
      <c r="U69" s="112"/>
      <c r="V69" s="112"/>
      <c r="W69" s="121"/>
      <c r="AH69" s="122"/>
      <c r="AI69" s="122"/>
      <c r="AN69" s="112"/>
    </row>
  </sheetData>
  <mergeCells count="18">
    <mergeCell ref="AJ12:AK12"/>
    <mergeCell ref="AL12:AM12"/>
    <mergeCell ref="A11:A12"/>
    <mergeCell ref="B11:E11"/>
    <mergeCell ref="J12:K12"/>
    <mergeCell ref="L12:M12"/>
    <mergeCell ref="AF12:AG12"/>
    <mergeCell ref="R12:S12"/>
    <mergeCell ref="X12:Y12"/>
    <mergeCell ref="Z12:AA12"/>
    <mergeCell ref="AB12:AC12"/>
    <mergeCell ref="P12:Q12"/>
    <mergeCell ref="H12:I12"/>
    <mergeCell ref="W11:AN11"/>
    <mergeCell ref="G11:U11"/>
    <mergeCell ref="AD12:AE12"/>
    <mergeCell ref="N12:O12"/>
    <mergeCell ref="AH12:AI12"/>
  </mergeCells>
  <phoneticPr fontId="7" type="noConversion"/>
  <printOptions horizontalCentered="1" verticalCentered="1"/>
  <pageMargins left="0.4" right="0.15" top="0.5" bottom="0.25" header="0.3" footer="0.3"/>
  <pageSetup scale="49" orientation="landscape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40.3984375" style="4" bestFit="1" customWidth="1"/>
    <col min="4" max="4" width="9" style="4"/>
    <col min="5" max="5" width="11.19921875" style="4" bestFit="1" customWidth="1"/>
    <col min="6" max="6" width="14" style="4" customWidth="1"/>
    <col min="7" max="7" width="10.8984375" style="4" customWidth="1"/>
    <col min="8" max="8" width="11.19921875" style="4" bestFit="1" customWidth="1"/>
    <col min="9" max="16384" width="9" style="4"/>
  </cols>
  <sheetData>
    <row r="1" spans="1:9" ht="16.2" x14ac:dyDescent="0.3">
      <c r="A1" s="3" t="s">
        <v>90</v>
      </c>
      <c r="B1" s="3"/>
    </row>
    <row r="2" spans="1:9" x14ac:dyDescent="0.3">
      <c r="A2" s="4" t="s">
        <v>8</v>
      </c>
    </row>
    <row r="3" spans="1:9" x14ac:dyDescent="0.3">
      <c r="A3" s="15"/>
      <c r="B3" s="15"/>
      <c r="C3" s="15"/>
      <c r="D3" s="15"/>
      <c r="E3" s="15"/>
      <c r="F3" s="15"/>
      <c r="G3" s="15"/>
    </row>
    <row r="4" spans="1:9" x14ac:dyDescent="0.3">
      <c r="A4" s="16"/>
      <c r="B4" s="16"/>
      <c r="C4" s="16"/>
      <c r="D4" s="239" t="s">
        <v>4</v>
      </c>
      <c r="E4" s="239"/>
      <c r="F4" s="239"/>
      <c r="G4" s="240" t="s">
        <v>3</v>
      </c>
      <c r="H4" s="240"/>
      <c r="I4" s="16"/>
    </row>
    <row r="5" spans="1:9" ht="28.8" x14ac:dyDescent="0.3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3">
      <c r="A6" s="3"/>
      <c r="B6" s="3"/>
      <c r="D6" s="20"/>
      <c r="E6" s="20"/>
      <c r="F6" s="20"/>
      <c r="G6" s="20"/>
    </row>
    <row r="7" spans="1:9" x14ac:dyDescent="0.3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3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3">
      <c r="A9" s="3"/>
      <c r="B9" s="3"/>
      <c r="D9" s="8"/>
      <c r="E9" s="8"/>
      <c r="F9" s="8"/>
      <c r="G9" s="8"/>
      <c r="H9" s="5"/>
      <c r="I9" s="5"/>
    </row>
    <row r="10" spans="1:9" x14ac:dyDescent="0.3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3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3">
      <c r="A12" s="3"/>
      <c r="B12" s="3"/>
      <c r="D12" s="8"/>
      <c r="E12" s="8"/>
      <c r="F12" s="8"/>
      <c r="G12" s="8"/>
      <c r="H12" s="5"/>
      <c r="I12" s="5"/>
    </row>
    <row r="13" spans="1:9" x14ac:dyDescent="0.3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3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3">
      <c r="A15" s="3"/>
      <c r="B15" s="3"/>
      <c r="D15" s="8"/>
      <c r="E15" s="8"/>
      <c r="F15" s="8"/>
      <c r="G15" s="8"/>
      <c r="H15" s="5"/>
      <c r="I15" s="5"/>
    </row>
    <row r="16" spans="1:9" x14ac:dyDescent="0.3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3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3">
      <c r="A18" s="3"/>
      <c r="B18" s="3"/>
      <c r="D18" s="8"/>
      <c r="E18" s="8"/>
      <c r="F18" s="8"/>
      <c r="G18" s="8"/>
      <c r="H18" s="5"/>
      <c r="I18" s="5"/>
    </row>
    <row r="19" spans="1:10" x14ac:dyDescent="0.3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3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3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3">
      <c r="D22" s="4"/>
      <c r="E22" s="29"/>
      <c r="F22" s="4"/>
      <c r="G22" s="29"/>
      <c r="H22" s="4"/>
    </row>
    <row r="23" spans="1:10" x14ac:dyDescent="0.3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3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3">
      <c r="D25" s="31"/>
      <c r="E25" s="29"/>
      <c r="F25" s="29"/>
      <c r="G25" s="29"/>
      <c r="H25" s="4"/>
    </row>
    <row r="26" spans="1:10" ht="15.75" customHeight="1" x14ac:dyDescent="0.3">
      <c r="D26" s="32"/>
      <c r="E26" s="29"/>
      <c r="F26" s="29"/>
      <c r="G26" s="29"/>
    </row>
    <row r="27" spans="1:10" ht="15.75" customHeight="1" x14ac:dyDescent="0.3">
      <c r="D27" s="32"/>
      <c r="E27" s="29"/>
      <c r="F27" s="29"/>
      <c r="G27" s="29"/>
    </row>
    <row r="28" spans="1:10" x14ac:dyDescent="0.3">
      <c r="D28" s="31"/>
      <c r="E28" s="31"/>
      <c r="F28" s="29"/>
      <c r="G28" s="29"/>
    </row>
    <row r="29" spans="1:10" x14ac:dyDescent="0.3">
      <c r="D29" s="32"/>
      <c r="F29" s="29"/>
      <c r="G29" s="29"/>
    </row>
    <row r="30" spans="1:10" x14ac:dyDescent="0.3">
      <c r="D30" s="32"/>
      <c r="E30" s="32"/>
      <c r="F30" s="29"/>
      <c r="G30" s="29"/>
    </row>
    <row r="31" spans="1:10" x14ac:dyDescent="0.3">
      <c r="D31" s="32"/>
      <c r="E31" s="32"/>
      <c r="F31" s="29"/>
      <c r="G31" s="29"/>
    </row>
    <row r="32" spans="1:10" x14ac:dyDescent="0.3">
      <c r="D32" s="31"/>
      <c r="E32" s="31"/>
      <c r="F32" s="29"/>
      <c r="G32" s="29"/>
    </row>
    <row r="33" spans="2:9" x14ac:dyDescent="0.3">
      <c r="D33" s="32"/>
      <c r="E33" s="32"/>
      <c r="F33" s="29"/>
      <c r="G33" s="29"/>
    </row>
    <row r="34" spans="2:9" x14ac:dyDescent="0.3">
      <c r="B34" s="3"/>
      <c r="D34" s="29"/>
      <c r="E34" s="32"/>
      <c r="F34" s="29"/>
      <c r="G34" s="29"/>
    </row>
    <row r="35" spans="2:9" x14ac:dyDescent="0.3">
      <c r="D35" s="32"/>
      <c r="E35" s="32"/>
      <c r="F35" s="29"/>
      <c r="G35" s="29"/>
    </row>
    <row r="36" spans="2:9" x14ac:dyDescent="0.3">
      <c r="D36" s="32"/>
      <c r="E36" s="32"/>
      <c r="F36" s="29"/>
      <c r="G36" s="29"/>
    </row>
    <row r="37" spans="2:9" x14ac:dyDescent="0.3">
      <c r="D37" s="31"/>
      <c r="E37" s="33"/>
      <c r="F37" s="29"/>
      <c r="G37" s="29"/>
    </row>
    <row r="38" spans="2:9" x14ac:dyDescent="0.3">
      <c r="D38" s="32"/>
      <c r="E38" s="29"/>
      <c r="F38" s="29"/>
      <c r="G38" s="29"/>
    </row>
    <row r="39" spans="2:9" x14ac:dyDescent="0.3">
      <c r="D39" s="32"/>
      <c r="E39" s="29"/>
      <c r="F39" s="29"/>
      <c r="G39" s="29"/>
    </row>
    <row r="40" spans="2:9" x14ac:dyDescent="0.3">
      <c r="D40" s="31"/>
      <c r="E40" s="31"/>
      <c r="F40" s="33"/>
      <c r="G40" s="29"/>
    </row>
    <row r="41" spans="2:9" x14ac:dyDescent="0.3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4.4" x14ac:dyDescent="0.3"/>
  <cols>
    <col min="1" max="1" width="25.097656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3984375" style="49" customWidth="1"/>
    <col min="6" max="6" width="8.69921875" style="49" customWidth="1"/>
    <col min="7" max="16384" width="9" style="49"/>
  </cols>
  <sheetData>
    <row r="1" spans="1:4" x14ac:dyDescent="0.3">
      <c r="A1" s="35" t="s">
        <v>91</v>
      </c>
    </row>
    <row r="2" spans="1:4" ht="16.2" x14ac:dyDescent="0.3">
      <c r="A2" s="35" t="s">
        <v>85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x14ac:dyDescent="0.3">
      <c r="A6" s="49" t="s">
        <v>11</v>
      </c>
      <c r="C6" s="59"/>
      <c r="D6" s="241" t="s">
        <v>64</v>
      </c>
    </row>
    <row r="7" spans="1:4" x14ac:dyDescent="0.3">
      <c r="A7" s="49" t="s">
        <v>12</v>
      </c>
      <c r="C7" s="59"/>
      <c r="D7" s="242"/>
    </row>
    <row r="8" spans="1:4" x14ac:dyDescent="0.3">
      <c r="A8" s="49" t="s">
        <v>13</v>
      </c>
      <c r="C8" s="59"/>
      <c r="D8" s="242"/>
    </row>
    <row r="9" spans="1:4" x14ac:dyDescent="0.3">
      <c r="A9" s="49" t="s">
        <v>14</v>
      </c>
      <c r="C9" s="59"/>
      <c r="D9" s="242"/>
    </row>
    <row r="10" spans="1:4" x14ac:dyDescent="0.3">
      <c r="A10" s="49" t="s">
        <v>15</v>
      </c>
      <c r="C10" s="59"/>
      <c r="D10" s="242"/>
    </row>
    <row r="11" spans="1:4" x14ac:dyDescent="0.3">
      <c r="A11" s="49" t="s">
        <v>16</v>
      </c>
      <c r="C11" s="59"/>
      <c r="D11" s="242"/>
    </row>
    <row r="12" spans="1:4" x14ac:dyDescent="0.3">
      <c r="A12" s="49" t="s">
        <v>17</v>
      </c>
      <c r="C12" s="59"/>
      <c r="D12" s="242"/>
    </row>
    <row r="13" spans="1:4" x14ac:dyDescent="0.3">
      <c r="A13" s="49" t="s">
        <v>54</v>
      </c>
      <c r="C13" s="59"/>
      <c r="D13" s="242"/>
    </row>
    <row r="14" spans="1:4" x14ac:dyDescent="0.3">
      <c r="A14" s="49" t="s">
        <v>18</v>
      </c>
      <c r="C14" s="59"/>
      <c r="D14" s="242"/>
    </row>
    <row r="15" spans="1:4" x14ac:dyDescent="0.3">
      <c r="A15" s="49" t="s">
        <v>28</v>
      </c>
      <c r="C15" s="59"/>
      <c r="D15" s="242"/>
    </row>
    <row r="17" spans="1:9" x14ac:dyDescent="0.3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3">
      <c r="A18" s="54" t="s">
        <v>52</v>
      </c>
    </row>
    <row r="19" spans="1:9" x14ac:dyDescent="0.3">
      <c r="A19" s="54" t="s">
        <v>53</v>
      </c>
    </row>
    <row r="22" spans="1:9" x14ac:dyDescent="0.3">
      <c r="A22" s="35" t="s">
        <v>92</v>
      </c>
    </row>
    <row r="23" spans="1:9" x14ac:dyDescent="0.3">
      <c r="A23" s="35" t="s">
        <v>86</v>
      </c>
    </row>
    <row r="24" spans="1:9" x14ac:dyDescent="0.3">
      <c r="A24" s="49" t="s">
        <v>8</v>
      </c>
    </row>
    <row r="25" spans="1:9" x14ac:dyDescent="0.3">
      <c r="A25" s="51"/>
      <c r="B25" s="51"/>
      <c r="C25" s="51"/>
      <c r="D25" s="51"/>
      <c r="E25" s="51"/>
      <c r="F25" s="51"/>
    </row>
    <row r="26" spans="1:9" s="56" customFormat="1" ht="15" x14ac:dyDescent="0.3">
      <c r="A26" s="1" t="s">
        <v>10</v>
      </c>
      <c r="B26" s="55"/>
      <c r="C26" s="2" t="s">
        <v>5</v>
      </c>
      <c r="D26" s="2" t="s">
        <v>39</v>
      </c>
      <c r="E26" s="2" t="s">
        <v>69</v>
      </c>
      <c r="F26" s="2" t="s">
        <v>7</v>
      </c>
    </row>
    <row r="27" spans="1:9" x14ac:dyDescent="0.3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3">
      <c r="A28" s="49" t="s">
        <v>12</v>
      </c>
      <c r="C28" s="59"/>
      <c r="D28" s="59"/>
      <c r="E28" s="59"/>
      <c r="F28" s="59"/>
    </row>
    <row r="29" spans="1:9" x14ac:dyDescent="0.3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3">
      <c r="A30" s="49" t="s">
        <v>14</v>
      </c>
      <c r="C30" s="59"/>
      <c r="D30" s="59"/>
      <c r="E30" s="59"/>
      <c r="F30" s="59"/>
    </row>
    <row r="31" spans="1:9" x14ac:dyDescent="0.3">
      <c r="A31" s="49" t="s">
        <v>15</v>
      </c>
      <c r="C31" s="59"/>
      <c r="D31" s="59"/>
      <c r="E31" s="59"/>
      <c r="F31" s="59"/>
    </row>
    <row r="32" spans="1:9" x14ac:dyDescent="0.3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3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3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3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3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3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6.2" x14ac:dyDescent="0.3">
      <c r="A38" s="81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3.59765625" style="4" customWidth="1"/>
    <col min="8" max="8" width="9" style="4"/>
    <col min="9" max="9" width="12.19921875" style="4" customWidth="1"/>
    <col min="10" max="16384" width="9" style="4"/>
  </cols>
  <sheetData>
    <row r="1" spans="1:10" ht="16.2" x14ac:dyDescent="0.3">
      <c r="A1" s="3" t="s">
        <v>93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E8" s="9"/>
      <c r="F8" s="9"/>
      <c r="G8" s="9"/>
      <c r="H8" s="9"/>
      <c r="I8" s="9"/>
      <c r="J8" s="9"/>
    </row>
    <row r="9" spans="1:10" x14ac:dyDescent="0.3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3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3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3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3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3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3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3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3">
      <c r="D17" s="10"/>
      <c r="E17" s="5"/>
      <c r="F17" s="5"/>
      <c r="G17" s="5"/>
      <c r="H17" s="5"/>
      <c r="I17" s="5"/>
      <c r="J17" s="5"/>
    </row>
    <row r="18" spans="1:10" s="3" customFormat="1" x14ac:dyDescent="0.3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3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3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3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3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3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3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3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3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3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3">
      <c r="E28" s="5"/>
      <c r="F28" s="5"/>
      <c r="G28" s="5"/>
      <c r="H28" s="5"/>
      <c r="I28" s="5"/>
      <c r="J28" s="5">
        <f t="shared" si="3"/>
        <v>0</v>
      </c>
    </row>
    <row r="30" spans="1:10" x14ac:dyDescent="0.3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3">
      <c r="A31" s="14" t="s">
        <v>43</v>
      </c>
    </row>
    <row r="32" spans="1:10" x14ac:dyDescent="0.3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14.19921875" style="4" customWidth="1"/>
    <col min="7" max="16384" width="9" style="4"/>
  </cols>
  <sheetData>
    <row r="1" spans="1:8" ht="16.2" x14ac:dyDescent="0.3">
      <c r="A1" s="3" t="s">
        <v>94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239" t="s">
        <v>4</v>
      </c>
      <c r="D5" s="239"/>
      <c r="E5" s="239"/>
      <c r="F5" s="240" t="s">
        <v>3</v>
      </c>
      <c r="G5" s="240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B10" s="10"/>
      <c r="C10" s="5"/>
      <c r="D10" s="5"/>
      <c r="E10" s="5"/>
      <c r="F10" s="5"/>
      <c r="G10" s="5"/>
      <c r="H10" s="5"/>
    </row>
    <row r="11" spans="1:8" x14ac:dyDescent="0.3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3">
      <c r="A14" s="35" t="s">
        <v>78</v>
      </c>
    </row>
    <row r="17" spans="1:9" x14ac:dyDescent="0.3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3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4.4" x14ac:dyDescent="0.3"/>
  <cols>
    <col min="1" max="1" width="27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0.3984375" style="49" customWidth="1"/>
    <col min="6" max="16384" width="9" style="49"/>
  </cols>
  <sheetData>
    <row r="1" spans="1:4" x14ac:dyDescent="0.3">
      <c r="A1" s="35" t="s">
        <v>95</v>
      </c>
    </row>
    <row r="2" spans="1:4" ht="16.2" x14ac:dyDescent="0.3">
      <c r="A2" s="35" t="s">
        <v>85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3">
      <c r="A6" s="49" t="s">
        <v>76</v>
      </c>
      <c r="C6" s="59"/>
      <c r="D6" s="243" t="s">
        <v>64</v>
      </c>
    </row>
    <row r="7" spans="1:4" ht="15" customHeight="1" x14ac:dyDescent="0.3">
      <c r="A7" s="49" t="s">
        <v>77</v>
      </c>
      <c r="C7" s="59"/>
      <c r="D7" s="244"/>
    </row>
    <row r="9" spans="1:4" ht="15" customHeight="1" x14ac:dyDescent="0.3">
      <c r="A9" s="52" t="s">
        <v>7</v>
      </c>
      <c r="B9" s="52"/>
      <c r="C9" s="61">
        <f>SUM(C6:C8)</f>
        <v>0</v>
      </c>
      <c r="D9" s="52"/>
    </row>
    <row r="10" spans="1:4" ht="15" customHeight="1" x14ac:dyDescent="0.3">
      <c r="A10" s="54" t="s">
        <v>52</v>
      </c>
    </row>
    <row r="11" spans="1:4" ht="15" customHeight="1" x14ac:dyDescent="0.3">
      <c r="A11" s="54" t="s">
        <v>53</v>
      </c>
    </row>
    <row r="16" spans="1:4" x14ac:dyDescent="0.3">
      <c r="A16" s="35" t="s">
        <v>96</v>
      </c>
    </row>
    <row r="17" spans="1:6" x14ac:dyDescent="0.3">
      <c r="A17" s="35" t="s">
        <v>86</v>
      </c>
    </row>
    <row r="18" spans="1:6" x14ac:dyDescent="0.3">
      <c r="A18" s="49" t="s">
        <v>8</v>
      </c>
    </row>
    <row r="19" spans="1:6" x14ac:dyDescent="0.3">
      <c r="A19" s="51"/>
      <c r="B19" s="51"/>
      <c r="C19" s="51"/>
      <c r="D19" s="51"/>
      <c r="E19" s="51"/>
      <c r="F19" s="51"/>
    </row>
    <row r="20" spans="1:6" ht="15" x14ac:dyDescent="0.3">
      <c r="A20" s="1" t="s">
        <v>10</v>
      </c>
      <c r="B20" s="55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3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3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3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6.2" x14ac:dyDescent="0.3">
      <c r="A24" s="81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4.4" x14ac:dyDescent="0.3"/>
  <cols>
    <col min="1" max="1" width="3.09765625" style="4" customWidth="1"/>
    <col min="2" max="2" width="2.09765625" style="4" customWidth="1"/>
    <col min="3" max="3" width="3.09765625" style="4" customWidth="1"/>
    <col min="4" max="4" width="42.8984375" style="4" customWidth="1"/>
    <col min="5" max="6" width="9" style="5"/>
    <col min="7" max="7" width="13.59765625" style="5" customWidth="1"/>
    <col min="8" max="8" width="13.09765625" style="5" customWidth="1"/>
    <col min="9" max="9" width="11.8984375" style="5" customWidth="1"/>
    <col min="10" max="10" width="9" style="5"/>
    <col min="11" max="16384" width="9" style="4"/>
  </cols>
  <sheetData>
    <row r="1" spans="1:10" ht="16.2" x14ac:dyDescent="0.3">
      <c r="A1" s="3" t="s">
        <v>97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3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3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3">
      <c r="C7" s="4" t="s">
        <v>0</v>
      </c>
    </row>
    <row r="8" spans="1:10" x14ac:dyDescent="0.3">
      <c r="E8" s="5">
        <v>0</v>
      </c>
      <c r="J8" s="5">
        <f>SUM(E8:I8)</f>
        <v>0</v>
      </c>
    </row>
    <row r="9" spans="1:10" x14ac:dyDescent="0.3">
      <c r="C9" s="4" t="s">
        <v>1</v>
      </c>
    </row>
    <row r="10" spans="1:10" x14ac:dyDescent="0.3">
      <c r="E10" s="5">
        <v>0</v>
      </c>
      <c r="J10" s="5">
        <f>SUM(E10:I10)</f>
        <v>0</v>
      </c>
    </row>
    <row r="11" spans="1:10" ht="12.75" customHeight="1" x14ac:dyDescent="0.3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3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3">
      <c r="C13" s="4" t="s">
        <v>0</v>
      </c>
    </row>
    <row r="14" spans="1:10" x14ac:dyDescent="0.3">
      <c r="E14" s="5">
        <v>0</v>
      </c>
      <c r="J14" s="5">
        <f>SUM(E14:I14)</f>
        <v>0</v>
      </c>
    </row>
    <row r="15" spans="1:10" x14ac:dyDescent="0.3">
      <c r="C15" s="4" t="s">
        <v>1</v>
      </c>
    </row>
    <row r="16" spans="1:10" x14ac:dyDescent="0.3">
      <c r="E16" s="5">
        <v>0</v>
      </c>
      <c r="J16" s="5">
        <f>SUM(E16:I16)</f>
        <v>0</v>
      </c>
    </row>
    <row r="17" spans="1:10" ht="12.75" customHeight="1" x14ac:dyDescent="0.3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3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3">
      <c r="C19" s="4" t="s">
        <v>0</v>
      </c>
    </row>
    <row r="20" spans="1:10" x14ac:dyDescent="0.3">
      <c r="E20" s="5">
        <v>0</v>
      </c>
      <c r="J20" s="5">
        <f>SUM(E20:I20)</f>
        <v>0</v>
      </c>
    </row>
    <row r="21" spans="1:10" x14ac:dyDescent="0.3">
      <c r="C21" s="4" t="s">
        <v>1</v>
      </c>
    </row>
    <row r="22" spans="1:10" ht="12.75" customHeight="1" x14ac:dyDescent="0.3">
      <c r="J22" s="5">
        <f>SUM(E22:I22)</f>
        <v>0</v>
      </c>
    </row>
    <row r="23" spans="1:10" ht="12.75" customHeight="1" x14ac:dyDescent="0.3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3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3">
      <c r="C25" s="4" t="s">
        <v>0</v>
      </c>
    </row>
    <row r="26" spans="1:10" x14ac:dyDescent="0.3">
      <c r="E26" s="5">
        <v>0</v>
      </c>
      <c r="J26" s="5">
        <f>SUM(E26:I26)</f>
        <v>0</v>
      </c>
    </row>
    <row r="27" spans="1:10" x14ac:dyDescent="0.3">
      <c r="C27" s="4" t="s">
        <v>1</v>
      </c>
    </row>
    <row r="28" spans="1:10" x14ac:dyDescent="0.3">
      <c r="J28" s="5">
        <f>SUM(E28:I28)</f>
        <v>0</v>
      </c>
    </row>
    <row r="29" spans="1:10" x14ac:dyDescent="0.3">
      <c r="J29" s="5">
        <f>SUM(E29:I29)</f>
        <v>0</v>
      </c>
    </row>
    <row r="30" spans="1:10" s="3" customFormat="1" ht="12.75" customHeight="1" x14ac:dyDescent="0.3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3">
      <c r="C31" s="4" t="s">
        <v>0</v>
      </c>
    </row>
    <row r="32" spans="1:10" x14ac:dyDescent="0.3">
      <c r="E32" s="5">
        <v>0</v>
      </c>
      <c r="J32" s="5">
        <f>SUM(E32:I32)</f>
        <v>0</v>
      </c>
    </row>
    <row r="33" spans="1:12" x14ac:dyDescent="0.3">
      <c r="C33" s="4" t="s">
        <v>1</v>
      </c>
    </row>
    <row r="34" spans="1:12" x14ac:dyDescent="0.3">
      <c r="J34" s="5">
        <f>SUM(E34:I34)</f>
        <v>0</v>
      </c>
    </row>
    <row r="35" spans="1:12" ht="12.75" customHeight="1" x14ac:dyDescent="0.3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3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3">
      <c r="C37" s="4" t="s">
        <v>0</v>
      </c>
    </row>
    <row r="38" spans="1:12" x14ac:dyDescent="0.3">
      <c r="E38" s="5">
        <v>0</v>
      </c>
      <c r="J38" s="5">
        <f>SUM(E38:I38)</f>
        <v>0</v>
      </c>
    </row>
    <row r="39" spans="1:12" x14ac:dyDescent="0.3">
      <c r="C39" s="4" t="s">
        <v>1</v>
      </c>
    </row>
    <row r="40" spans="1:12" x14ac:dyDescent="0.3">
      <c r="J40" s="5">
        <f>SUM(E40:I40)</f>
        <v>0</v>
      </c>
      <c r="L40" s="38"/>
    </row>
    <row r="42" spans="1:12" s="3" customFormat="1" ht="12.75" customHeight="1" x14ac:dyDescent="0.3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3">
      <c r="C43" s="4" t="s">
        <v>0</v>
      </c>
    </row>
    <row r="44" spans="1:12" x14ac:dyDescent="0.3">
      <c r="E44" s="5">
        <v>0</v>
      </c>
      <c r="J44" s="5">
        <f>SUM(E44:I44)</f>
        <v>0</v>
      </c>
    </row>
    <row r="45" spans="1:12" x14ac:dyDescent="0.3">
      <c r="C45" s="4" t="s">
        <v>1</v>
      </c>
    </row>
    <row r="46" spans="1:12" x14ac:dyDescent="0.3">
      <c r="D46" s="10"/>
      <c r="I46" s="5">
        <v>0</v>
      </c>
      <c r="J46" s="5">
        <f>SUM(E46:I46)</f>
        <v>0</v>
      </c>
    </row>
    <row r="47" spans="1:12" ht="12.75" customHeight="1" x14ac:dyDescent="0.3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3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3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87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239" t="s">
        <v>4</v>
      </c>
      <c r="D5" s="239"/>
      <c r="E5" s="239"/>
      <c r="F5" s="240" t="s">
        <v>3</v>
      </c>
      <c r="G5" s="240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B8" s="40"/>
      <c r="C8" s="36"/>
      <c r="D8" s="36"/>
      <c r="E8" s="36"/>
      <c r="F8" s="36"/>
      <c r="G8" s="36"/>
      <c r="H8" s="36"/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C11" s="5"/>
      <c r="D11" s="5"/>
      <c r="E11" s="5"/>
      <c r="F11" s="5"/>
      <c r="G11" s="5"/>
      <c r="H11" s="5"/>
    </row>
    <row r="17" spans="1:9" x14ac:dyDescent="0.3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3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4.4" x14ac:dyDescent="0.3"/>
  <cols>
    <col min="1" max="1" width="26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59765625" style="49" customWidth="1"/>
    <col min="6" max="16384" width="9" style="49"/>
  </cols>
  <sheetData>
    <row r="1" spans="1:4" x14ac:dyDescent="0.3">
      <c r="A1" s="35" t="s">
        <v>98</v>
      </c>
    </row>
    <row r="2" spans="1:4" ht="16.2" x14ac:dyDescent="0.3">
      <c r="A2" s="35" t="s">
        <v>88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x14ac:dyDescent="0.3">
      <c r="A6" s="49" t="s">
        <v>20</v>
      </c>
      <c r="C6" s="57"/>
      <c r="D6" s="245" t="s">
        <v>64</v>
      </c>
    </row>
    <row r="7" spans="1:4" x14ac:dyDescent="0.3">
      <c r="A7" s="49" t="s">
        <v>21</v>
      </c>
      <c r="C7" s="57"/>
      <c r="D7" s="246"/>
    </row>
    <row r="8" spans="1:4" x14ac:dyDescent="0.3">
      <c r="A8" s="49" t="s">
        <v>24</v>
      </c>
      <c r="C8" s="57"/>
      <c r="D8" s="246"/>
    </row>
    <row r="9" spans="1:4" x14ac:dyDescent="0.3">
      <c r="A9" s="49" t="s">
        <v>22</v>
      </c>
      <c r="C9" s="57"/>
      <c r="D9" s="246"/>
    </row>
    <row r="10" spans="1:4" x14ac:dyDescent="0.3">
      <c r="A10" s="49" t="s">
        <v>55</v>
      </c>
      <c r="C10" s="57"/>
      <c r="D10" s="246"/>
    </row>
    <row r="11" spans="1:4" x14ac:dyDescent="0.3">
      <c r="A11" s="49" t="s">
        <v>47</v>
      </c>
      <c r="C11" s="57"/>
      <c r="D11" s="246"/>
    </row>
    <row r="12" spans="1:4" x14ac:dyDescent="0.3">
      <c r="A12" s="49" t="s">
        <v>25</v>
      </c>
      <c r="C12" s="57"/>
      <c r="D12" s="246"/>
    </row>
    <row r="13" spans="1:4" x14ac:dyDescent="0.3">
      <c r="A13" s="49" t="s">
        <v>23</v>
      </c>
      <c r="C13" s="57"/>
      <c r="D13" s="246"/>
    </row>
    <row r="14" spans="1:4" x14ac:dyDescent="0.3">
      <c r="A14" s="49" t="s">
        <v>26</v>
      </c>
      <c r="C14" s="57"/>
      <c r="D14" s="246"/>
    </row>
    <row r="15" spans="1:4" x14ac:dyDescent="0.3">
      <c r="A15" s="49" t="s">
        <v>56</v>
      </c>
      <c r="C15" s="57"/>
      <c r="D15" s="246"/>
    </row>
    <row r="16" spans="1:4" x14ac:dyDescent="0.3">
      <c r="A16" s="49" t="s">
        <v>57</v>
      </c>
      <c r="C16" s="57"/>
      <c r="D16" s="246"/>
    </row>
    <row r="17" spans="1:11" x14ac:dyDescent="0.3">
      <c r="A17" s="49" t="s">
        <v>27</v>
      </c>
      <c r="C17" s="57"/>
      <c r="D17" s="246"/>
    </row>
    <row r="18" spans="1:11" x14ac:dyDescent="0.3">
      <c r="A18" s="49" t="s">
        <v>58</v>
      </c>
      <c r="C18" s="57"/>
      <c r="D18" s="246"/>
    </row>
    <row r="19" spans="1:11" x14ac:dyDescent="0.3">
      <c r="A19" s="49" t="s">
        <v>28</v>
      </c>
      <c r="C19" s="57"/>
      <c r="D19" s="247"/>
    </row>
    <row r="20" spans="1:11" x14ac:dyDescent="0.3">
      <c r="A20" s="52" t="s">
        <v>7</v>
      </c>
      <c r="B20" s="52"/>
      <c r="C20" s="62">
        <f>SUM(C6:C19)</f>
        <v>0</v>
      </c>
      <c r="D20" s="62"/>
    </row>
    <row r="21" spans="1:11" x14ac:dyDescent="0.3">
      <c r="A21" s="54" t="s">
        <v>52</v>
      </c>
    </row>
    <row r="22" spans="1:11" x14ac:dyDescent="0.3">
      <c r="A22" s="54" t="s">
        <v>53</v>
      </c>
    </row>
    <row r="25" spans="1:11" x14ac:dyDescent="0.3">
      <c r="A25" s="35" t="s">
        <v>99</v>
      </c>
    </row>
    <row r="26" spans="1:11" x14ac:dyDescent="0.3">
      <c r="A26" s="35" t="s">
        <v>86</v>
      </c>
    </row>
    <row r="27" spans="1:11" x14ac:dyDescent="0.3">
      <c r="A27" s="49" t="s">
        <v>8</v>
      </c>
    </row>
    <row r="28" spans="1:11" x14ac:dyDescent="0.3">
      <c r="A28" s="51"/>
      <c r="B28" s="51"/>
      <c r="C28" s="51"/>
      <c r="D28" s="51"/>
      <c r="E28" s="51"/>
      <c r="F28" s="51"/>
    </row>
    <row r="29" spans="1:11" ht="15" x14ac:dyDescent="0.3">
      <c r="A29" s="1" t="s">
        <v>10</v>
      </c>
      <c r="B29" s="55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6" customFormat="1" x14ac:dyDescent="0.3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3">
      <c r="A31" s="49" t="s">
        <v>21</v>
      </c>
      <c r="C31" s="65"/>
      <c r="D31" s="65"/>
      <c r="E31" s="65"/>
      <c r="F31" s="65"/>
    </row>
    <row r="32" spans="1:11" x14ac:dyDescent="0.3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3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3">
      <c r="A34" s="49" t="s">
        <v>55</v>
      </c>
      <c r="C34" s="65"/>
      <c r="D34" s="65"/>
      <c r="E34" s="65"/>
      <c r="F34" s="65"/>
    </row>
    <row r="35" spans="1:8" x14ac:dyDescent="0.3">
      <c r="A35" s="49" t="s">
        <v>47</v>
      </c>
      <c r="C35" s="65"/>
      <c r="D35" s="65"/>
      <c r="E35" s="65"/>
      <c r="F35" s="65"/>
    </row>
    <row r="36" spans="1:8" x14ac:dyDescent="0.3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3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3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3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3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3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3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3">
      <c r="A43" s="49" t="s">
        <v>58</v>
      </c>
      <c r="C43" s="65"/>
      <c r="D43" s="65"/>
      <c r="E43" s="65"/>
      <c r="F43" s="65"/>
    </row>
    <row r="44" spans="1:8" x14ac:dyDescent="0.3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3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6.2" x14ac:dyDescent="0.3">
      <c r="A46" s="81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ADB technical assistance grant commitments for 2022.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D17F78-B6DF-4C24-9A1F-60844F3D0017}">
  <ds:schemaRefs>
    <ds:schemaRef ds:uri="http://purl.org/dc/elements/1.1/"/>
    <ds:schemaRef ds:uri="http://schemas.microsoft.com/office/2006/metadata/properties"/>
    <ds:schemaRef ds:uri="b966b054-3674-4c4f-a2b0-6a3ffbe0790e"/>
    <ds:schemaRef ds:uri="http://purl.org/dc/dcmitype/"/>
    <ds:schemaRef ds:uri="2b4b9d8e-ecb2-49e1-a87e-51dfdfcaee7f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1fdd505-2570-46c2-bd04-3e0f2d874cf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194230-9E5F-4BA3-8F60-9EF51CAAFE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881690-D871-404D-BA4C-586B3901B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Grant Commitments</vt:lpstr>
      <vt:lpstr>'CW-Lending, Grants, and Disb'!Print_Area</vt:lpstr>
      <vt:lpstr>'CW-Sov Approvals by Country'!Print_Area</vt:lpstr>
      <vt:lpstr>'SA-Sov Approvals by Ctry'!Print_Area</vt:lpstr>
      <vt:lpstr>'TA Grant Commitments'!Print_Area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Assistance Grant Commitments ($ '000)</dc:title>
  <dc:creator>old</dc:creator>
  <cp:keywords>annual report 2022, adb annual reports, adb operations 2022, adb operational data</cp:keywords>
  <cp:lastModifiedBy>Vanessa Bautista</cp:lastModifiedBy>
  <cp:lastPrinted>2023-03-31T08:12:08Z</cp:lastPrinted>
  <dcterms:created xsi:type="dcterms:W3CDTF">2010-12-13T09:40:53Z</dcterms:created>
  <dcterms:modified xsi:type="dcterms:W3CDTF">2023-04-17T03:00:15Z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2023-04-17T02:59:49Z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7480e83f-9bcb-46db-8d95-cf94a7dcfaf4</vt:lpwstr>
  </property>
  <property fmtid="{D5CDD505-2E9C-101B-9397-08002B2CF9AE}" pid="13" name="MSIP_Label_817d4574-7375-4d17-b29c-6e4c6df0fcb0_ContentBits">
    <vt:lpwstr>2</vt:lpwstr>
  </property>
</Properties>
</file>