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1DE888AF-33FE-4D2A-93C9-832A04DD3347}" xr6:coauthVersionLast="47" xr6:coauthVersionMax="47" xr10:uidLastSave="{00000000-0000-0000-0000-000000000000}"/>
  <bookViews>
    <workbookView xWindow="-120" yWindow="-120" windowWidth="29040" windowHeight="15840" tabRatio="738" xr2:uid="{00000000-000D-0000-FFFF-FFFF00000000}"/>
  </bookViews>
  <sheets>
    <sheet name="Table 1_SIN" sheetId="1" r:id="rId1"/>
    <sheet name="Table 2_SIN" sheetId="2" r:id="rId2"/>
    <sheet name="Table 3_SIN" sheetId="3" r:id="rId3"/>
    <sheet name="Table 4_SIN" sheetId="4" r:id="rId4"/>
    <sheet name="Table 5_SIN" sheetId="5" r:id="rId5"/>
    <sheet name="Table 6_SIN" sheetId="7" r:id="rId6"/>
    <sheet name="Table 6a_SIN"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9" l="1"/>
  <c r="H36" i="3" l="1"/>
  <c r="G36" i="3"/>
  <c r="F36" i="3"/>
  <c r="E36" i="3"/>
  <c r="D36" i="3"/>
  <c r="C36" i="3"/>
  <c r="B36" i="3"/>
  <c r="H34" i="3"/>
  <c r="G34" i="3"/>
  <c r="F34" i="3"/>
  <c r="E34" i="3"/>
  <c r="D34" i="3"/>
  <c r="C34" i="3"/>
  <c r="H32" i="3"/>
  <c r="G32" i="3"/>
  <c r="F32" i="3"/>
  <c r="E32" i="3"/>
  <c r="D32" i="3"/>
  <c r="C32" i="3"/>
  <c r="H23" i="3"/>
  <c r="G23" i="3"/>
  <c r="F23" i="3"/>
  <c r="E23" i="3"/>
  <c r="D23" i="3"/>
  <c r="C23" i="3"/>
  <c r="B23" i="3"/>
</calcChain>
</file>

<file path=xl/sharedStrings.xml><?xml version="1.0" encoding="utf-8"?>
<sst xmlns="http://schemas.openxmlformats.org/spreadsheetml/2006/main" count="1386" uniqueCount="331">
  <si>
    <t>SINGAPORE</t>
  </si>
  <si>
    <t>Item</t>
  </si>
  <si>
    <t>SME</t>
  </si>
  <si>
    <t>Non-SME</t>
  </si>
  <si>
    <t>Annual Sales</t>
  </si>
  <si>
    <t>≤S$100 million</t>
  </si>
  <si>
    <t>&gt;S$100 million</t>
  </si>
  <si>
    <t>≤200 employees</t>
  </si>
  <si>
    <t>&gt;200 employees</t>
  </si>
  <si>
    <t>End of period data</t>
  </si>
  <si>
    <t>NUMBER OF ENTERPRISES</t>
  </si>
  <si>
    <t>Number of SMEs</t>
  </si>
  <si>
    <t>SME to total (%)</t>
  </si>
  <si>
    <t>Number of large enterprises</t>
  </si>
  <si>
    <t>SME growth (%)</t>
  </si>
  <si>
    <t>Agriculture, forestry, and fisheries</t>
  </si>
  <si>
    <t>Manufacturing</t>
  </si>
  <si>
    <t>Transportation and communication</t>
  </si>
  <si>
    <t>Construction</t>
  </si>
  <si>
    <t>Wholesale and retail trade</t>
  </si>
  <si>
    <t>Other services</t>
  </si>
  <si>
    <t>Others</t>
  </si>
  <si>
    <t>Capital city</t>
  </si>
  <si>
    <t>EMPLOYMENT</t>
  </si>
  <si>
    <t>Number of employment by SMEs</t>
  </si>
  <si>
    <t>Number of employment by large enterprises</t>
  </si>
  <si>
    <t>SME employees to total (%)</t>
  </si>
  <si>
    <t>SME employees growth (%)</t>
  </si>
  <si>
    <t>Share of female employees to total employees (%)</t>
  </si>
  <si>
    <t>SME NVA growth (%)</t>
  </si>
  <si>
    <t>EXPORTS</t>
  </si>
  <si>
    <t>SME export value (S$ billion)</t>
  </si>
  <si>
    <t>SME export to total export value (%)</t>
  </si>
  <si>
    <t>SME export growth (%)</t>
  </si>
  <si>
    <t>IMPORTS</t>
  </si>
  <si>
    <t>SME import value (S$ billion)</t>
  </si>
  <si>
    <t>SME import to total import value (%)</t>
  </si>
  <si>
    <t>SME import growth (%)</t>
  </si>
  <si>
    <t>COMMERCIAL BANKS</t>
  </si>
  <si>
    <t>Local banks</t>
  </si>
  <si>
    <t>SME loans to GDP (%)</t>
  </si>
  <si>
    <t>SME loan growth (%)</t>
  </si>
  <si>
    <t>Wholesale banks</t>
  </si>
  <si>
    <t>Offshore banks</t>
  </si>
  <si>
    <t>Credit</t>
  </si>
  <si>
    <t>Loans outstanding, total (S$ million)</t>
  </si>
  <si>
    <t>Loan growth (%)</t>
  </si>
  <si>
    <t>Total commercial bank loans to GDP (%)</t>
  </si>
  <si>
    <t>Gross NPLs to total loans (%)</t>
  </si>
  <si>
    <t>Deposits</t>
  </si>
  <si>
    <t>Deposits in domestic currency (S$ million)</t>
  </si>
  <si>
    <t>For working capital</t>
  </si>
  <si>
    <t>For capital investment</t>
  </si>
  <si>
    <t>Less than 1 year</t>
  </si>
  <si>
    <t>1-5 years</t>
  </si>
  <si>
    <t>More than 5 years</t>
  </si>
  <si>
    <t>NUMBER OF NONBANK FINANCE INSTITUTIONS</t>
  </si>
  <si>
    <t>Financing outstanding, total (S$ million)</t>
  </si>
  <si>
    <t>Housing loans</t>
  </si>
  <si>
    <t>Hire purchase finance</t>
  </si>
  <si>
    <t>Lease finance</t>
  </si>
  <si>
    <t xml:space="preserve">Total financing to GDP (%) </t>
  </si>
  <si>
    <t>Annual financing rate (%)</t>
  </si>
  <si>
    <t>Gross nonperforming financing (NPFs) (S$ million)</t>
  </si>
  <si>
    <t>Gross NPFs to total financing (%)</t>
  </si>
  <si>
    <t>Number of customers financed, total</t>
  </si>
  <si>
    <t>EQUITY MARKET</t>
  </si>
  <si>
    <t>Main Board</t>
  </si>
  <si>
    <t>Index: Strait Times Index</t>
  </si>
  <si>
    <t>Market capitalization (S$ million)*</t>
  </si>
  <si>
    <t>Trading value (S$ million)</t>
  </si>
  <si>
    <t>Trading volume (million of shares)</t>
  </si>
  <si>
    <t>Number of listed companies*</t>
  </si>
  <si>
    <t>Number of IPOs</t>
  </si>
  <si>
    <t>Number of delisted companies</t>
  </si>
  <si>
    <t>Specialized Board</t>
  </si>
  <si>
    <t>Catalist</t>
  </si>
  <si>
    <t xml:space="preserve">Index </t>
  </si>
  <si>
    <t>Market capitalization (S$ million)</t>
  </si>
  <si>
    <t>Number of listed companies**</t>
  </si>
  <si>
    <t>Number of IPOs**</t>
  </si>
  <si>
    <t>Number of delisted companies**</t>
  </si>
  <si>
    <t>IPO = initial public offering.</t>
  </si>
  <si>
    <t>* Refers to the total equity market.</t>
  </si>
  <si>
    <t>Regulations</t>
  </si>
  <si>
    <t>Name</t>
  </si>
  <si>
    <t>Outline</t>
  </si>
  <si>
    <t>Nonfinance regulations</t>
  </si>
  <si>
    <t>Enterprise Singapore Board Act (2018)</t>
  </si>
  <si>
    <t>Finance regulations</t>
  </si>
  <si>
    <t>Responsibility</t>
  </si>
  <si>
    <t>Monetary Authority of Singapore (MAS)</t>
  </si>
  <si>
    <t>Integrated financial regulator that oversees all financial institutions in Singapore which includes banks, insurers, capital market intermediaries, financial advisors, and stock exchanges.</t>
  </si>
  <si>
    <t>Ministry of Trade and Industry (MTI)</t>
  </si>
  <si>
    <t>Policies</t>
  </si>
  <si>
    <t>Responsible Entity</t>
  </si>
  <si>
    <t xml:space="preserve">MTI's Economic Strategy </t>
  </si>
  <si>
    <t>MTI</t>
  </si>
  <si>
    <t>These strategies are intended to promote economic growth and create good jobs for Singaporeans:</t>
  </si>
  <si>
    <t>1)</t>
  </si>
  <si>
    <t>Market Development</t>
  </si>
  <si>
    <t>2)</t>
  </si>
  <si>
    <t>Industry Development</t>
  </si>
  <si>
    <t>3)</t>
  </si>
  <si>
    <t>Enterprise Development</t>
  </si>
  <si>
    <t>4)</t>
  </si>
  <si>
    <t>Ecosystem Development</t>
  </si>
  <si>
    <t xml:space="preserve">Industry Transformation Maps </t>
  </si>
  <si>
    <t xml:space="preserve">Consists of a growth and competitiveness plan for each industry, supported by four pillars:  </t>
  </si>
  <si>
    <t>Productivity</t>
  </si>
  <si>
    <t>Jobs and Skills</t>
  </si>
  <si>
    <t>Innovation</t>
  </si>
  <si>
    <t>Trade and Internationalization</t>
  </si>
  <si>
    <t>Enterprise Singapore's Strategic Plan</t>
  </si>
  <si>
    <t>Build enterprise capabilities</t>
  </si>
  <si>
    <t>Develop human capital</t>
  </si>
  <si>
    <t>Strengthen enterprise ecosystem</t>
  </si>
  <si>
    <t>Establish strong networks and partnerships</t>
  </si>
  <si>
    <t xml:space="preserve">Support research, build up innovation capacity of companies to drive economic growth and leverage science and technology to address national challenges.
</t>
  </si>
  <si>
    <t>Number of enterprises, total ('000)</t>
  </si>
  <si>
    <t>Number of employment, total (million people)</t>
  </si>
  <si>
    <r>
      <t>SME GDP by region</t>
    </r>
    <r>
      <rPr>
        <sz val="8"/>
        <color theme="1"/>
        <rFont val="Arial"/>
        <family val="2"/>
      </rPr>
      <t xml:space="preserve"> (% share)</t>
    </r>
  </si>
  <si>
    <r>
      <t xml:space="preserve">SME GDP by sector </t>
    </r>
    <r>
      <rPr>
        <sz val="8"/>
        <color theme="1"/>
        <rFont val="Arial"/>
        <family val="2"/>
      </rPr>
      <t>(% share)</t>
    </r>
  </si>
  <si>
    <r>
      <t xml:space="preserve">Employment by SMEs by region </t>
    </r>
    <r>
      <rPr>
        <sz val="8"/>
        <color theme="1"/>
        <rFont val="Arial"/>
        <family val="2"/>
      </rPr>
      <t>(% share)</t>
    </r>
  </si>
  <si>
    <r>
      <t xml:space="preserve">Employment by SME by sector </t>
    </r>
    <r>
      <rPr>
        <sz val="8"/>
        <rFont val="Arial"/>
        <family val="2"/>
      </rPr>
      <t>(% share)</t>
    </r>
  </si>
  <si>
    <r>
      <t xml:space="preserve">Number of SMEs by region </t>
    </r>
    <r>
      <rPr>
        <sz val="8"/>
        <color theme="1"/>
        <rFont val="Arial"/>
        <family val="2"/>
      </rPr>
      <t>(% share)</t>
    </r>
  </si>
  <si>
    <r>
      <t xml:space="preserve">SMEs by sector </t>
    </r>
    <r>
      <rPr>
        <sz val="8"/>
        <color theme="1"/>
        <rFont val="Arial"/>
        <family val="2"/>
      </rPr>
      <t>(% share)</t>
    </r>
  </si>
  <si>
    <t>Total export growth (%)</t>
  </si>
  <si>
    <t>Total import growth (%)</t>
  </si>
  <si>
    <t>NVA of SMEs (S$ billion)</t>
  </si>
  <si>
    <t>Number of commercial banks, total</t>
  </si>
  <si>
    <t xml:space="preserve">      Secured by property</t>
  </si>
  <si>
    <t xml:space="preserve">      Secured by others</t>
  </si>
  <si>
    <t xml:space="preserve">      Unsecured</t>
  </si>
  <si>
    <t>1  Data refer to domestic banking unit (DBU). DBU holds its domestically focused operations denominated in Singapore dollars.</t>
  </si>
  <si>
    <t>2  Data refer to Asian currency unit (ACU). ACU holds its offshore operations entirely denominated in foreign currency.</t>
  </si>
  <si>
    <t>3  Prime lending rate and bank savings rate, respectively.</t>
  </si>
  <si>
    <t>SME LOANS</t>
  </si>
  <si>
    <t>SME loans outstanding, total (S$ million)</t>
  </si>
  <si>
    <t>SME loans to total loans outstanding (%)</t>
  </si>
  <si>
    <t>SME lending rate (%)</t>
  </si>
  <si>
    <t>SME NPLs to total SME loans (%)</t>
  </si>
  <si>
    <t>Number of SME loan borrowers</t>
  </si>
  <si>
    <t>SME loan borrowers to total bank borrowers (%)</t>
  </si>
  <si>
    <t>SME loan rejection rate (% of total applications)</t>
  </si>
  <si>
    <t>Number of SME savings account in banks</t>
  </si>
  <si>
    <t>Guaranteed SME loans (S$ million)</t>
  </si>
  <si>
    <t>Non-collateral SME loans (S$ million)</t>
  </si>
  <si>
    <r>
      <t>SME loans outstanding by sector</t>
    </r>
    <r>
      <rPr>
        <sz val="8"/>
        <rFont val="Arial"/>
        <family val="2"/>
      </rPr>
      <t xml:space="preserve"> (% share)</t>
    </r>
  </si>
  <si>
    <r>
      <t xml:space="preserve">SME loans outstanding by region </t>
    </r>
    <r>
      <rPr>
        <sz val="8"/>
        <rFont val="Arial"/>
        <family val="2"/>
      </rPr>
      <t>(% share)</t>
    </r>
  </si>
  <si>
    <r>
      <t xml:space="preserve">SME loans outstanding by type of use </t>
    </r>
    <r>
      <rPr>
        <sz val="8"/>
        <color theme="1"/>
        <rFont val="Arial"/>
        <family val="2"/>
      </rPr>
      <t>(% share)</t>
    </r>
  </si>
  <si>
    <r>
      <t xml:space="preserve">SME loans outstanding by tenor </t>
    </r>
    <r>
      <rPr>
        <sz val="8"/>
        <color theme="1"/>
        <rFont val="Arial"/>
        <family val="2"/>
      </rPr>
      <t>(% share)</t>
    </r>
  </si>
  <si>
    <r>
      <t>SME loans outstanding by type of collateralisation</t>
    </r>
    <r>
      <rPr>
        <sz val="8"/>
        <rFont val="Arial"/>
        <family val="2"/>
      </rPr>
      <t xml:space="preserve"> (% share)</t>
    </r>
  </si>
  <si>
    <t>FINANCE COMPANIES</t>
  </si>
  <si>
    <t xml:space="preserve">Housing loans (15 years) </t>
  </si>
  <si>
    <t xml:space="preserve">Hire purchase of new vehicles (3 years) </t>
  </si>
  <si>
    <r>
      <t xml:space="preserve">Financing outstanding by sector </t>
    </r>
    <r>
      <rPr>
        <sz val="8"/>
        <rFont val="Arial"/>
        <family val="2"/>
      </rPr>
      <t>(% share)</t>
    </r>
  </si>
  <si>
    <r>
      <t>Financing outstanding by region</t>
    </r>
    <r>
      <rPr>
        <sz val="8"/>
        <color theme="1"/>
        <rFont val="Arial"/>
        <family val="2"/>
      </rPr>
      <t xml:space="preserve"> (% share)</t>
    </r>
  </si>
  <si>
    <t>Financing growth (%)</t>
  </si>
  <si>
    <t>Moved to the main board</t>
  </si>
  <si>
    <t xml:space="preserve">   Growth (%)</t>
  </si>
  <si>
    <t>** For years 2008 to 2016, data refers to Alternative/SME board from the World Federation of Exchanges database while for years 2017 to 2019, data are from Singapore Exchange Market Report.</t>
  </si>
  <si>
    <t>Regulators and Policymakers</t>
  </si>
  <si>
    <t>Total export value (S$ billion)</t>
  </si>
  <si>
    <t>Total import value (S$ billion)</t>
  </si>
  <si>
    <t>SME contribution to total enterprises NVA (%)</t>
  </si>
  <si>
    <t>NVA of enterprises (S$ billion)</t>
  </si>
  <si>
    <t>Credit unions/cooperatives</t>
  </si>
  <si>
    <t>Finance companies</t>
  </si>
  <si>
    <t>Pawnshops</t>
  </si>
  <si>
    <t>Leasing companies</t>
  </si>
  <si>
    <t>Factoring companies</t>
  </si>
  <si>
    <t>Insurance companies</t>
  </si>
  <si>
    <t>Microfinance institutions</t>
  </si>
  <si>
    <t>Enterprise Singapore (ESG)</t>
  </si>
  <si>
    <t>Finance Companies Act 43 of 1967 (Chapter 108) [amended in 1995]</t>
  </si>
  <si>
    <t>Credit Bureau Act No.27 of 2016</t>
  </si>
  <si>
    <t>Banking Act 41 of 1970 (Chapter 19) [amended in 2008]</t>
  </si>
  <si>
    <t>ESG</t>
  </si>
  <si>
    <t>National Research Foundation</t>
  </si>
  <si>
    <t>Ministry of Finance (MOF)</t>
  </si>
  <si>
    <t>Responsible for the formulation of policies related to trade and industry in Singapore, including strategies to develop small and medium enterprises.</t>
  </si>
  <si>
    <t xml:space="preserve">Government agency which champions local enterprise development and works with companies to build capabilities, innovate, and internationalise. </t>
  </si>
  <si>
    <t>Regulate credit bureaus.</t>
  </si>
  <si>
    <t>Regulate commercial banks.</t>
  </si>
  <si>
    <t>Principally regulates the form and content of hire-purchase agreements, and spells out the rights and duties of parties to such agreements.</t>
  </si>
  <si>
    <t>Regulate finance companies.</t>
  </si>
  <si>
    <t>Establishes Enterprise Singapore as a statutory board under the Ministry of Trade and Industry.</t>
  </si>
  <si>
    <t>Legal framework for e-commerce and and e-payment issues.</t>
  </si>
  <si>
    <t>Consumer protection in digital transactions.</t>
  </si>
  <si>
    <t>Electronic Transactions Act 16 of 2010 (Chapter 88) [amended in 2011]</t>
  </si>
  <si>
    <t>Personal Data Protection Act No.26 of 2012</t>
  </si>
  <si>
    <t>Asian Development Bank (ADB) Asia SME Monitor 2022</t>
  </si>
  <si>
    <t>Table 3: Bank Credit</t>
  </si>
  <si>
    <t>Full banks*</t>
  </si>
  <si>
    <t>Property and Development of Land</t>
  </si>
  <si>
    <t>Wholesale Trade</t>
  </si>
  <si>
    <t>Financial and Insurance Activities</t>
  </si>
  <si>
    <t>Transport and Storage</t>
  </si>
  <si>
    <t>PSTASSA</t>
  </si>
  <si>
    <t>Accom and Food Services Activities</t>
  </si>
  <si>
    <t>Retail Trade</t>
  </si>
  <si>
    <t>Other Industries</t>
  </si>
  <si>
    <t>Electricity, Gas and Water Supply</t>
  </si>
  <si>
    <t>InfoComm</t>
  </si>
  <si>
    <t>Mining and Quarrying</t>
  </si>
  <si>
    <t>Agriculture and Fishing</t>
  </si>
  <si>
    <t>GDP = gross domestic product, SME = small and medium-sized enterprise.</t>
  </si>
  <si>
    <t xml:space="preserve">* Data for number of commercial banks are as at end-March of the calendar year, while all other data are accurate of as at December of the calendar year. </t>
  </si>
  <si>
    <t>4  Calculated using deposits of non-bank customers in DBU and ACU.</t>
  </si>
  <si>
    <t>5  Data refers to foreign currency non-bank deposits in DBU and all non-bank deposits in ACU, as ACU holds its offshore operations entirely denominated in foreign currency.</t>
  </si>
  <si>
    <t>6  Calculated using NPL ratio.</t>
  </si>
  <si>
    <t>7  The section on SME loans outstanding by sector has been revised to reflect the new sectoral cut according to MAS Notice 610 Submission of Statistics and Returns.</t>
  </si>
  <si>
    <t>Source: ADB Asia SME Monitor 2022 database. Data from Monetary Authority of Singapore.</t>
  </si>
  <si>
    <t>Table 4: Nonbank Finance</t>
  </si>
  <si>
    <t>Other loans and advances*</t>
  </si>
  <si>
    <t>GDP = gross domestic product.</t>
  </si>
  <si>
    <t>* Includes block discounting.</t>
  </si>
  <si>
    <t>Table 5: Capital Markets</t>
  </si>
  <si>
    <t> </t>
  </si>
  <si>
    <t>Table 6: Policies and Regulations</t>
  </si>
  <si>
    <t>Insurance Act 1966</t>
  </si>
  <si>
    <t>Regulate insurance companies</t>
  </si>
  <si>
    <t>MOF aims to advance the well-being and development of Singapore through Finance; strives to achieve a balanced budget through prudent and sustainable fiscal policies; fosters a regulatory environment conducive to business and enterprise; ensures prudent investment of the government's reserves and other public funds; and sets policies for government procurement, customs regulation, accounting standards and business regulation; and ensures that businesses operating within Singapore's jurisdiction are compatible with international standards and practices, in areas such as company law, accounting standards, and corporate governance principles.</t>
  </si>
  <si>
    <t>Research, Innovation and Enterprise 2025 Plan</t>
  </si>
  <si>
    <t>2022**</t>
  </si>
  <si>
    <t xml:space="preserve">** Data for number of nonbank finance institutions are as at end-March of the calendar year, while all other data are accurate of as at December of the calendar year. </t>
  </si>
  <si>
    <t>...</t>
  </si>
  <si>
    <t>Employment</t>
  </si>
  <si>
    <t>Notes: 
1. Enterprises comprise companies, businesses, non-profit organisations, ministries, statutory boards and government / government-aided schools. 
2. SMEs (Small and Medium Enterprises), are defined as enterprises with operating receipts not more than $100mil or employment not more than 200 workers; microenterprises are included. 
3. Non-SMEs are defined as enterprises with operating receipts more than $100mil and employment more than 200 workers. Also includes ministries, statutory boards and government / government-aided schools. 
4. Employment of enterprises refers to total employment excluding foreign domestic activities.  
5. Value-added of enterprises refers to Gross Value Added (GVA) less ownership of dwellings.
6. Numbers may not add up to total due to rounding.</t>
  </si>
  <si>
    <t>MAS SGD Facility for ESG Loans</t>
  </si>
  <si>
    <t>The MAS SGD Facility for ESG loans provides SGD funding to eligible financial institutions (EFIs) for a two year tenor at an interest rate of 0.5% per annum, to support EFIs’ loans to companies made under Enterprise Singapore’s loan schemes up to 30 September 2022.</t>
  </si>
  <si>
    <t>FY20 Budget</t>
  </si>
  <si>
    <t>FY21 Budget</t>
  </si>
  <si>
    <t>FY22 Budget</t>
  </si>
  <si>
    <t xml:space="preserve">Emergency public health measures to fight COVID-19 </t>
  </si>
  <si>
    <t>Includes COVID-19 testing, clinical management, tracing, vaccination and therapeutics, isolation facilities.</t>
  </si>
  <si>
    <t>Support for Jobs, Workers, Businesses</t>
  </si>
  <si>
    <t xml:space="preserve">  Jobs Support Scheme</t>
  </si>
  <si>
    <t>Provides wage support to employers to help retain their local employees during COVID-19.</t>
  </si>
  <si>
    <t xml:space="preserve">  Enhanced Wage Credit Scheme (WCS)</t>
  </si>
  <si>
    <t>Co-funds wage increases given by employers.</t>
  </si>
  <si>
    <t xml:space="preserve">  SGUnited Jobs and Skills package (inclusive of the     
   Jobs Growth Incentive)</t>
  </si>
  <si>
    <t>The SGUnited Jobs and Skills package aims to expand job, traineeship and skills training opportunities to support Singaporeans affected by the economic impact of COVID-19. The Jobs Growth Incentive (JGI) support employers to accelerate their hiring of local workers, so as to create good, long-term jobs for locals.</t>
  </si>
  <si>
    <t xml:space="preserve">  Foreign Worker Levy Rebate </t>
  </si>
  <si>
    <t>To reduce the costs of businesses impacted by COVID-19.</t>
  </si>
  <si>
    <t xml:space="preserve">  Property Tax Rebate</t>
  </si>
  <si>
    <t xml:space="preserve">  Rental Relief</t>
  </si>
  <si>
    <t xml:space="preserve">  Government Rental Waiver</t>
  </si>
  <si>
    <t xml:space="preserve">  Sector-specific support (e.g. Aviation, Land Transport, 
  Construction)</t>
  </si>
  <si>
    <t>Targeted support provided to sectors more greatly affected by COVID-19.</t>
  </si>
  <si>
    <t xml:space="preserve">  Others </t>
  </si>
  <si>
    <t>Include financing schemes, deferment of income tax payments.</t>
  </si>
  <si>
    <t>2022 Jobs and Business Support Package</t>
  </si>
  <si>
    <t>This comprises the Small Business Recovery Grant and a 6-month extension of the JGI (from April to September 2022). 
The Small Business Recovery Grant provides a one-off cash support to small businesses in sectors that were most affected by COVID-19 Safe Management Measures in 2021.
The Jobs Growth Incentive (JGI) has been extended with stepped-down support rates, and will only cover (1) mature workers aged 40 and above who have not been employed for six months or more, (2) persons with disabilities, (3) and ex-offenders.</t>
  </si>
  <si>
    <t>Support to Households</t>
  </si>
  <si>
    <t xml:space="preserve">  Care and Support Package (CSP) and Solidarity Payment</t>
  </si>
  <si>
    <t>To provide more assurance and support to Singaporeans who may be concerned about coping with their household expenses during COVID-19.</t>
  </si>
  <si>
    <t xml:space="preserve">  Solidarity Utilities Credit</t>
  </si>
  <si>
    <t xml:space="preserve">  Temporary Relief Fund</t>
  </si>
  <si>
    <t>One-off interim assistance scheme to help Singapore Citizens and Permanent Residents (PRs) who have lost their jobs, or a substantial portion of their income due to COVID-19. Only available in April 2020.</t>
  </si>
  <si>
    <t xml:space="preserve">  Self-Employed Person Income Relief Scheme (SIRS)</t>
  </si>
  <si>
    <t>To help Singaporean self-employed persons affected by COVID-19</t>
  </si>
  <si>
    <t>To help Singapore Citizens and PRs who are presently unemployed due to retrenchment or contract termination, or presently on involuntary no-pay leave for at least three consecutive months, or presently experiencing reduced monthly salary of at least 30% for at least three consecutive months as a result of the economic impact of COVID-19.</t>
  </si>
  <si>
    <t>Includes other support measures to mitigate the impact of COVID-19 on households, such as grants to Community Development Councils (CDC)s.</t>
  </si>
  <si>
    <t>2022 Household Support Package</t>
  </si>
  <si>
    <t>Total</t>
  </si>
  <si>
    <t>Notes:</t>
  </si>
  <si>
    <t>1.      This comprise $22 billion of loan capital.</t>
  </si>
  <si>
    <t>2.      The $0.4 billion COVID-19 Recovery Grant, announced in Budget 2021, has been extended to December 2022. To avoid double counting, the 2022 cashflow is excluded from the table above.</t>
  </si>
  <si>
    <t>3.      We increased our Contingencies Funds by $13 billion, from $3 billion to $16 billion in FY2020, to cater for any unexpected urgent cashflow needs. This is not included in the table above.</t>
  </si>
  <si>
    <t>Source: ADB Asia SME Monitor 2022 database. Data from Singapore Exchange and World Federation of Exchanges.</t>
  </si>
  <si>
    <t>Source: ADB Asia SME Monitor 2022 database. Data from Singapore Department of Statistics and Enterprise Singapore.</t>
  </si>
  <si>
    <r>
      <t>34.7</t>
    </r>
    <r>
      <rPr>
        <vertAlign val="superscript"/>
        <sz val="8"/>
        <color theme="1"/>
        <rFont val="Arial"/>
        <family val="2"/>
      </rPr>
      <t>1</t>
    </r>
  </si>
  <si>
    <r>
      <t xml:space="preserve">  COVID-19 Support Grant/Recovery Grant</t>
    </r>
    <r>
      <rPr>
        <vertAlign val="superscript"/>
        <sz val="8"/>
        <color theme="1"/>
        <rFont val="Arial"/>
        <family val="2"/>
      </rPr>
      <t>2</t>
    </r>
  </si>
  <si>
    <r>
      <t>Estimated 97.3</t>
    </r>
    <r>
      <rPr>
        <vertAlign val="superscript"/>
        <sz val="8"/>
        <color theme="1"/>
        <rFont val="Arial"/>
        <family val="2"/>
      </rPr>
      <t>3</t>
    </r>
  </si>
  <si>
    <t>Table 1: SME Definition</t>
  </si>
  <si>
    <t xml:space="preserve">Table 2: SME Landscape </t>
  </si>
  <si>
    <t>Table 6a: COVID-19 Emergency Measures</t>
  </si>
  <si>
    <t>1 From 2020, data for Qualifying full banks are included under Full banks.</t>
  </si>
  <si>
    <r>
      <t>Qualifying full banks</t>
    </r>
    <r>
      <rPr>
        <vertAlign val="superscript"/>
        <sz val="8"/>
        <color theme="1"/>
        <rFont val="Arial"/>
        <family val="2"/>
      </rPr>
      <t>1</t>
    </r>
  </si>
  <si>
    <t>r Data are revised from previously reported. This is due to the restatement of figures by survey participants</t>
  </si>
  <si>
    <r>
      <t xml:space="preserve">1,314,250 </t>
    </r>
    <r>
      <rPr>
        <vertAlign val="superscript"/>
        <sz val="8"/>
        <rFont val="Arial"/>
        <family val="2"/>
      </rPr>
      <t>r</t>
    </r>
  </si>
  <si>
    <r>
      <t xml:space="preserve">1,370,033 </t>
    </r>
    <r>
      <rPr>
        <vertAlign val="superscript"/>
        <sz val="8"/>
        <rFont val="Arial"/>
        <family val="2"/>
      </rPr>
      <t>r</t>
    </r>
  </si>
  <si>
    <r>
      <t xml:space="preserve">678,725 </t>
    </r>
    <r>
      <rPr>
        <vertAlign val="superscript"/>
        <sz val="8"/>
        <rFont val="Arial"/>
        <family val="2"/>
      </rPr>
      <t>r</t>
    </r>
  </si>
  <si>
    <r>
      <t xml:space="preserve">642,515 </t>
    </r>
    <r>
      <rPr>
        <vertAlign val="superscript"/>
        <sz val="8"/>
        <rFont val="Arial"/>
        <family val="2"/>
      </rPr>
      <t>r</t>
    </r>
  </si>
  <si>
    <r>
      <t xml:space="preserve">24,445 </t>
    </r>
    <r>
      <rPr>
        <vertAlign val="superscript"/>
        <sz val="8"/>
        <rFont val="Arial"/>
        <family val="2"/>
      </rPr>
      <t>r</t>
    </r>
  </si>
  <si>
    <r>
      <t xml:space="preserve">22.1 </t>
    </r>
    <r>
      <rPr>
        <vertAlign val="superscript"/>
        <sz val="8"/>
        <rFont val="Arial"/>
        <family val="2"/>
      </rPr>
      <t>r</t>
    </r>
  </si>
  <si>
    <r>
      <t xml:space="preserve">14.6 </t>
    </r>
    <r>
      <rPr>
        <vertAlign val="superscript"/>
        <sz val="8"/>
        <rFont val="Arial"/>
        <family val="2"/>
      </rPr>
      <t>r</t>
    </r>
  </si>
  <si>
    <r>
      <t xml:space="preserve">63.3 </t>
    </r>
    <r>
      <rPr>
        <vertAlign val="superscript"/>
        <sz val="8"/>
        <rFont val="Arial"/>
        <family val="2"/>
      </rPr>
      <t>r</t>
    </r>
  </si>
  <si>
    <r>
      <t xml:space="preserve">0.1 </t>
    </r>
    <r>
      <rPr>
        <vertAlign val="superscript"/>
        <sz val="8"/>
        <rFont val="Arial"/>
        <family val="2"/>
      </rPr>
      <t>r</t>
    </r>
  </si>
  <si>
    <r>
      <t xml:space="preserve">0.0 </t>
    </r>
    <r>
      <rPr>
        <vertAlign val="superscript"/>
        <sz val="8"/>
        <rFont val="Arial"/>
        <family val="2"/>
      </rPr>
      <t>r</t>
    </r>
  </si>
  <si>
    <r>
      <t xml:space="preserve">1.2 </t>
    </r>
    <r>
      <rPr>
        <vertAlign val="superscript"/>
        <sz val="8"/>
        <rFont val="Arial"/>
        <family val="2"/>
      </rPr>
      <t>r</t>
    </r>
  </si>
  <si>
    <r>
      <t xml:space="preserve">0.7 </t>
    </r>
    <r>
      <rPr>
        <vertAlign val="superscript"/>
        <sz val="8"/>
        <rFont val="Arial"/>
        <family val="2"/>
      </rPr>
      <t>r</t>
    </r>
  </si>
  <si>
    <r>
      <t xml:space="preserve">3.8 </t>
    </r>
    <r>
      <rPr>
        <vertAlign val="superscript"/>
        <sz val="8"/>
        <rFont val="Arial"/>
        <family val="2"/>
      </rPr>
      <t>r</t>
    </r>
  </si>
  <si>
    <r>
      <t xml:space="preserve">5.0 </t>
    </r>
    <r>
      <rPr>
        <vertAlign val="superscript"/>
        <sz val="8"/>
        <rFont val="Arial"/>
        <family val="2"/>
      </rPr>
      <t>r</t>
    </r>
  </si>
  <si>
    <r>
      <t xml:space="preserve">7.7 </t>
    </r>
    <r>
      <rPr>
        <vertAlign val="superscript"/>
        <sz val="8"/>
        <rFont val="Arial"/>
        <family val="2"/>
      </rPr>
      <t>r</t>
    </r>
  </si>
  <si>
    <r>
      <t xml:space="preserve">7.1 </t>
    </r>
    <r>
      <rPr>
        <vertAlign val="superscript"/>
        <sz val="8"/>
        <rFont val="Arial"/>
        <family val="2"/>
      </rPr>
      <t>r</t>
    </r>
  </si>
  <si>
    <r>
      <t xml:space="preserve">7.6 </t>
    </r>
    <r>
      <rPr>
        <vertAlign val="superscript"/>
        <sz val="8"/>
        <rFont val="Arial"/>
        <family val="2"/>
      </rPr>
      <t>r</t>
    </r>
  </si>
  <si>
    <r>
      <t xml:space="preserve">7.8 </t>
    </r>
    <r>
      <rPr>
        <vertAlign val="superscript"/>
        <sz val="8"/>
        <rFont val="Arial"/>
        <family val="2"/>
      </rPr>
      <t>r</t>
    </r>
  </si>
  <si>
    <r>
      <t xml:space="preserve">8.3 </t>
    </r>
    <r>
      <rPr>
        <vertAlign val="superscript"/>
        <sz val="8"/>
        <rFont val="Arial"/>
        <family val="2"/>
      </rPr>
      <t>r</t>
    </r>
  </si>
  <si>
    <r>
      <t xml:space="preserve">15.0 </t>
    </r>
    <r>
      <rPr>
        <vertAlign val="superscript"/>
        <sz val="8"/>
        <rFont val="Arial"/>
        <family val="2"/>
      </rPr>
      <t>r</t>
    </r>
  </si>
  <si>
    <r>
      <t xml:space="preserve">31.0 </t>
    </r>
    <r>
      <rPr>
        <vertAlign val="superscript"/>
        <sz val="8"/>
        <rFont val="Arial"/>
        <family val="2"/>
      </rPr>
      <t>r</t>
    </r>
  </si>
  <si>
    <r>
      <t xml:space="preserve">5.9 </t>
    </r>
    <r>
      <rPr>
        <vertAlign val="superscript"/>
        <sz val="8"/>
        <rFont val="Arial"/>
        <family val="2"/>
      </rPr>
      <t>r</t>
    </r>
  </si>
  <si>
    <r>
      <t xml:space="preserve">6.3 </t>
    </r>
    <r>
      <rPr>
        <vertAlign val="superscript"/>
        <sz val="8"/>
        <rFont val="Arial"/>
        <family val="2"/>
      </rPr>
      <t>r</t>
    </r>
  </si>
  <si>
    <r>
      <t xml:space="preserve">4.5 </t>
    </r>
    <r>
      <rPr>
        <vertAlign val="superscript"/>
        <sz val="8"/>
        <rFont val="Arial"/>
        <family val="2"/>
      </rPr>
      <t>r</t>
    </r>
  </si>
  <si>
    <r>
      <t xml:space="preserve">4.6 </t>
    </r>
    <r>
      <rPr>
        <vertAlign val="superscript"/>
        <sz val="8"/>
        <rFont val="Arial"/>
        <family val="2"/>
      </rPr>
      <t>r</t>
    </r>
  </si>
  <si>
    <r>
      <t xml:space="preserve">4,758 </t>
    </r>
    <r>
      <rPr>
        <vertAlign val="superscript"/>
        <sz val="8"/>
        <rFont val="Arial"/>
        <family val="2"/>
      </rPr>
      <t>r</t>
    </r>
  </si>
  <si>
    <r>
      <t xml:space="preserve">4,919 </t>
    </r>
    <r>
      <rPr>
        <vertAlign val="superscript"/>
        <sz val="8"/>
        <rFont val="Arial"/>
        <family val="2"/>
      </rPr>
      <t>r</t>
    </r>
  </si>
  <si>
    <r>
      <t xml:space="preserve">3,874 </t>
    </r>
    <r>
      <rPr>
        <vertAlign val="superscript"/>
        <sz val="8"/>
        <rFont val="Arial"/>
        <family val="2"/>
      </rPr>
      <t>r</t>
    </r>
  </si>
  <si>
    <r>
      <t xml:space="preserve">4,134 </t>
    </r>
    <r>
      <rPr>
        <vertAlign val="superscript"/>
        <sz val="8"/>
        <rFont val="Arial"/>
        <family val="2"/>
      </rPr>
      <t>r</t>
    </r>
  </si>
  <si>
    <r>
      <t xml:space="preserve">734,820 </t>
    </r>
    <r>
      <rPr>
        <vertAlign val="superscript"/>
        <sz val="8"/>
        <rFont val="Arial"/>
        <family val="2"/>
      </rPr>
      <t>r</t>
    </r>
  </si>
  <si>
    <r>
      <t xml:space="preserve">1,468,800 </t>
    </r>
    <r>
      <rPr>
        <vertAlign val="superscript"/>
        <sz val="8"/>
        <rFont val="Arial"/>
        <family val="2"/>
      </rPr>
      <t>r</t>
    </r>
  </si>
  <si>
    <r>
      <t xml:space="preserve">677,633 </t>
    </r>
    <r>
      <rPr>
        <vertAlign val="superscript"/>
        <sz val="8"/>
        <rFont val="Arial"/>
        <family val="2"/>
      </rPr>
      <t>r</t>
    </r>
  </si>
  <si>
    <r>
      <t>Loans outstanding in domestic currency (S$ million)</t>
    </r>
    <r>
      <rPr>
        <vertAlign val="superscript"/>
        <sz val="8"/>
        <color theme="1"/>
        <rFont val="Arial"/>
        <family val="2"/>
      </rPr>
      <t>2</t>
    </r>
  </si>
  <si>
    <r>
      <t>Loans outstanding in foreign currency (S$ million)</t>
    </r>
    <r>
      <rPr>
        <vertAlign val="superscript"/>
        <sz val="8"/>
        <color theme="1"/>
        <rFont val="Arial"/>
        <family val="2"/>
      </rPr>
      <t>3</t>
    </r>
  </si>
  <si>
    <r>
      <t>Loans in domestic currency (%)</t>
    </r>
    <r>
      <rPr>
        <vertAlign val="superscript"/>
        <sz val="8"/>
        <color theme="1"/>
        <rFont val="Arial"/>
        <family val="2"/>
      </rPr>
      <t>2</t>
    </r>
  </si>
  <si>
    <r>
      <t>Loans in foreign currency (%)</t>
    </r>
    <r>
      <rPr>
        <vertAlign val="superscript"/>
        <sz val="8"/>
        <color theme="1"/>
        <rFont val="Arial"/>
        <family val="2"/>
      </rPr>
      <t>3</t>
    </r>
  </si>
  <si>
    <r>
      <t>Lending rate (%)</t>
    </r>
    <r>
      <rPr>
        <vertAlign val="superscript"/>
        <sz val="8"/>
        <rFont val="Arial"/>
        <family val="2"/>
      </rPr>
      <t>4</t>
    </r>
  </si>
  <si>
    <r>
      <t>Gross nonperforming loans (NPLs) (S$ million)</t>
    </r>
    <r>
      <rPr>
        <vertAlign val="superscript"/>
        <sz val="8"/>
        <rFont val="Arial"/>
        <family val="2"/>
      </rPr>
      <t>3</t>
    </r>
  </si>
  <si>
    <r>
      <t>Deposits, total (S$ million)</t>
    </r>
    <r>
      <rPr>
        <vertAlign val="superscript"/>
        <sz val="8"/>
        <rFont val="Arial"/>
        <family val="2"/>
      </rPr>
      <t>5</t>
    </r>
  </si>
  <si>
    <r>
      <t>Deposits in foreign currency (S$ million)</t>
    </r>
    <r>
      <rPr>
        <vertAlign val="superscript"/>
        <sz val="8"/>
        <rFont val="Arial"/>
        <family val="2"/>
      </rPr>
      <t>6</t>
    </r>
  </si>
  <si>
    <r>
      <t>Deposit rate (%)</t>
    </r>
    <r>
      <rPr>
        <vertAlign val="superscript"/>
        <sz val="8"/>
        <rFont val="Arial"/>
        <family val="2"/>
      </rPr>
      <t>4</t>
    </r>
  </si>
  <si>
    <r>
      <t>Nonperforming SME loans (NPLs) (S$ million)</t>
    </r>
    <r>
      <rPr>
        <vertAlign val="superscript"/>
        <sz val="8"/>
        <rFont val="Arial"/>
        <family val="2"/>
      </rPr>
      <t>7</t>
    </r>
  </si>
  <si>
    <t>Source: ADB Asia SME Monitor 2022 database. Data from Enterprise Singapore and Singapore Department of Statistics.</t>
  </si>
  <si>
    <t xml:space="preserve">SMEs (Small &amp; Medium Enterprises) refer to enterprises with operating receipts of not more than $100mil or employment of not more than 200 workers. 
</t>
  </si>
  <si>
    <t>CONTRIBUTION TO NOMINAL VALUE ADDED (NVA)</t>
  </si>
  <si>
    <t>…</t>
  </si>
  <si>
    <t>Source: ADB Asia SME Monitor 2022 database. Data from Enterprise Singapore and Ministry of Trade and Industry, and Monetary Authority of Singapore.</t>
  </si>
  <si>
    <r>
      <t xml:space="preserve">Fund Size </t>
    </r>
    <r>
      <rPr>
        <sz val="9"/>
        <rFont val="Arial"/>
        <family val="2"/>
      </rPr>
      <t>(local currency, in billions)</t>
    </r>
  </si>
  <si>
    <t>The Household Support Package helps Singaporean families manage cost of living pressures by providing support for daily essentials - through (1) utilities rebates, (2) top-ups for children's education, and (3) vouchers for use at heartland shops.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</si>
</sst>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_);_(* \(#,##0\);_(* &quot;-&quot;??_);_(@_)"/>
    <numFmt numFmtId="166" formatCode="_(* #,##0.0_);_(* \(#,##0.0\);_(* &quot;-&quot;??_);_(@_)"/>
    <numFmt numFmtId="167" formatCode="#,##0.0"/>
    <numFmt numFmtId="168" formatCode="_-* #,##0_-;\-* #,##0_-;_-* &quot;-&quot;??_-;_-@_-"/>
    <numFmt numFmtId="169" formatCode="_-* #,##0.0_-;\-* #,##0.0_-;_-* &quot;-&quot;??_-;_-@_-"/>
    <numFmt numFmtId="170" formatCode="#,##0_ ;\-#,##0\ "/>
    <numFmt numFmtId="171" formatCode="#,##0.0_ ;\-#,##0.0\ "/>
    <numFmt numFmtId="172" formatCode="0.0%"/>
    <numFmt numFmtId="173" formatCode="_(* #,##0.0_);_(* \(#,##0.0\);_(* &quot;-&quot;?_);_(@_)"/>
  </numFmts>
  <fonts count="32"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4"/>
      <name val="Arial"/>
      <family val="2"/>
    </font>
    <font>
      <b/>
      <sz val="14"/>
      <color rgb="FFFF0000"/>
      <name val="Arial"/>
      <family val="2"/>
    </font>
    <font>
      <sz val="8"/>
      <name val="Arial"/>
      <family val="2"/>
    </font>
    <font>
      <b/>
      <sz val="10"/>
      <name val="Arial"/>
      <family val="2"/>
    </font>
    <font>
      <b/>
      <sz val="8"/>
      <name val="Arial"/>
      <family val="2"/>
    </font>
    <font>
      <i/>
      <sz val="8"/>
      <name val="Arial"/>
      <family val="2"/>
    </font>
    <font>
      <sz val="8"/>
      <color theme="1"/>
      <name val="Arial"/>
      <family val="2"/>
    </font>
    <font>
      <i/>
      <sz val="8"/>
      <color theme="1"/>
      <name val="Arial"/>
      <family val="2"/>
    </font>
    <font>
      <b/>
      <sz val="8"/>
      <color theme="1"/>
      <name val="Arial"/>
      <family val="2"/>
    </font>
    <font>
      <b/>
      <sz val="8"/>
      <color rgb="FFFF0000"/>
      <name val="Arial"/>
      <family val="2"/>
    </font>
    <font>
      <sz val="8"/>
      <color rgb="FF000000"/>
      <name val="Arial"/>
      <family val="2"/>
    </font>
    <font>
      <b/>
      <sz val="10"/>
      <color theme="1"/>
      <name val="Arial"/>
      <family val="2"/>
    </font>
    <font>
      <vertAlign val="superscript"/>
      <sz val="8"/>
      <color theme="1"/>
      <name val="Arial"/>
      <family val="2"/>
    </font>
    <font>
      <vertAlign val="superscript"/>
      <sz val="8"/>
      <name val="Arial"/>
      <family val="2"/>
    </font>
    <font>
      <b/>
      <sz val="14"/>
      <color theme="4" tint="-0.249977111117893"/>
      <name val="Arial"/>
      <family val="2"/>
    </font>
    <font>
      <sz val="8"/>
      <color theme="4" tint="-0.249977111117893"/>
      <name val="Arial"/>
      <family val="2"/>
    </font>
    <font>
      <b/>
      <sz val="14"/>
      <color rgb="FF0070C0"/>
      <name val="Arial"/>
      <family val="2"/>
    </font>
    <font>
      <b/>
      <sz val="14"/>
      <color theme="8" tint="-0.249977111117893"/>
      <name val="Arial"/>
      <family val="2"/>
    </font>
    <font>
      <i/>
      <u/>
      <sz val="11"/>
      <color rgb="FF7030A0"/>
      <name val="Calibri"/>
      <family val="2"/>
      <scheme val="minor"/>
    </font>
    <font>
      <b/>
      <i/>
      <sz val="12"/>
      <color theme="4"/>
      <name val="Arial"/>
      <family val="2"/>
    </font>
    <font>
      <u/>
      <sz val="12"/>
      <color rgb="FF7030A0"/>
      <name val="Arial"/>
      <family val="2"/>
    </font>
    <font>
      <sz val="12"/>
      <color rgb="FF7030A0"/>
      <name val="Arial"/>
      <family val="2"/>
    </font>
    <font>
      <sz val="8"/>
      <color rgb="FF0000FF"/>
      <name val="Arial"/>
      <family val="2"/>
    </font>
    <font>
      <b/>
      <sz val="9"/>
      <color theme="1"/>
      <name val="Arial"/>
      <family val="2"/>
    </font>
    <font>
      <b/>
      <sz val="9"/>
      <name val="Arial"/>
      <family val="2"/>
    </font>
    <font>
      <sz val="9"/>
      <color theme="1"/>
      <name val="Calibri"/>
      <family val="2"/>
      <scheme val="minor"/>
    </font>
    <font>
      <sz val="9"/>
      <color rgb="FF7030A0"/>
      <name val="Arial"/>
      <family val="2"/>
    </font>
    <font>
      <sz val="9"/>
      <name val="Arial"/>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0"/>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tint="-4.9989318521683403E-2"/>
        <bgColor indexed="64"/>
      </patternFill>
    </fill>
    <fill>
      <patternFill patternType="solid">
        <fgColor theme="0" tint="-4.9989318521683403E-2"/>
        <bgColor rgb="FF000000"/>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thin">
        <color auto="1"/>
      </top>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top style="thin">
        <color auto="1"/>
      </top>
      <bottom style="double">
        <color auto="1"/>
      </bottom>
      <diagonal/>
    </border>
    <border>
      <left/>
      <right/>
      <top style="hair">
        <color indexed="64"/>
      </top>
      <bottom style="hair">
        <color indexed="64"/>
      </bottom>
      <diagonal/>
    </border>
    <border>
      <left/>
      <right/>
      <top style="hair">
        <color indexed="64"/>
      </top>
      <bottom style="thin">
        <color auto="1"/>
      </bottom>
      <diagonal/>
    </border>
    <border>
      <left/>
      <right/>
      <top/>
      <bottom style="double">
        <color indexed="64"/>
      </bottom>
      <diagonal/>
    </border>
    <border>
      <left/>
      <right/>
      <top style="double">
        <color indexed="64"/>
      </top>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3" fillId="0" borderId="0"/>
  </cellStyleXfs>
  <cellXfs count="260">
    <xf numFmtId="0" fontId="0" fillId="0" borderId="0" xfId="0"/>
    <xf numFmtId="0" fontId="4" fillId="2" borderId="0" xfId="0" applyFont="1" applyFill="1"/>
    <xf numFmtId="0" fontId="5" fillId="2" borderId="0" xfId="0" applyFont="1" applyFill="1"/>
    <xf numFmtId="0" fontId="6" fillId="2" borderId="0" xfId="0" applyFont="1" applyFill="1"/>
    <xf numFmtId="0" fontId="6" fillId="0" borderId="0" xfId="0" applyFont="1"/>
    <xf numFmtId="0" fontId="7" fillId="2" borderId="0" xfId="0" applyFont="1" applyFill="1" applyAlignment="1">
      <alignment horizontal="left" vertical="center"/>
    </xf>
    <xf numFmtId="0" fontId="6" fillId="2" borderId="2" xfId="0" applyFont="1" applyFill="1" applyBorder="1" applyAlignment="1">
      <alignment horizontal="left" wrapText="1"/>
    </xf>
    <xf numFmtId="0" fontId="9" fillId="0" borderId="0" xfId="0" applyFont="1"/>
    <xf numFmtId="0" fontId="10" fillId="2" borderId="0" xfId="0" applyFont="1" applyFill="1"/>
    <xf numFmtId="0" fontId="10" fillId="0" borderId="0" xfId="0" applyFont="1"/>
    <xf numFmtId="0" fontId="7" fillId="2" borderId="0" xfId="0" applyFont="1" applyFill="1"/>
    <xf numFmtId="0" fontId="11" fillId="2" borderId="0" xfId="0" applyFont="1" applyFill="1"/>
    <xf numFmtId="164" fontId="10" fillId="2" borderId="0" xfId="0" applyNumberFormat="1" applyFont="1" applyFill="1"/>
    <xf numFmtId="0" fontId="12" fillId="0" borderId="0" xfId="0" applyFont="1"/>
    <xf numFmtId="165" fontId="10" fillId="0" borderId="0" xfId="1" applyNumberFormat="1" applyFont="1" applyFill="1" applyBorder="1"/>
    <xf numFmtId="0" fontId="10" fillId="0" borderId="0" xfId="0" applyFont="1" applyAlignment="1">
      <alignment horizontal="center" wrapText="1"/>
    </xf>
    <xf numFmtId="0" fontId="12" fillId="4" borderId="1" xfId="0" applyFont="1" applyFill="1" applyBorder="1"/>
    <xf numFmtId="164" fontId="13" fillId="4" borderId="1" xfId="0" applyNumberFormat="1" applyFont="1" applyFill="1" applyBorder="1"/>
    <xf numFmtId="0" fontId="10" fillId="0" borderId="0" xfId="0" applyFont="1" applyAlignment="1">
      <alignment horizontal="right"/>
    </xf>
    <xf numFmtId="0" fontId="10" fillId="4" borderId="1" xfId="0" applyFont="1" applyFill="1" applyBorder="1"/>
    <xf numFmtId="0" fontId="10" fillId="2" borderId="0" xfId="0" applyFont="1" applyFill="1" applyAlignment="1">
      <alignment horizontal="left"/>
    </xf>
    <xf numFmtId="0" fontId="8" fillId="4" borderId="1" xfId="0" applyFont="1" applyFill="1" applyBorder="1"/>
    <xf numFmtId="0" fontId="11" fillId="0" borderId="0" xfId="0" applyFont="1"/>
    <xf numFmtId="0" fontId="10" fillId="2" borderId="0" xfId="0" applyFont="1" applyFill="1" applyAlignment="1">
      <alignment horizontal="left" vertical="top"/>
    </xf>
    <xf numFmtId="0" fontId="10" fillId="4" borderId="1" xfId="0" applyFont="1" applyFill="1" applyBorder="1" applyAlignment="1">
      <alignment horizontal="right"/>
    </xf>
    <xf numFmtId="43" fontId="10" fillId="2" borderId="0" xfId="1" applyFont="1" applyFill="1" applyBorder="1" applyAlignment="1">
      <alignment horizontal="right"/>
    </xf>
    <xf numFmtId="17" fontId="8" fillId="4" borderId="1" xfId="0" quotePrefix="1" applyNumberFormat="1" applyFont="1" applyFill="1" applyBorder="1" applyAlignment="1">
      <alignment horizontal="center"/>
    </xf>
    <xf numFmtId="0" fontId="8" fillId="4" borderId="1" xfId="0" quotePrefix="1" applyFont="1" applyFill="1" applyBorder="1" applyAlignment="1">
      <alignment horizontal="center"/>
    </xf>
    <xf numFmtId="164" fontId="10" fillId="4" borderId="1" xfId="1" applyNumberFormat="1" applyFont="1" applyFill="1" applyBorder="1"/>
    <xf numFmtId="164" fontId="10" fillId="4" borderId="1" xfId="0" applyNumberFormat="1" applyFont="1" applyFill="1" applyBorder="1"/>
    <xf numFmtId="0" fontId="15" fillId="2" borderId="0" xfId="0" applyFont="1" applyFill="1" applyAlignment="1">
      <alignment horizontal="left" vertical="top"/>
    </xf>
    <xf numFmtId="0" fontId="12" fillId="4" borderId="1" xfId="0" applyFont="1" applyFill="1" applyBorder="1" applyAlignment="1">
      <alignment horizontal="left" vertical="top"/>
    </xf>
    <xf numFmtId="168" fontId="10" fillId="4" borderId="1" xfId="1" applyNumberFormat="1" applyFont="1" applyFill="1" applyBorder="1"/>
    <xf numFmtId="171" fontId="10" fillId="2" borderId="0" xfId="1" applyNumberFormat="1" applyFont="1" applyFill="1" applyBorder="1" applyAlignment="1">
      <alignment horizontal="right"/>
    </xf>
    <xf numFmtId="0" fontId="6" fillId="2" borderId="0" xfId="0" applyFont="1" applyFill="1" applyAlignment="1">
      <alignment vertical="top"/>
    </xf>
    <xf numFmtId="0" fontId="6" fillId="2" borderId="0" xfId="0" applyFont="1" applyFill="1" applyAlignment="1">
      <alignment vertical="top" wrapText="1"/>
    </xf>
    <xf numFmtId="0" fontId="8" fillId="2" borderId="5" xfId="0" applyFont="1" applyFill="1" applyBorder="1"/>
    <xf numFmtId="0" fontId="6" fillId="0" borderId="0" xfId="0" applyFont="1" applyAlignment="1">
      <alignment horizontal="center"/>
    </xf>
    <xf numFmtId="0" fontId="6" fillId="2" borderId="3" xfId="0" applyFont="1" applyFill="1" applyBorder="1" applyAlignment="1">
      <alignment vertical="top" wrapText="1"/>
    </xf>
    <xf numFmtId="0" fontId="10" fillId="2" borderId="0" xfId="0" applyFont="1" applyFill="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vertical="top" wrapText="1"/>
    </xf>
    <xf numFmtId="0" fontId="6" fillId="0" borderId="0" xfId="0" applyFont="1" applyAlignment="1">
      <alignment vertical="top" wrapText="1"/>
    </xf>
    <xf numFmtId="0" fontId="10" fillId="2" borderId="0" xfId="0" applyFont="1" applyFill="1" applyAlignment="1">
      <alignment vertical="top"/>
    </xf>
    <xf numFmtId="0" fontId="10" fillId="2" borderId="6" xfId="0" applyFont="1" applyFill="1" applyBorder="1" applyAlignment="1">
      <alignment vertical="top" wrapText="1"/>
    </xf>
    <xf numFmtId="0" fontId="10" fillId="2" borderId="2" xfId="0" applyFont="1" applyFill="1" applyBorder="1" applyAlignment="1">
      <alignment vertical="top"/>
    </xf>
    <xf numFmtId="0" fontId="6" fillId="0" borderId="0" xfId="0" applyFont="1" applyAlignment="1">
      <alignment vertical="top"/>
    </xf>
    <xf numFmtId="164" fontId="8" fillId="4" borderId="1" xfId="0" applyNumberFormat="1" applyFont="1" applyFill="1" applyBorder="1"/>
    <xf numFmtId="172" fontId="8" fillId="4" borderId="1" xfId="2" applyNumberFormat="1" applyFont="1" applyFill="1" applyBorder="1"/>
    <xf numFmtId="0" fontId="8" fillId="4" borderId="1" xfId="0" applyFont="1" applyFill="1" applyBorder="1" applyAlignment="1">
      <alignment horizontal="left"/>
    </xf>
    <xf numFmtId="1" fontId="8" fillId="4" borderId="1" xfId="0" applyNumberFormat="1" applyFont="1" applyFill="1" applyBorder="1" applyAlignment="1">
      <alignment horizontal="center"/>
    </xf>
    <xf numFmtId="172" fontId="10" fillId="2" borderId="0" xfId="2" applyNumberFormat="1" applyFont="1" applyFill="1"/>
    <xf numFmtId="9" fontId="10" fillId="2" borderId="0" xfId="2" applyFont="1" applyFill="1"/>
    <xf numFmtId="43" fontId="10" fillId="4" borderId="1" xfId="1" applyFont="1" applyFill="1" applyBorder="1" applyAlignment="1">
      <alignment horizontal="right"/>
    </xf>
    <xf numFmtId="0" fontId="10" fillId="2" borderId="2" xfId="0" applyFont="1" applyFill="1" applyBorder="1" applyAlignment="1">
      <alignment vertical="top" wrapText="1"/>
    </xf>
    <xf numFmtId="164" fontId="10" fillId="0" borderId="0" xfId="0" applyNumberFormat="1" applyFont="1"/>
    <xf numFmtId="172" fontId="10" fillId="4" borderId="1" xfId="2" applyNumberFormat="1" applyFont="1" applyFill="1" applyBorder="1"/>
    <xf numFmtId="43" fontId="6" fillId="2" borderId="0" xfId="1" applyFont="1" applyFill="1" applyBorder="1" applyAlignment="1">
      <alignment horizontal="right"/>
    </xf>
    <xf numFmtId="0" fontId="10" fillId="2" borderId="0" xfId="0" applyFont="1" applyFill="1" applyAlignment="1">
      <alignment horizontal="left" wrapText="1"/>
    </xf>
    <xf numFmtId="0" fontId="10" fillId="2" borderId="8" xfId="0" applyFont="1" applyFill="1" applyBorder="1" applyAlignment="1">
      <alignment vertical="top" wrapText="1"/>
    </xf>
    <xf numFmtId="0" fontId="6" fillId="2" borderId="5" xfId="0" applyFont="1" applyFill="1" applyBorder="1" applyAlignment="1">
      <alignment horizontal="left" vertical="center" wrapText="1"/>
    </xf>
    <xf numFmtId="0" fontId="10" fillId="2" borderId="9" xfId="0" applyFont="1" applyFill="1" applyBorder="1" applyAlignment="1">
      <alignment horizontal="left" vertical="top" wrapText="1"/>
    </xf>
    <xf numFmtId="0" fontId="6" fillId="2" borderId="6" xfId="0" applyFont="1" applyFill="1" applyBorder="1" applyAlignment="1">
      <alignment vertical="top" wrapText="1"/>
    </xf>
    <xf numFmtId="0" fontId="18" fillId="0" borderId="0" xfId="0" applyFont="1" applyAlignment="1">
      <alignment horizontal="left" vertical="center"/>
    </xf>
    <xf numFmtId="0" fontId="19" fillId="0" borderId="0" xfId="0" applyFont="1"/>
    <xf numFmtId="0" fontId="19" fillId="2" borderId="0" xfId="0" applyFont="1" applyFill="1"/>
    <xf numFmtId="0" fontId="6" fillId="0" borderId="0" xfId="0" applyFont="1" applyAlignment="1">
      <alignment horizontal="center" vertical="center"/>
    </xf>
    <xf numFmtId="0" fontId="6" fillId="2" borderId="9" xfId="0" applyFont="1" applyFill="1" applyBorder="1" applyAlignment="1">
      <alignment horizontal="left" vertical="top" wrapText="1"/>
    </xf>
    <xf numFmtId="0" fontId="18" fillId="2" borderId="0" xfId="0" applyFont="1" applyFill="1" applyAlignment="1">
      <alignment horizontal="left" vertical="center"/>
    </xf>
    <xf numFmtId="0" fontId="0" fillId="2" borderId="0" xfId="0" applyFill="1"/>
    <xf numFmtId="0" fontId="10" fillId="6" borderId="0" xfId="0" applyFont="1" applyFill="1" applyAlignment="1">
      <alignment horizontal="left" wrapText="1"/>
    </xf>
    <xf numFmtId="0" fontId="10" fillId="6" borderId="0" xfId="0" applyFont="1" applyFill="1" applyAlignment="1">
      <alignment horizontal="left"/>
    </xf>
    <xf numFmtId="1" fontId="6" fillId="2" borderId="0" xfId="0" applyNumberFormat="1" applyFont="1" applyFill="1"/>
    <xf numFmtId="165" fontId="6" fillId="4" borderId="1" xfId="1" applyNumberFormat="1" applyFont="1" applyFill="1" applyBorder="1" applyAlignment="1">
      <alignment horizontal="right"/>
    </xf>
    <xf numFmtId="0" fontId="6" fillId="4" borderId="1" xfId="0" applyFont="1" applyFill="1" applyBorder="1" applyAlignment="1">
      <alignment horizontal="right"/>
    </xf>
    <xf numFmtId="165" fontId="8" fillId="4" borderId="1" xfId="1" applyNumberFormat="1" applyFont="1" applyFill="1" applyBorder="1"/>
    <xf numFmtId="0" fontId="8" fillId="4" borderId="1" xfId="0" applyFont="1" applyFill="1" applyBorder="1" applyAlignment="1">
      <alignment horizontal="center"/>
    </xf>
    <xf numFmtId="3" fontId="8" fillId="4" borderId="1" xfId="0" applyNumberFormat="1" applyFont="1" applyFill="1" applyBorder="1" applyAlignment="1">
      <alignment horizontal="right"/>
    </xf>
    <xf numFmtId="0" fontId="10" fillId="6" borderId="0" xfId="0" applyFont="1" applyFill="1"/>
    <xf numFmtId="0" fontId="12" fillId="7" borderId="4" xfId="0" applyFont="1" applyFill="1" applyBorder="1"/>
    <xf numFmtId="0" fontId="10" fillId="7" borderId="4" xfId="0" applyFont="1" applyFill="1" applyBorder="1"/>
    <xf numFmtId="0" fontId="12" fillId="7" borderId="1" xfId="0" applyFont="1" applyFill="1" applyBorder="1"/>
    <xf numFmtId="0" fontId="10" fillId="7" borderId="1" xfId="0" applyFont="1" applyFill="1" applyBorder="1"/>
    <xf numFmtId="172" fontId="10" fillId="7" borderId="1" xfId="2" applyNumberFormat="1" applyFont="1" applyFill="1" applyBorder="1"/>
    <xf numFmtId="10" fontId="10" fillId="7" borderId="1" xfId="2" applyNumberFormat="1" applyFont="1" applyFill="1" applyBorder="1"/>
    <xf numFmtId="165" fontId="6" fillId="7" borderId="1" xfId="1" applyNumberFormat="1" applyFont="1" applyFill="1" applyBorder="1"/>
    <xf numFmtId="1" fontId="8" fillId="7" borderId="4" xfId="0" quotePrefix="1" applyNumberFormat="1" applyFont="1" applyFill="1" applyBorder="1" applyAlignment="1">
      <alignment horizontal="center"/>
    </xf>
    <xf numFmtId="0" fontId="6" fillId="7" borderId="4" xfId="0" applyFont="1" applyFill="1" applyBorder="1"/>
    <xf numFmtId="0" fontId="6" fillId="8" borderId="4" xfId="0" applyFont="1" applyFill="1" applyBorder="1"/>
    <xf numFmtId="0" fontId="8" fillId="7" borderId="1" xfId="0" applyFont="1" applyFill="1" applyBorder="1"/>
    <xf numFmtId="0" fontId="6" fillId="7" borderId="1" xfId="0" applyFont="1" applyFill="1" applyBorder="1"/>
    <xf numFmtId="0" fontId="6" fillId="8" borderId="1" xfId="0" applyFont="1" applyFill="1" applyBorder="1"/>
    <xf numFmtId="165" fontId="10" fillId="7" borderId="4" xfId="1" applyNumberFormat="1" applyFont="1" applyFill="1" applyBorder="1"/>
    <xf numFmtId="0" fontId="13" fillId="7" borderId="4" xfId="0" applyFont="1" applyFill="1" applyBorder="1"/>
    <xf numFmtId="165" fontId="10" fillId="7" borderId="1" xfId="1" applyNumberFormat="1" applyFont="1" applyFill="1" applyBorder="1"/>
    <xf numFmtId="0" fontId="12" fillId="7" borderId="4" xfId="0" applyFont="1" applyFill="1" applyBorder="1" applyAlignment="1">
      <alignment horizontal="left" vertical="top"/>
    </xf>
    <xf numFmtId="0" fontId="6" fillId="2" borderId="9" xfId="0" applyFont="1" applyFill="1" applyBorder="1" applyAlignment="1">
      <alignment horizontal="left" wrapText="1"/>
    </xf>
    <xf numFmtId="165" fontId="10" fillId="2" borderId="5" xfId="1" applyNumberFormat="1" applyFont="1" applyFill="1" applyBorder="1"/>
    <xf numFmtId="166" fontId="10" fillId="2" borderId="5" xfId="1" applyNumberFormat="1" applyFont="1" applyFill="1" applyBorder="1" applyAlignment="1">
      <alignment horizontal="right"/>
    </xf>
    <xf numFmtId="166" fontId="6" fillId="2" borderId="5" xfId="1" applyNumberFormat="1" applyFont="1" applyFill="1" applyBorder="1" applyAlignment="1">
      <alignment horizontal="right"/>
    </xf>
    <xf numFmtId="0" fontId="10" fillId="2" borderId="8" xfId="1" applyNumberFormat="1" applyFont="1" applyFill="1" applyBorder="1" applyAlignment="1">
      <alignment horizontal="left" indent="2"/>
    </xf>
    <xf numFmtId="166" fontId="10" fillId="2" borderId="8" xfId="1" applyNumberFormat="1" applyFont="1" applyFill="1" applyBorder="1" applyAlignment="1">
      <alignment horizontal="right"/>
    </xf>
    <xf numFmtId="166" fontId="6" fillId="2" borderId="8" xfId="1" applyNumberFormat="1" applyFont="1" applyFill="1" applyBorder="1" applyAlignment="1">
      <alignment horizontal="right"/>
    </xf>
    <xf numFmtId="0" fontId="10" fillId="2" borderId="8" xfId="1" applyNumberFormat="1" applyFont="1" applyFill="1" applyBorder="1" applyAlignment="1">
      <alignment horizontal="left"/>
    </xf>
    <xf numFmtId="0" fontId="10" fillId="2" borderId="9" xfId="0" applyFont="1" applyFill="1" applyBorder="1" applyAlignment="1">
      <alignment horizontal="left" vertical="center" wrapText="1"/>
    </xf>
    <xf numFmtId="166" fontId="10" fillId="2" borderId="9" xfId="1" applyNumberFormat="1" applyFont="1" applyFill="1" applyBorder="1" applyAlignment="1">
      <alignment horizontal="right"/>
    </xf>
    <xf numFmtId="166" fontId="6" fillId="2" borderId="9" xfId="1" applyNumberFormat="1" applyFont="1" applyFill="1" applyBorder="1" applyAlignment="1">
      <alignment horizontal="right"/>
    </xf>
    <xf numFmtId="0" fontId="6" fillId="2" borderId="5" xfId="0" applyFont="1" applyFill="1" applyBorder="1" applyAlignment="1">
      <alignment horizontal="left" wrapText="1" indent="2"/>
    </xf>
    <xf numFmtId="0" fontId="6" fillId="2" borderId="8" xfId="0" applyFont="1" applyFill="1" applyBorder="1" applyAlignment="1">
      <alignment horizontal="left" wrapText="1" indent="2"/>
    </xf>
    <xf numFmtId="0" fontId="6" fillId="2" borderId="9" xfId="0" applyFont="1" applyFill="1" applyBorder="1" applyAlignment="1">
      <alignment horizontal="left" wrapText="1" indent="2"/>
    </xf>
    <xf numFmtId="0" fontId="14" fillId="2" borderId="5" xfId="0" applyFont="1" applyFill="1" applyBorder="1" applyAlignment="1">
      <alignment horizontal="left" wrapText="1" indent="2"/>
    </xf>
    <xf numFmtId="0" fontId="14" fillId="2" borderId="9" xfId="0" applyFont="1" applyFill="1" applyBorder="1" applyAlignment="1">
      <alignment horizontal="left" wrapText="1" indent="2"/>
    </xf>
    <xf numFmtId="0" fontId="10" fillId="2" borderId="5" xfId="0" applyFont="1" applyFill="1" applyBorder="1"/>
    <xf numFmtId="43" fontId="6" fillId="2" borderId="5" xfId="1" applyFont="1" applyFill="1" applyBorder="1" applyAlignment="1">
      <alignment horizontal="right"/>
    </xf>
    <xf numFmtId="0" fontId="10" fillId="2" borderId="8" xfId="0" applyFont="1" applyFill="1" applyBorder="1" applyAlignment="1">
      <alignment horizontal="left" indent="2"/>
    </xf>
    <xf numFmtId="43" fontId="6" fillId="2" borderId="8" xfId="1" applyFont="1" applyFill="1" applyBorder="1" applyAlignment="1">
      <alignment horizontal="right"/>
    </xf>
    <xf numFmtId="0" fontId="10" fillId="2" borderId="8" xfId="0" applyFont="1" applyFill="1" applyBorder="1" applyAlignment="1">
      <alignment horizontal="left"/>
    </xf>
    <xf numFmtId="0" fontId="6" fillId="2" borderId="9" xfId="0" applyFont="1" applyFill="1" applyBorder="1" applyAlignment="1">
      <alignment horizontal="left"/>
    </xf>
    <xf numFmtId="165" fontId="10" fillId="2" borderId="5" xfId="1" applyNumberFormat="1" applyFont="1" applyFill="1" applyBorder="1" applyAlignment="1">
      <alignment horizontal="right"/>
    </xf>
    <xf numFmtId="165" fontId="10" fillId="2" borderId="8" xfId="1" applyNumberFormat="1" applyFont="1" applyFill="1" applyBorder="1" applyAlignment="1">
      <alignment horizontal="right"/>
    </xf>
    <xf numFmtId="165" fontId="10" fillId="2" borderId="9" xfId="1" applyNumberFormat="1" applyFont="1" applyFill="1" applyBorder="1" applyAlignment="1">
      <alignment horizontal="right"/>
    </xf>
    <xf numFmtId="165" fontId="6" fillId="2" borderId="5" xfId="1" applyNumberFormat="1" applyFont="1" applyFill="1" applyBorder="1" applyAlignment="1">
      <alignment horizontal="right"/>
    </xf>
    <xf numFmtId="0" fontId="10" fillId="2" borderId="8" xfId="0" applyFont="1" applyFill="1" applyBorder="1"/>
    <xf numFmtId="165" fontId="6" fillId="2" borderId="8" xfId="1" applyNumberFormat="1" applyFont="1" applyFill="1" applyBorder="1" applyAlignment="1">
      <alignment horizontal="right"/>
    </xf>
    <xf numFmtId="0" fontId="10" fillId="2" borderId="9" xfId="0" applyFont="1" applyFill="1" applyBorder="1"/>
    <xf numFmtId="0" fontId="6" fillId="5" borderId="5" xfId="0" applyFont="1" applyFill="1" applyBorder="1" applyAlignment="1">
      <alignment horizontal="right"/>
    </xf>
    <xf numFmtId="0" fontId="6" fillId="5" borderId="8" xfId="0" applyFont="1" applyFill="1" applyBorder="1" applyAlignment="1">
      <alignment horizontal="right"/>
    </xf>
    <xf numFmtId="0" fontId="10" fillId="2" borderId="9" xfId="0" applyFont="1" applyFill="1" applyBorder="1" applyAlignment="1">
      <alignment horizontal="left" indent="2"/>
    </xf>
    <xf numFmtId="165" fontId="6" fillId="2" borderId="9" xfId="1" applyNumberFormat="1" applyFont="1" applyFill="1" applyBorder="1" applyAlignment="1">
      <alignment horizontal="right"/>
    </xf>
    <xf numFmtId="0" fontId="6" fillId="5" borderId="9" xfId="0" applyFont="1" applyFill="1" applyBorder="1" applyAlignment="1">
      <alignment horizontal="right"/>
    </xf>
    <xf numFmtId="3" fontId="6" fillId="5" borderId="5" xfId="0" applyNumberFormat="1" applyFont="1" applyFill="1" applyBorder="1" applyAlignment="1">
      <alignment horizontal="right"/>
    </xf>
    <xf numFmtId="3" fontId="6" fillId="5" borderId="8" xfId="0" applyNumberFormat="1" applyFont="1" applyFill="1" applyBorder="1" applyAlignment="1">
      <alignment horizontal="right"/>
    </xf>
    <xf numFmtId="0" fontId="6" fillId="2" borderId="8" xfId="0" applyFont="1" applyFill="1" applyBorder="1"/>
    <xf numFmtId="0" fontId="6" fillId="2" borderId="9" xfId="0" applyFont="1" applyFill="1" applyBorder="1"/>
    <xf numFmtId="0" fontId="6" fillId="2" borderId="5" xfId="0" applyFont="1" applyFill="1" applyBorder="1"/>
    <xf numFmtId="43" fontId="6" fillId="2" borderId="9" xfId="1" applyFont="1" applyFill="1" applyBorder="1" applyAlignment="1">
      <alignment horizontal="right"/>
    </xf>
    <xf numFmtId="164" fontId="6" fillId="5" borderId="5" xfId="0" applyNumberFormat="1" applyFont="1" applyFill="1" applyBorder="1" applyAlignment="1">
      <alignment horizontal="right"/>
    </xf>
    <xf numFmtId="164" fontId="6" fillId="5" borderId="8" xfId="0" applyNumberFormat="1" applyFont="1" applyFill="1" applyBorder="1" applyAlignment="1">
      <alignment horizontal="right"/>
    </xf>
    <xf numFmtId="164" fontId="6" fillId="5" borderId="9" xfId="0" applyNumberFormat="1" applyFont="1" applyFill="1" applyBorder="1" applyAlignment="1">
      <alignment horizontal="right"/>
    </xf>
    <xf numFmtId="3" fontId="6" fillId="2" borderId="5" xfId="0" applyNumberFormat="1" applyFont="1" applyFill="1" applyBorder="1" applyAlignment="1">
      <alignment horizontal="right"/>
    </xf>
    <xf numFmtId="3" fontId="6" fillId="2" borderId="9" xfId="0" applyNumberFormat="1" applyFont="1" applyFill="1" applyBorder="1" applyAlignment="1">
      <alignment horizontal="right"/>
    </xf>
    <xf numFmtId="0" fontId="6" fillId="2" borderId="5" xfId="0" applyFont="1" applyFill="1" applyBorder="1" applyAlignment="1">
      <alignment horizontal="left" indent="2"/>
    </xf>
    <xf numFmtId="167" fontId="6" fillId="2" borderId="5" xfId="0" applyNumberFormat="1" applyFont="1" applyFill="1" applyBorder="1" applyAlignment="1">
      <alignment horizontal="right"/>
    </xf>
    <xf numFmtId="0" fontId="6" fillId="2" borderId="9" xfId="0" applyFont="1" applyFill="1" applyBorder="1" applyAlignment="1">
      <alignment horizontal="left" indent="2"/>
    </xf>
    <xf numFmtId="167" fontId="6" fillId="2" borderId="9" xfId="0" applyNumberFormat="1" applyFont="1" applyFill="1" applyBorder="1" applyAlignment="1">
      <alignment horizontal="right"/>
    </xf>
    <xf numFmtId="0" fontId="6" fillId="2" borderId="8" xfId="0" applyFont="1" applyFill="1" applyBorder="1" applyAlignment="1">
      <alignment horizontal="left" indent="2"/>
    </xf>
    <xf numFmtId="3" fontId="6" fillId="2" borderId="8" xfId="0" applyNumberFormat="1" applyFont="1" applyFill="1" applyBorder="1" applyAlignment="1">
      <alignment horizontal="right"/>
    </xf>
    <xf numFmtId="0" fontId="10" fillId="2" borderId="5" xfId="0" applyFont="1" applyFill="1" applyBorder="1" applyAlignment="1">
      <alignment horizontal="left" indent="2"/>
    </xf>
    <xf numFmtId="43" fontId="10" fillId="2" borderId="5" xfId="1" applyFont="1" applyFill="1" applyBorder="1" applyAlignment="1">
      <alignment horizontal="right"/>
    </xf>
    <xf numFmtId="43" fontId="10" fillId="2" borderId="8" xfId="1" applyFont="1" applyFill="1" applyBorder="1" applyAlignment="1">
      <alignment horizontal="right"/>
    </xf>
    <xf numFmtId="43" fontId="10" fillId="2" borderId="9" xfId="1" applyFont="1" applyFill="1" applyBorder="1" applyAlignment="1">
      <alignment horizontal="right"/>
    </xf>
    <xf numFmtId="0" fontId="10" fillId="2" borderId="5" xfId="0" applyFont="1" applyFill="1" applyBorder="1" applyAlignment="1">
      <alignment horizontal="left" vertical="top"/>
    </xf>
    <xf numFmtId="168" fontId="10" fillId="2" borderId="5" xfId="1" applyNumberFormat="1" applyFont="1" applyFill="1" applyBorder="1" applyAlignment="1">
      <alignment horizontal="right"/>
    </xf>
    <xf numFmtId="0" fontId="10" fillId="2" borderId="8" xfId="0" applyFont="1" applyFill="1" applyBorder="1" applyAlignment="1">
      <alignment horizontal="left" vertical="top"/>
    </xf>
    <xf numFmtId="168" fontId="10" fillId="2" borderId="8" xfId="1" applyNumberFormat="1" applyFont="1" applyFill="1" applyBorder="1" applyAlignment="1">
      <alignment horizontal="right"/>
    </xf>
    <xf numFmtId="0" fontId="10" fillId="2" borderId="9" xfId="0" applyFont="1" applyFill="1" applyBorder="1" applyAlignment="1">
      <alignment horizontal="left" vertical="top"/>
    </xf>
    <xf numFmtId="169" fontId="10" fillId="2" borderId="9" xfId="1" applyNumberFormat="1" applyFont="1" applyFill="1" applyBorder="1" applyAlignment="1">
      <alignment horizontal="right"/>
    </xf>
    <xf numFmtId="168" fontId="10" fillId="2" borderId="9" xfId="1" applyNumberFormat="1" applyFont="1" applyFill="1" applyBorder="1" applyAlignment="1">
      <alignment horizontal="right"/>
    </xf>
    <xf numFmtId="0" fontId="12" fillId="2" borderId="5" xfId="0" applyFont="1" applyFill="1" applyBorder="1" applyAlignment="1">
      <alignment horizontal="left" vertical="top"/>
    </xf>
    <xf numFmtId="0" fontId="11" fillId="2" borderId="5" xfId="0" applyFont="1" applyFill="1" applyBorder="1" applyAlignment="1">
      <alignment horizontal="right"/>
    </xf>
    <xf numFmtId="170" fontId="10" fillId="2" borderId="8" xfId="1" applyNumberFormat="1" applyFont="1" applyFill="1" applyBorder="1" applyAlignment="1">
      <alignment horizontal="right"/>
    </xf>
    <xf numFmtId="169" fontId="10" fillId="2" borderId="8" xfId="1" applyNumberFormat="1" applyFont="1" applyFill="1" applyBorder="1" applyAlignment="1">
      <alignment horizontal="right"/>
    </xf>
    <xf numFmtId="170" fontId="10" fillId="2" borderId="9" xfId="1" applyNumberFormat="1" applyFont="1" applyFill="1" applyBorder="1" applyAlignment="1">
      <alignment horizontal="right"/>
    </xf>
    <xf numFmtId="0" fontId="3" fillId="0" borderId="0" xfId="3"/>
    <xf numFmtId="0" fontId="6" fillId="2" borderId="0" xfId="3" applyFont="1" applyFill="1" applyAlignment="1">
      <alignment horizontal="left" vertical="top"/>
    </xf>
    <xf numFmtId="0" fontId="22" fillId="0" borderId="0" xfId="5" applyFont="1" applyAlignment="1">
      <alignment vertical="top"/>
    </xf>
    <xf numFmtId="0" fontId="3" fillId="0" borderId="0" xfId="5" applyAlignment="1">
      <alignment vertical="top"/>
    </xf>
    <xf numFmtId="0" fontId="24" fillId="0" borderId="0" xfId="5" applyFont="1" applyAlignment="1">
      <alignment vertical="top"/>
    </xf>
    <xf numFmtId="0" fontId="25" fillId="0" borderId="0" xfId="5" applyFont="1" applyAlignment="1">
      <alignment vertical="top"/>
    </xf>
    <xf numFmtId="173" fontId="10" fillId="0" borderId="0" xfId="0" applyNumberFormat="1" applyFont="1"/>
    <xf numFmtId="165" fontId="10" fillId="0" borderId="0" xfId="0" applyNumberFormat="1" applyFont="1"/>
    <xf numFmtId="166" fontId="10" fillId="0" borderId="0" xfId="0" applyNumberFormat="1" applyFont="1"/>
    <xf numFmtId="0" fontId="1" fillId="0" borderId="0" xfId="0" applyFont="1"/>
    <xf numFmtId="0" fontId="10" fillId="2" borderId="0" xfId="3" applyFont="1" applyFill="1" applyAlignment="1">
      <alignment vertical="center"/>
    </xf>
    <xf numFmtId="0" fontId="6" fillId="5" borderId="5" xfId="0" applyFont="1" applyFill="1" applyBorder="1" applyAlignment="1">
      <alignment horizontal="right" vertical="center"/>
    </xf>
    <xf numFmtId="0" fontId="6" fillId="5" borderId="8" xfId="0" applyFont="1" applyFill="1" applyBorder="1" applyAlignment="1">
      <alignment horizontal="right" vertical="center"/>
    </xf>
    <xf numFmtId="0" fontId="6" fillId="0" borderId="0" xfId="0" applyFont="1" applyAlignment="1">
      <alignment vertical="center"/>
    </xf>
    <xf numFmtId="0" fontId="20" fillId="2" borderId="0" xfId="5" applyFont="1" applyFill="1" applyAlignment="1">
      <alignment horizontal="left" vertical="top"/>
    </xf>
    <xf numFmtId="0" fontId="21" fillId="2" borderId="0" xfId="5" applyFont="1" applyFill="1" applyAlignment="1">
      <alignment horizontal="left" vertical="top"/>
    </xf>
    <xf numFmtId="0" fontId="12" fillId="2" borderId="0" xfId="5" applyFont="1" applyFill="1" applyAlignment="1">
      <alignment vertical="top" wrapText="1"/>
    </xf>
    <xf numFmtId="0" fontId="4" fillId="2" borderId="0" xfId="5" applyFont="1" applyFill="1" applyAlignment="1">
      <alignment horizontal="left" vertical="top"/>
    </xf>
    <xf numFmtId="0" fontId="23" fillId="2" borderId="0" xfId="5" applyFont="1" applyFill="1" applyAlignment="1">
      <alignment horizontal="left" vertical="top" wrapText="1"/>
    </xf>
    <xf numFmtId="0" fontId="15" fillId="2" borderId="0" xfId="5" applyFont="1" applyFill="1" applyAlignment="1">
      <alignment horizontal="left" vertical="top"/>
    </xf>
    <xf numFmtId="0" fontId="7" fillId="2" borderId="0" xfId="5" applyFont="1" applyFill="1" applyAlignment="1">
      <alignment horizontal="left" vertical="top"/>
    </xf>
    <xf numFmtId="0" fontId="10" fillId="2" borderId="0" xfId="5" applyFont="1" applyFill="1" applyAlignment="1">
      <alignment vertical="top"/>
    </xf>
    <xf numFmtId="0" fontId="26" fillId="2" borderId="0" xfId="5" applyFont="1" applyFill="1" applyAlignment="1">
      <alignment vertical="top"/>
    </xf>
    <xf numFmtId="0" fontId="12" fillId="2" borderId="11" xfId="5" applyFont="1" applyFill="1" applyBorder="1" applyAlignment="1">
      <alignment vertical="top" wrapText="1"/>
    </xf>
    <xf numFmtId="0" fontId="12" fillId="2" borderId="11" xfId="5" applyFont="1" applyFill="1" applyBorder="1" applyAlignment="1">
      <alignment horizontal="right" vertical="top" wrapText="1"/>
    </xf>
    <xf numFmtId="0" fontId="10" fillId="2" borderId="11" xfId="5" applyFont="1" applyFill="1" applyBorder="1" applyAlignment="1">
      <alignment horizontal="left" vertical="top" wrapText="1"/>
    </xf>
    <xf numFmtId="0" fontId="12" fillId="2" borderId="0" xfId="5" applyFont="1" applyFill="1" applyAlignment="1">
      <alignment horizontal="right" vertical="top" wrapText="1"/>
    </xf>
    <xf numFmtId="164" fontId="12" fillId="2" borderId="0" xfId="5" applyNumberFormat="1" applyFont="1" applyFill="1" applyAlignment="1">
      <alignment horizontal="right" vertical="top" wrapText="1"/>
    </xf>
    <xf numFmtId="0" fontId="12" fillId="2" borderId="5" xfId="5" applyFont="1" applyFill="1" applyBorder="1" applyAlignment="1">
      <alignment vertical="top" wrapText="1"/>
    </xf>
    <xf numFmtId="0" fontId="12" fillId="2" borderId="5" xfId="5" applyFont="1" applyFill="1" applyBorder="1" applyAlignment="1">
      <alignment horizontal="right" vertical="top" wrapText="1"/>
    </xf>
    <xf numFmtId="0" fontId="10" fillId="2" borderId="5" xfId="5" applyFont="1" applyFill="1" applyBorder="1" applyAlignment="1">
      <alignment vertical="top" wrapText="1"/>
    </xf>
    <xf numFmtId="0" fontId="10" fillId="2" borderId="8" xfId="5" applyFont="1" applyFill="1" applyBorder="1" applyAlignment="1">
      <alignment vertical="top" wrapText="1"/>
    </xf>
    <xf numFmtId="0" fontId="10" fillId="2" borderId="8" xfId="5" applyFont="1" applyFill="1" applyBorder="1" applyAlignment="1">
      <alignment horizontal="right" vertical="top" wrapText="1"/>
    </xf>
    <xf numFmtId="0" fontId="10" fillId="2" borderId="8" xfId="5" applyFont="1" applyFill="1" applyBorder="1" applyAlignment="1">
      <alignment vertical="top"/>
    </xf>
    <xf numFmtId="49" fontId="10" fillId="2" borderId="8" xfId="5" applyNumberFormat="1" applyFont="1" applyFill="1" applyBorder="1" applyAlignment="1">
      <alignment horizontal="right" vertical="top" wrapText="1"/>
    </xf>
    <xf numFmtId="0" fontId="10" fillId="2" borderId="9" xfId="5" applyFont="1" applyFill="1" applyBorder="1" applyAlignment="1">
      <alignment vertical="top" wrapText="1"/>
    </xf>
    <xf numFmtId="49" fontId="10" fillId="2" borderId="9" xfId="5" applyNumberFormat="1" applyFont="1" applyFill="1" applyBorder="1" applyAlignment="1">
      <alignment horizontal="right" vertical="top" wrapText="1"/>
    </xf>
    <xf numFmtId="0" fontId="10" fillId="2" borderId="9" xfId="5" applyFont="1" applyFill="1" applyBorder="1" applyAlignment="1">
      <alignment horizontal="right" vertical="top" wrapText="1"/>
    </xf>
    <xf numFmtId="0" fontId="10" fillId="2" borderId="5" xfId="5" applyFont="1" applyFill="1" applyBorder="1" applyAlignment="1">
      <alignment horizontal="right" vertical="top" wrapText="1"/>
    </xf>
    <xf numFmtId="0" fontId="10" fillId="2" borderId="8" xfId="5" applyFont="1" applyFill="1" applyBorder="1" applyAlignment="1">
      <alignment horizontal="left" vertical="top" wrapText="1"/>
    </xf>
    <xf numFmtId="164" fontId="10" fillId="2" borderId="9" xfId="5" applyNumberFormat="1" applyFont="1" applyFill="1" applyBorder="1" applyAlignment="1">
      <alignment horizontal="right" vertical="top" wrapText="1"/>
    </xf>
    <xf numFmtId="0" fontId="10" fillId="2" borderId="9" xfId="5" applyFont="1" applyFill="1" applyBorder="1" applyAlignment="1">
      <alignment horizontal="left" vertical="top" wrapText="1"/>
    </xf>
    <xf numFmtId="0" fontId="29" fillId="0" borderId="0" xfId="5" applyFont="1" applyAlignment="1">
      <alignment vertical="top"/>
    </xf>
    <xf numFmtId="0" fontId="30" fillId="0" borderId="0" xfId="5" applyFont="1" applyAlignment="1">
      <alignment vertical="top"/>
    </xf>
    <xf numFmtId="0" fontId="10" fillId="0" borderId="0" xfId="4" applyFont="1" applyAlignment="1">
      <alignment vertical="center" wrapText="1"/>
    </xf>
    <xf numFmtId="0" fontId="10" fillId="2" borderId="0" xfId="5" applyFont="1" applyFill="1" applyAlignment="1">
      <alignment horizontal="right" vertical="top" wrapText="1"/>
    </xf>
    <xf numFmtId="164" fontId="10" fillId="2" borderId="0" xfId="5" applyNumberFormat="1" applyFont="1" applyFill="1" applyAlignment="1">
      <alignment horizontal="right" vertical="top" wrapText="1"/>
    </xf>
    <xf numFmtId="0" fontId="10" fillId="2" borderId="0" xfId="5" applyFont="1" applyFill="1" applyAlignment="1">
      <alignment horizontal="left" vertical="top" wrapText="1"/>
    </xf>
    <xf numFmtId="3" fontId="6" fillId="5" borderId="5" xfId="0" quotePrefix="1" applyNumberFormat="1" applyFont="1" applyFill="1" applyBorder="1" applyAlignment="1">
      <alignment horizontal="right"/>
    </xf>
    <xf numFmtId="3" fontId="6" fillId="5" borderId="8" xfId="0" quotePrefix="1" applyNumberFormat="1" applyFont="1" applyFill="1" applyBorder="1" applyAlignment="1">
      <alignment horizontal="right"/>
    </xf>
    <xf numFmtId="0" fontId="10" fillId="2" borderId="3" xfId="0" applyFont="1" applyFill="1" applyBorder="1" applyAlignment="1">
      <alignment horizontal="left" vertical="top" wrapText="1"/>
    </xf>
    <xf numFmtId="0" fontId="10" fillId="2" borderId="0" xfId="0" applyFont="1" applyFill="1" applyAlignment="1">
      <alignment horizontal="left" vertical="top" wrapText="1"/>
    </xf>
    <xf numFmtId="0" fontId="8" fillId="3" borderId="1" xfId="0" applyFont="1" applyFill="1" applyBorder="1" applyAlignment="1">
      <alignment horizontal="left" wrapText="1"/>
    </xf>
    <xf numFmtId="0" fontId="10" fillId="2" borderId="8" xfId="0" applyFont="1" applyFill="1" applyBorder="1" applyAlignment="1">
      <alignmen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6" fillId="2" borderId="5" xfId="0" applyFont="1" applyFill="1" applyBorder="1" applyAlignment="1">
      <alignment horizontal="left" vertical="center" wrapText="1"/>
    </xf>
    <xf numFmtId="0" fontId="10"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0" fillId="2" borderId="9" xfId="0" applyFont="1" applyFill="1" applyBorder="1" applyAlignment="1">
      <alignment horizontal="left" vertical="top" wrapText="1"/>
    </xf>
    <xf numFmtId="0" fontId="6" fillId="2" borderId="6" xfId="0" applyFont="1" applyFill="1" applyBorder="1" applyAlignment="1">
      <alignment vertical="top" wrapText="1"/>
    </xf>
    <xf numFmtId="0" fontId="6" fillId="2" borderId="3"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8" xfId="5" applyFont="1" applyFill="1" applyBorder="1" applyAlignment="1">
      <alignment horizontal="left" vertical="top" wrapText="1"/>
    </xf>
    <xf numFmtId="0" fontId="23" fillId="2" borderId="0" xfId="5" applyFont="1" applyFill="1" applyAlignment="1">
      <alignment horizontal="left" vertical="top" wrapText="1"/>
    </xf>
    <xf numFmtId="0" fontId="10" fillId="2" borderId="8" xfId="5" applyFont="1" applyFill="1" applyBorder="1" applyAlignment="1">
      <alignment horizontal="left" vertical="center" wrapText="1"/>
    </xf>
    <xf numFmtId="0" fontId="10" fillId="2" borderId="5" xfId="5" applyFont="1" applyFill="1" applyBorder="1" applyAlignment="1">
      <alignment horizontal="left" vertical="top" wrapText="1"/>
    </xf>
    <xf numFmtId="0" fontId="8" fillId="9" borderId="7" xfId="0" applyFont="1" applyFill="1" applyBorder="1" applyAlignment="1">
      <alignment horizontal="left" vertical="center"/>
    </xf>
    <xf numFmtId="0" fontId="8" fillId="9" borderId="7" xfId="0" applyFont="1" applyFill="1" applyBorder="1" applyAlignment="1">
      <alignment horizontal="center" vertical="center"/>
    </xf>
    <xf numFmtId="0" fontId="12" fillId="9" borderId="7" xfId="0" applyFont="1" applyFill="1" applyBorder="1"/>
    <xf numFmtId="1" fontId="12" fillId="9" borderId="7" xfId="0" quotePrefix="1" applyNumberFormat="1" applyFont="1" applyFill="1" applyBorder="1" applyAlignment="1">
      <alignment horizontal="center"/>
    </xf>
    <xf numFmtId="1" fontId="12" fillId="9" borderId="7" xfId="0" applyNumberFormat="1" applyFont="1" applyFill="1" applyBorder="1" applyAlignment="1">
      <alignment horizontal="center"/>
    </xf>
    <xf numFmtId="1" fontId="8" fillId="9" borderId="7" xfId="0" quotePrefix="1" applyNumberFormat="1" applyFont="1" applyFill="1" applyBorder="1" applyAlignment="1">
      <alignment horizontal="center"/>
    </xf>
    <xf numFmtId="1" fontId="8" fillId="9" borderId="7" xfId="0" applyNumberFormat="1" applyFont="1" applyFill="1" applyBorder="1" applyAlignment="1">
      <alignment horizontal="center"/>
    </xf>
    <xf numFmtId="0" fontId="8" fillId="10" borderId="7" xfId="0" applyFont="1" applyFill="1" applyBorder="1" applyAlignment="1">
      <alignment horizontal="center"/>
    </xf>
    <xf numFmtId="166" fontId="6" fillId="5" borderId="8" xfId="1" applyNumberFormat="1" applyFont="1" applyFill="1" applyBorder="1" applyAlignment="1">
      <alignment horizontal="right"/>
    </xf>
    <xf numFmtId="43" fontId="6" fillId="2" borderId="8" xfId="1" applyNumberFormat="1" applyFont="1" applyFill="1" applyBorder="1" applyAlignment="1">
      <alignment horizontal="right"/>
    </xf>
    <xf numFmtId="166" fontId="6" fillId="5" borderId="5" xfId="1" applyNumberFormat="1" applyFont="1" applyFill="1" applyBorder="1" applyAlignment="1">
      <alignment horizontal="right"/>
    </xf>
    <xf numFmtId="166" fontId="6" fillId="5" borderId="9" xfId="1" applyNumberFormat="1" applyFont="1" applyFill="1" applyBorder="1" applyAlignment="1">
      <alignment horizontal="right"/>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xf>
    <xf numFmtId="0" fontId="27" fillId="7" borderId="1" xfId="0" applyFont="1" applyFill="1" applyBorder="1" applyAlignment="1">
      <alignment horizontal="left" wrapText="1"/>
    </xf>
    <xf numFmtId="0" fontId="27" fillId="7" borderId="1" xfId="0" applyFont="1" applyFill="1" applyBorder="1" applyAlignment="1">
      <alignment horizontal="center"/>
    </xf>
    <xf numFmtId="0" fontId="27" fillId="7" borderId="1" xfId="0" applyFont="1" applyFill="1" applyBorder="1" applyAlignment="1">
      <alignment horizontal="left" vertical="center" wrapText="1"/>
    </xf>
    <xf numFmtId="0" fontId="27" fillId="7"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28" fillId="9" borderId="1" xfId="0" applyFont="1" applyFill="1" applyBorder="1" applyAlignment="1">
      <alignment horizontal="center" vertical="center" wrapText="1"/>
    </xf>
    <xf numFmtId="0" fontId="28" fillId="9" borderId="1" xfId="0" applyFont="1" applyFill="1" applyBorder="1" applyAlignment="1">
      <alignment horizontal="center" vertical="top" wrapText="1"/>
    </xf>
    <xf numFmtId="0" fontId="27" fillId="9" borderId="1" xfId="0" applyFont="1" applyFill="1" applyBorder="1" applyAlignment="1">
      <alignment horizontal="center" vertical="center" wrapText="1"/>
    </xf>
    <xf numFmtId="0" fontId="27" fillId="9" borderId="3" xfId="5" applyFont="1" applyFill="1" applyBorder="1" applyAlignment="1">
      <alignment horizontal="center" vertical="center"/>
    </xf>
    <xf numFmtId="0" fontId="28" fillId="9" borderId="3" xfId="5" applyFont="1" applyFill="1" applyBorder="1" applyAlignment="1">
      <alignment horizontal="center" vertical="top"/>
    </xf>
    <xf numFmtId="0" fontId="27" fillId="9" borderId="10" xfId="5" applyFont="1" applyFill="1" applyBorder="1" applyAlignment="1">
      <alignment horizontal="center" vertical="center"/>
    </xf>
    <xf numFmtId="0" fontId="27" fillId="9" borderId="10" xfId="5" applyFont="1" applyFill="1" applyBorder="1" applyAlignment="1">
      <alignment horizontal="left" vertical="top"/>
    </xf>
    <xf numFmtId="0" fontId="27" fillId="9" borderId="10" xfId="5" applyFont="1" applyFill="1" applyBorder="1" applyAlignment="1">
      <alignment horizontal="center" vertical="top" wrapText="1"/>
    </xf>
    <xf numFmtId="0" fontId="12" fillId="2" borderId="1" xfId="5" applyFont="1" applyFill="1" applyBorder="1" applyAlignment="1">
      <alignment vertical="top" wrapText="1"/>
    </xf>
    <xf numFmtId="0" fontId="10" fillId="2" borderId="1" xfId="5" applyFont="1" applyFill="1" applyBorder="1" applyAlignment="1">
      <alignment horizontal="right" vertical="top" wrapText="1"/>
    </xf>
    <xf numFmtId="164" fontId="10" fillId="2" borderId="1" xfId="5" applyNumberFormat="1" applyFont="1" applyFill="1" applyBorder="1" applyAlignment="1">
      <alignment horizontal="right" vertical="top" wrapText="1"/>
    </xf>
  </cellXfs>
  <cellStyles count="6">
    <cellStyle name="Comma" xfId="1" builtinId="3"/>
    <cellStyle name="Normal" xfId="0" builtinId="0"/>
    <cellStyle name="Normal 2" xfId="3" xr:uid="{71E26B14-BDF0-DC48-A731-528714715752}"/>
    <cellStyle name="Normal 3" xfId="4" xr:uid="{D9A6F7A3-4A2B-BC45-9F3E-C211C02A3C7B}"/>
    <cellStyle name="Normal 3 2" xfId="5" xr:uid="{B232D160-A893-3C43-93DD-0603B7FBC3B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
  <sheetViews>
    <sheetView tabSelected="1" workbookViewId="0">
      <selection activeCell="A4" sqref="A4"/>
    </sheetView>
  </sheetViews>
  <sheetFormatPr defaultColWidth="9.140625" defaultRowHeight="11.25" x14ac:dyDescent="0.2"/>
  <cols>
    <col min="1" max="3" width="25.7109375" style="4" customWidth="1"/>
    <col min="4" max="16384" width="9.140625" style="4"/>
  </cols>
  <sheetData>
    <row r="1" spans="1:4" s="64" customFormat="1" ht="18" x14ac:dyDescent="0.2">
      <c r="A1" s="63" t="s">
        <v>192</v>
      </c>
    </row>
    <row r="2" spans="1:4" ht="18" x14ac:dyDescent="0.25">
      <c r="A2" s="1" t="s">
        <v>0</v>
      </c>
      <c r="B2" s="2"/>
      <c r="C2" s="3"/>
    </row>
    <row r="3" spans="1:4" ht="18" x14ac:dyDescent="0.25">
      <c r="A3" s="1"/>
      <c r="B3" s="2"/>
      <c r="C3" s="3"/>
    </row>
    <row r="4" spans="1:4" ht="15" customHeight="1" x14ac:dyDescent="0.2">
      <c r="A4" s="5" t="s">
        <v>276</v>
      </c>
      <c r="B4" s="3"/>
      <c r="C4" s="3"/>
    </row>
    <row r="5" spans="1:4" ht="15" customHeight="1" thickBot="1" x14ac:dyDescent="0.25">
      <c r="A5" s="230" t="s">
        <v>1</v>
      </c>
      <c r="B5" s="231" t="s">
        <v>2</v>
      </c>
      <c r="C5" s="231" t="s">
        <v>3</v>
      </c>
    </row>
    <row r="6" spans="1:4" ht="15" customHeight="1" thickTop="1" x14ac:dyDescent="0.2">
      <c r="A6" s="6" t="s">
        <v>4</v>
      </c>
      <c r="B6" s="6" t="s">
        <v>5</v>
      </c>
      <c r="C6" s="6" t="s">
        <v>6</v>
      </c>
    </row>
    <row r="7" spans="1:4" ht="15" customHeight="1" x14ac:dyDescent="0.2">
      <c r="A7" s="96" t="s">
        <v>228</v>
      </c>
      <c r="B7" s="96" t="s">
        <v>7</v>
      </c>
      <c r="C7" s="96" t="s">
        <v>8</v>
      </c>
    </row>
    <row r="8" spans="1:4" ht="24.95" customHeight="1" x14ac:dyDescent="0.25">
      <c r="A8" s="213" t="s">
        <v>325</v>
      </c>
      <c r="B8" s="213"/>
      <c r="C8" s="213"/>
      <c r="D8" s="172"/>
    </row>
    <row r="9" spans="1:4" ht="15" customHeight="1" x14ac:dyDescent="0.25">
      <c r="A9" s="173" t="s">
        <v>324</v>
      </c>
      <c r="B9" s="173"/>
      <c r="C9" s="173"/>
      <c r="D9" s="163"/>
    </row>
    <row r="10" spans="1:4" x14ac:dyDescent="0.2">
      <c r="A10" s="7"/>
    </row>
  </sheetData>
  <mergeCells count="1">
    <mergeCell ref="A8:C8"/>
  </mergeCells>
  <pageMargins left="0.25" right="0.25"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6A32-A45A-474B-A547-A14E641F8A64}">
  <sheetPr>
    <pageSetUpPr fitToPage="1"/>
  </sheetPr>
  <dimension ref="A1:R73"/>
  <sheetViews>
    <sheetView zoomScaleNormal="100" workbookViewId="0">
      <selection activeCell="A4" sqref="A4"/>
    </sheetView>
  </sheetViews>
  <sheetFormatPr defaultColWidth="8.85546875" defaultRowHeight="11.25" x14ac:dyDescent="0.2"/>
  <cols>
    <col min="1" max="1" width="40.7109375" style="9" customWidth="1"/>
    <col min="2" max="9" width="10.7109375" style="9" customWidth="1"/>
    <col min="10" max="16384" width="8.85546875" style="9"/>
  </cols>
  <sheetData>
    <row r="1" spans="1:9" s="64" customFormat="1" ht="18" x14ac:dyDescent="0.2">
      <c r="A1" s="68" t="s">
        <v>192</v>
      </c>
      <c r="B1" s="65"/>
      <c r="C1" s="65"/>
      <c r="D1" s="65"/>
      <c r="E1" s="65"/>
      <c r="F1" s="65"/>
      <c r="G1" s="65"/>
      <c r="H1" s="65"/>
      <c r="I1" s="65"/>
    </row>
    <row r="2" spans="1:9" ht="18" x14ac:dyDescent="0.25">
      <c r="A2" s="1" t="s">
        <v>0</v>
      </c>
      <c r="B2" s="8"/>
      <c r="C2" s="8"/>
      <c r="D2" s="8"/>
      <c r="E2" s="8"/>
      <c r="F2" s="8"/>
      <c r="G2" s="8"/>
      <c r="H2" s="3"/>
      <c r="I2" s="3"/>
    </row>
    <row r="3" spans="1:9" ht="18" x14ac:dyDescent="0.25">
      <c r="A3" s="1"/>
      <c r="B3" s="8"/>
      <c r="C3" s="8"/>
      <c r="D3" s="8"/>
      <c r="E3" s="8"/>
      <c r="F3" s="8"/>
      <c r="G3" s="8"/>
      <c r="H3" s="3"/>
      <c r="I3" s="3"/>
    </row>
    <row r="4" spans="1:9" ht="12" customHeight="1" x14ac:dyDescent="0.2">
      <c r="A4" s="10" t="s">
        <v>277</v>
      </c>
      <c r="B4" s="8"/>
      <c r="C4" s="8"/>
      <c r="D4" s="8"/>
      <c r="E4" s="8"/>
      <c r="F4" s="8"/>
      <c r="G4" s="51"/>
      <c r="H4" s="8"/>
      <c r="I4" s="8"/>
    </row>
    <row r="5" spans="1:9" ht="12" customHeight="1" x14ac:dyDescent="0.2">
      <c r="A5" s="11" t="s">
        <v>9</v>
      </c>
      <c r="B5" s="12"/>
      <c r="C5" s="12"/>
      <c r="D5" s="12"/>
      <c r="E5" s="12"/>
      <c r="F5" s="12"/>
      <c r="G5" s="52"/>
      <c r="H5" s="12"/>
      <c r="I5" s="12"/>
    </row>
    <row r="6" spans="1:9" ht="12" customHeight="1" thickBot="1" x14ac:dyDescent="0.25">
      <c r="A6" s="232" t="s">
        <v>1</v>
      </c>
      <c r="B6" s="233">
        <v>2014</v>
      </c>
      <c r="C6" s="234">
        <v>2015</v>
      </c>
      <c r="D6" s="233">
        <v>2016</v>
      </c>
      <c r="E6" s="233">
        <v>2017</v>
      </c>
      <c r="F6" s="234">
        <v>2018</v>
      </c>
      <c r="G6" s="234">
        <v>2019</v>
      </c>
      <c r="H6" s="234">
        <v>2020</v>
      </c>
      <c r="I6" s="234">
        <v>2021</v>
      </c>
    </row>
    <row r="7" spans="1:9" ht="12" customHeight="1" thickTop="1" x14ac:dyDescent="0.2">
      <c r="A7" s="79" t="s">
        <v>10</v>
      </c>
      <c r="B7" s="80"/>
      <c r="C7" s="80"/>
      <c r="D7" s="80"/>
      <c r="E7" s="80"/>
      <c r="F7" s="80"/>
      <c r="G7" s="80"/>
      <c r="H7" s="80"/>
      <c r="I7" s="80"/>
    </row>
    <row r="8" spans="1:9" s="14" customFormat="1" ht="12" customHeight="1" x14ac:dyDescent="0.2">
      <c r="A8" s="97" t="s">
        <v>119</v>
      </c>
      <c r="B8" s="98">
        <v>244.1</v>
      </c>
      <c r="C8" s="98">
        <v>247.6</v>
      </c>
      <c r="D8" s="98">
        <v>248.7</v>
      </c>
      <c r="E8" s="98">
        <v>254.6</v>
      </c>
      <c r="F8" s="98">
        <v>265.10000000000002</v>
      </c>
      <c r="G8" s="98">
        <v>273.10000000000002</v>
      </c>
      <c r="H8" s="99">
        <v>281</v>
      </c>
      <c r="I8" s="99">
        <v>291.60000000000002</v>
      </c>
    </row>
    <row r="9" spans="1:9" s="14" customFormat="1" ht="12" customHeight="1" x14ac:dyDescent="0.2">
      <c r="A9" s="100" t="s">
        <v>11</v>
      </c>
      <c r="B9" s="101">
        <v>242.8</v>
      </c>
      <c r="C9" s="101">
        <v>246.2</v>
      </c>
      <c r="D9" s="101">
        <v>247.4</v>
      </c>
      <c r="E9" s="101">
        <v>253.3</v>
      </c>
      <c r="F9" s="101">
        <v>263.8</v>
      </c>
      <c r="G9" s="101">
        <v>271.8</v>
      </c>
      <c r="H9" s="102">
        <v>279.7</v>
      </c>
      <c r="I9" s="102">
        <v>290.3</v>
      </c>
    </row>
    <row r="10" spans="1:9" s="14" customFormat="1" ht="12" customHeight="1" x14ac:dyDescent="0.2">
      <c r="A10" s="100" t="s">
        <v>13</v>
      </c>
      <c r="B10" s="101">
        <v>1.3</v>
      </c>
      <c r="C10" s="101">
        <v>1.3</v>
      </c>
      <c r="D10" s="101">
        <v>1.3</v>
      </c>
      <c r="E10" s="101">
        <v>1.3</v>
      </c>
      <c r="F10" s="101">
        <v>1.3</v>
      </c>
      <c r="G10" s="101">
        <v>1.3</v>
      </c>
      <c r="H10" s="102">
        <v>1.3</v>
      </c>
      <c r="I10" s="102">
        <v>1.3</v>
      </c>
    </row>
    <row r="11" spans="1:9" s="14" customFormat="1" ht="12" customHeight="1" x14ac:dyDescent="0.2">
      <c r="A11" s="103" t="s">
        <v>12</v>
      </c>
      <c r="B11" s="101">
        <v>99.467431380581729</v>
      </c>
      <c r="C11" s="101">
        <v>99.434571890145392</v>
      </c>
      <c r="D11" s="101">
        <v>99.477281865701656</v>
      </c>
      <c r="E11" s="101">
        <v>99.48939512961509</v>
      </c>
      <c r="F11" s="101">
        <v>99.509619011693687</v>
      </c>
      <c r="G11" s="101">
        <v>99.52398388868545</v>
      </c>
      <c r="H11" s="102">
        <v>99.5</v>
      </c>
      <c r="I11" s="102">
        <v>99.6</v>
      </c>
    </row>
    <row r="12" spans="1:9" s="15" customFormat="1" ht="12" customHeight="1" x14ac:dyDescent="0.2">
      <c r="A12" s="104" t="s">
        <v>14</v>
      </c>
      <c r="B12" s="105" t="s">
        <v>227</v>
      </c>
      <c r="C12" s="105">
        <v>1.4</v>
      </c>
      <c r="D12" s="105">
        <v>0.5</v>
      </c>
      <c r="E12" s="105">
        <v>2.4</v>
      </c>
      <c r="F12" s="105">
        <v>4.0999999999999996</v>
      </c>
      <c r="G12" s="105">
        <v>3</v>
      </c>
      <c r="H12" s="106">
        <v>2.8</v>
      </c>
      <c r="I12" s="106">
        <v>3.4</v>
      </c>
    </row>
    <row r="13" spans="1:9" ht="12" customHeight="1" x14ac:dyDescent="0.2">
      <c r="A13" s="16" t="s">
        <v>126</v>
      </c>
      <c r="B13" s="48"/>
      <c r="C13" s="48"/>
      <c r="D13" s="48"/>
      <c r="E13" s="48"/>
      <c r="F13" s="48"/>
      <c r="G13" s="48"/>
      <c r="H13" s="48"/>
      <c r="I13" s="48"/>
    </row>
    <row r="14" spans="1:9" s="18" customFormat="1" ht="12" customHeight="1" x14ac:dyDescent="0.2">
      <c r="A14" s="107" t="s">
        <v>15</v>
      </c>
      <c r="B14" s="98" t="s">
        <v>227</v>
      </c>
      <c r="C14" s="98" t="s">
        <v>227</v>
      </c>
      <c r="D14" s="98" t="s">
        <v>227</v>
      </c>
      <c r="E14" s="98" t="s">
        <v>227</v>
      </c>
      <c r="F14" s="98" t="s">
        <v>227</v>
      </c>
      <c r="G14" s="98" t="s">
        <v>227</v>
      </c>
      <c r="H14" s="98" t="s">
        <v>227</v>
      </c>
      <c r="I14" s="98" t="s">
        <v>227</v>
      </c>
    </row>
    <row r="15" spans="1:9" s="18" customFormat="1" ht="12" customHeight="1" x14ac:dyDescent="0.2">
      <c r="A15" s="108" t="s">
        <v>16</v>
      </c>
      <c r="B15" s="101" t="s">
        <v>227</v>
      </c>
      <c r="C15" s="101" t="s">
        <v>227</v>
      </c>
      <c r="D15" s="101" t="s">
        <v>227</v>
      </c>
      <c r="E15" s="101" t="s">
        <v>227</v>
      </c>
      <c r="F15" s="101" t="s">
        <v>227</v>
      </c>
      <c r="G15" s="101" t="s">
        <v>227</v>
      </c>
      <c r="H15" s="101" t="s">
        <v>227</v>
      </c>
      <c r="I15" s="101" t="s">
        <v>227</v>
      </c>
    </row>
    <row r="16" spans="1:9" s="18" customFormat="1" ht="12" customHeight="1" x14ac:dyDescent="0.2">
      <c r="A16" s="108" t="s">
        <v>17</v>
      </c>
      <c r="B16" s="101" t="s">
        <v>227</v>
      </c>
      <c r="C16" s="101" t="s">
        <v>227</v>
      </c>
      <c r="D16" s="101" t="s">
        <v>227</v>
      </c>
      <c r="E16" s="101" t="s">
        <v>227</v>
      </c>
      <c r="F16" s="101" t="s">
        <v>227</v>
      </c>
      <c r="G16" s="101" t="s">
        <v>227</v>
      </c>
      <c r="H16" s="101" t="s">
        <v>227</v>
      </c>
      <c r="I16" s="101" t="s">
        <v>227</v>
      </c>
    </row>
    <row r="17" spans="1:18" s="18" customFormat="1" ht="12" customHeight="1" x14ac:dyDescent="0.2">
      <c r="A17" s="108" t="s">
        <v>18</v>
      </c>
      <c r="B17" s="101" t="s">
        <v>227</v>
      </c>
      <c r="C17" s="101" t="s">
        <v>227</v>
      </c>
      <c r="D17" s="101" t="s">
        <v>227</v>
      </c>
      <c r="E17" s="101" t="s">
        <v>227</v>
      </c>
      <c r="F17" s="101" t="s">
        <v>227</v>
      </c>
      <c r="G17" s="101" t="s">
        <v>227</v>
      </c>
      <c r="H17" s="101" t="s">
        <v>227</v>
      </c>
      <c r="I17" s="101" t="s">
        <v>227</v>
      </c>
    </row>
    <row r="18" spans="1:18" s="18" customFormat="1" ht="12" customHeight="1" x14ac:dyDescent="0.2">
      <c r="A18" s="108" t="s">
        <v>19</v>
      </c>
      <c r="B18" s="101" t="s">
        <v>227</v>
      </c>
      <c r="C18" s="101" t="s">
        <v>227</v>
      </c>
      <c r="D18" s="101" t="s">
        <v>227</v>
      </c>
      <c r="E18" s="101" t="s">
        <v>227</v>
      </c>
      <c r="F18" s="101" t="s">
        <v>227</v>
      </c>
      <c r="G18" s="101" t="s">
        <v>227</v>
      </c>
      <c r="H18" s="101" t="s">
        <v>227</v>
      </c>
      <c r="I18" s="101" t="s">
        <v>227</v>
      </c>
    </row>
    <row r="19" spans="1:18" s="18" customFormat="1" ht="12" customHeight="1" x14ac:dyDescent="0.2">
      <c r="A19" s="108" t="s">
        <v>20</v>
      </c>
      <c r="B19" s="101" t="s">
        <v>227</v>
      </c>
      <c r="C19" s="101" t="s">
        <v>227</v>
      </c>
      <c r="D19" s="101" t="s">
        <v>227</v>
      </c>
      <c r="E19" s="101" t="s">
        <v>227</v>
      </c>
      <c r="F19" s="101" t="s">
        <v>227</v>
      </c>
      <c r="G19" s="101" t="s">
        <v>227</v>
      </c>
      <c r="H19" s="101" t="s">
        <v>227</v>
      </c>
      <c r="I19" s="101" t="s">
        <v>227</v>
      </c>
    </row>
    <row r="20" spans="1:18" s="18" customFormat="1" ht="12" customHeight="1" x14ac:dyDescent="0.2">
      <c r="A20" s="109" t="s">
        <v>21</v>
      </c>
      <c r="B20" s="105" t="s">
        <v>227</v>
      </c>
      <c r="C20" s="105" t="s">
        <v>227</v>
      </c>
      <c r="D20" s="105" t="s">
        <v>227</v>
      </c>
      <c r="E20" s="105" t="s">
        <v>227</v>
      </c>
      <c r="F20" s="105" t="s">
        <v>227</v>
      </c>
      <c r="G20" s="105" t="s">
        <v>227</v>
      </c>
      <c r="H20" s="105" t="s">
        <v>227</v>
      </c>
      <c r="I20" s="105" t="s">
        <v>227</v>
      </c>
    </row>
    <row r="21" spans="1:18" ht="12" customHeight="1" x14ac:dyDescent="0.2">
      <c r="A21" s="16" t="s">
        <v>125</v>
      </c>
      <c r="B21" s="19"/>
      <c r="C21" s="19"/>
      <c r="D21" s="19"/>
      <c r="E21" s="19"/>
      <c r="F21" s="19"/>
      <c r="G21" s="19"/>
      <c r="H21" s="56"/>
      <c r="I21" s="56"/>
    </row>
    <row r="22" spans="1:18" ht="12" customHeight="1" x14ac:dyDescent="0.2">
      <c r="A22" s="110" t="s">
        <v>22</v>
      </c>
      <c r="B22" s="98" t="s">
        <v>227</v>
      </c>
      <c r="C22" s="98" t="s">
        <v>227</v>
      </c>
      <c r="D22" s="98" t="s">
        <v>227</v>
      </c>
      <c r="E22" s="98" t="s">
        <v>227</v>
      </c>
      <c r="F22" s="98" t="s">
        <v>227</v>
      </c>
      <c r="G22" s="98" t="s">
        <v>227</v>
      </c>
      <c r="H22" s="98" t="s">
        <v>227</v>
      </c>
      <c r="I22" s="98" t="s">
        <v>227</v>
      </c>
    </row>
    <row r="23" spans="1:18" ht="12" customHeight="1" x14ac:dyDescent="0.2">
      <c r="A23" s="111" t="s">
        <v>21</v>
      </c>
      <c r="B23" s="105" t="s">
        <v>227</v>
      </c>
      <c r="C23" s="105" t="s">
        <v>227</v>
      </c>
      <c r="D23" s="105" t="s">
        <v>227</v>
      </c>
      <c r="E23" s="105" t="s">
        <v>227</v>
      </c>
      <c r="F23" s="105" t="s">
        <v>227</v>
      </c>
      <c r="G23" s="105" t="s">
        <v>227</v>
      </c>
      <c r="H23" s="105" t="s">
        <v>227</v>
      </c>
      <c r="I23" s="105" t="s">
        <v>227</v>
      </c>
    </row>
    <row r="24" spans="1:18" ht="12" customHeight="1" x14ac:dyDescent="0.2">
      <c r="A24" s="81" t="s">
        <v>23</v>
      </c>
      <c r="B24" s="82"/>
      <c r="C24" s="82"/>
      <c r="D24" s="82"/>
      <c r="E24" s="82"/>
      <c r="F24" s="82"/>
      <c r="G24" s="82"/>
      <c r="H24" s="82"/>
      <c r="I24" s="82"/>
    </row>
    <row r="25" spans="1:18" ht="12" customHeight="1" x14ac:dyDescent="0.2">
      <c r="A25" s="112" t="s">
        <v>120</v>
      </c>
      <c r="B25" s="98">
        <v>3.4</v>
      </c>
      <c r="C25" s="98">
        <v>3.4</v>
      </c>
      <c r="D25" s="98">
        <v>3.4</v>
      </c>
      <c r="E25" s="98">
        <v>3.4</v>
      </c>
      <c r="F25" s="98">
        <v>3.5</v>
      </c>
      <c r="G25" s="98">
        <v>3.5</v>
      </c>
      <c r="H25" s="113">
        <v>3.35</v>
      </c>
      <c r="I25" s="113">
        <v>3.4</v>
      </c>
    </row>
    <row r="26" spans="1:18" ht="12" customHeight="1" x14ac:dyDescent="0.2">
      <c r="A26" s="114" t="s">
        <v>24</v>
      </c>
      <c r="B26" s="101">
        <v>2.4</v>
      </c>
      <c r="C26" s="101">
        <v>2.5</v>
      </c>
      <c r="D26" s="101">
        <v>2.5</v>
      </c>
      <c r="E26" s="101">
        <v>2.5</v>
      </c>
      <c r="F26" s="101">
        <v>2.5</v>
      </c>
      <c r="G26" s="101">
        <v>2.5</v>
      </c>
      <c r="H26" s="115">
        <v>2.36</v>
      </c>
      <c r="I26" s="115">
        <v>2.41</v>
      </c>
      <c r="K26" s="169"/>
      <c r="L26" s="169"/>
      <c r="M26" s="169"/>
      <c r="N26" s="169"/>
      <c r="O26" s="169"/>
      <c r="P26" s="169"/>
      <c r="Q26" s="169"/>
      <c r="R26" s="169"/>
    </row>
    <row r="27" spans="1:18" ht="12" customHeight="1" x14ac:dyDescent="0.2">
      <c r="A27" s="114" t="s">
        <v>25</v>
      </c>
      <c r="B27" s="101">
        <v>1</v>
      </c>
      <c r="C27" s="101">
        <v>1</v>
      </c>
      <c r="D27" s="101">
        <v>1</v>
      </c>
      <c r="E27" s="101">
        <v>1</v>
      </c>
      <c r="F27" s="101">
        <v>1</v>
      </c>
      <c r="G27" s="101">
        <v>1</v>
      </c>
      <c r="H27" s="115">
        <v>0.99</v>
      </c>
      <c r="I27" s="115">
        <v>0.99</v>
      </c>
    </row>
    <row r="28" spans="1:18" ht="12" customHeight="1" x14ac:dyDescent="0.2">
      <c r="A28" s="116" t="s">
        <v>26</v>
      </c>
      <c r="B28" s="101">
        <v>70.588235294117652</v>
      </c>
      <c r="C28" s="101">
        <v>73.529411764705884</v>
      </c>
      <c r="D28" s="101">
        <v>73.529411764705884</v>
      </c>
      <c r="E28" s="101">
        <v>73.529411764705884</v>
      </c>
      <c r="F28" s="101">
        <v>71.428571428571431</v>
      </c>
      <c r="G28" s="101">
        <v>71.428571428571431</v>
      </c>
      <c r="H28" s="102">
        <v>70.400000000000006</v>
      </c>
      <c r="I28" s="102">
        <v>70.900000000000006</v>
      </c>
    </row>
    <row r="29" spans="1:18" ht="12" customHeight="1" x14ac:dyDescent="0.2">
      <c r="A29" s="116" t="s">
        <v>27</v>
      </c>
      <c r="B29" s="101" t="s">
        <v>227</v>
      </c>
      <c r="C29" s="101">
        <v>0.9</v>
      </c>
      <c r="D29" s="101">
        <v>0.4</v>
      </c>
      <c r="E29" s="101">
        <v>-0.4</v>
      </c>
      <c r="F29" s="101">
        <v>0.7</v>
      </c>
      <c r="G29" s="101">
        <v>1.8</v>
      </c>
      <c r="H29" s="102">
        <v>-6.3</v>
      </c>
      <c r="I29" s="102">
        <v>1.6</v>
      </c>
    </row>
    <row r="30" spans="1:18" ht="12" customHeight="1" x14ac:dyDescent="0.2">
      <c r="A30" s="117" t="s">
        <v>28</v>
      </c>
      <c r="B30" s="105" t="s">
        <v>227</v>
      </c>
      <c r="C30" s="105" t="s">
        <v>227</v>
      </c>
      <c r="D30" s="105" t="s">
        <v>227</v>
      </c>
      <c r="E30" s="105" t="s">
        <v>227</v>
      </c>
      <c r="F30" s="105" t="s">
        <v>227</v>
      </c>
      <c r="G30" s="105" t="s">
        <v>227</v>
      </c>
      <c r="H30" s="105" t="s">
        <v>227</v>
      </c>
      <c r="I30" s="105" t="s">
        <v>227</v>
      </c>
    </row>
    <row r="31" spans="1:18" ht="12" customHeight="1" x14ac:dyDescent="0.2">
      <c r="A31" s="21" t="s">
        <v>124</v>
      </c>
      <c r="B31" s="48"/>
      <c r="C31" s="48"/>
      <c r="D31" s="48"/>
      <c r="E31" s="48"/>
      <c r="F31" s="48"/>
      <c r="G31" s="48"/>
      <c r="H31" s="48"/>
      <c r="I31" s="48"/>
    </row>
    <row r="32" spans="1:18" ht="12" customHeight="1" x14ac:dyDescent="0.2">
      <c r="A32" s="107" t="s">
        <v>15</v>
      </c>
      <c r="B32" s="118" t="s">
        <v>227</v>
      </c>
      <c r="C32" s="118" t="s">
        <v>227</v>
      </c>
      <c r="D32" s="118" t="s">
        <v>227</v>
      </c>
      <c r="E32" s="118" t="s">
        <v>227</v>
      </c>
      <c r="F32" s="118" t="s">
        <v>227</v>
      </c>
      <c r="G32" s="118" t="s">
        <v>227</v>
      </c>
      <c r="H32" s="98" t="s">
        <v>227</v>
      </c>
      <c r="I32" s="98" t="s">
        <v>227</v>
      </c>
    </row>
    <row r="33" spans="1:9" ht="12" customHeight="1" x14ac:dyDescent="0.2">
      <c r="A33" s="108" t="s">
        <v>16</v>
      </c>
      <c r="B33" s="101" t="s">
        <v>227</v>
      </c>
      <c r="C33" s="101" t="s">
        <v>227</v>
      </c>
      <c r="D33" s="101" t="s">
        <v>227</v>
      </c>
      <c r="E33" s="101" t="s">
        <v>227</v>
      </c>
      <c r="F33" s="101" t="s">
        <v>227</v>
      </c>
      <c r="G33" s="101" t="s">
        <v>227</v>
      </c>
      <c r="H33" s="101" t="s">
        <v>227</v>
      </c>
      <c r="I33" s="101" t="s">
        <v>227</v>
      </c>
    </row>
    <row r="34" spans="1:9" ht="12" customHeight="1" x14ac:dyDescent="0.2">
      <c r="A34" s="108" t="s">
        <v>17</v>
      </c>
      <c r="B34" s="119" t="s">
        <v>227</v>
      </c>
      <c r="C34" s="119" t="s">
        <v>227</v>
      </c>
      <c r="D34" s="119" t="s">
        <v>227</v>
      </c>
      <c r="E34" s="119" t="s">
        <v>227</v>
      </c>
      <c r="F34" s="119" t="s">
        <v>227</v>
      </c>
      <c r="G34" s="119" t="s">
        <v>227</v>
      </c>
      <c r="H34" s="101" t="s">
        <v>227</v>
      </c>
      <c r="I34" s="101" t="s">
        <v>227</v>
      </c>
    </row>
    <row r="35" spans="1:9" ht="12" customHeight="1" x14ac:dyDescent="0.2">
      <c r="A35" s="108" t="s">
        <v>18</v>
      </c>
      <c r="B35" s="119" t="s">
        <v>227</v>
      </c>
      <c r="C35" s="119" t="s">
        <v>227</v>
      </c>
      <c r="D35" s="119" t="s">
        <v>227</v>
      </c>
      <c r="E35" s="119" t="s">
        <v>227</v>
      </c>
      <c r="F35" s="119" t="s">
        <v>227</v>
      </c>
      <c r="G35" s="119" t="s">
        <v>227</v>
      </c>
      <c r="H35" s="101" t="s">
        <v>227</v>
      </c>
      <c r="I35" s="101" t="s">
        <v>227</v>
      </c>
    </row>
    <row r="36" spans="1:9" ht="12" customHeight="1" x14ac:dyDescent="0.2">
      <c r="A36" s="108" t="s">
        <v>19</v>
      </c>
      <c r="B36" s="119" t="s">
        <v>227</v>
      </c>
      <c r="C36" s="119" t="s">
        <v>227</v>
      </c>
      <c r="D36" s="119" t="s">
        <v>227</v>
      </c>
      <c r="E36" s="119" t="s">
        <v>227</v>
      </c>
      <c r="F36" s="119" t="s">
        <v>227</v>
      </c>
      <c r="G36" s="119" t="s">
        <v>227</v>
      </c>
      <c r="H36" s="101" t="s">
        <v>227</v>
      </c>
      <c r="I36" s="101" t="s">
        <v>227</v>
      </c>
    </row>
    <row r="37" spans="1:9" ht="12" customHeight="1" x14ac:dyDescent="0.2">
      <c r="A37" s="108" t="s">
        <v>20</v>
      </c>
      <c r="B37" s="119" t="s">
        <v>227</v>
      </c>
      <c r="C37" s="119" t="s">
        <v>227</v>
      </c>
      <c r="D37" s="119" t="s">
        <v>227</v>
      </c>
      <c r="E37" s="119" t="s">
        <v>227</v>
      </c>
      <c r="F37" s="119" t="s">
        <v>227</v>
      </c>
      <c r="G37" s="119" t="s">
        <v>227</v>
      </c>
      <c r="H37" s="101" t="s">
        <v>227</v>
      </c>
      <c r="I37" s="101" t="s">
        <v>227</v>
      </c>
    </row>
    <row r="38" spans="1:9" ht="12" customHeight="1" x14ac:dyDescent="0.2">
      <c r="A38" s="109" t="s">
        <v>21</v>
      </c>
      <c r="B38" s="120" t="s">
        <v>227</v>
      </c>
      <c r="C38" s="120" t="s">
        <v>227</v>
      </c>
      <c r="D38" s="120" t="s">
        <v>227</v>
      </c>
      <c r="E38" s="120" t="s">
        <v>227</v>
      </c>
      <c r="F38" s="120" t="s">
        <v>227</v>
      </c>
      <c r="G38" s="120" t="s">
        <v>227</v>
      </c>
      <c r="H38" s="105" t="s">
        <v>227</v>
      </c>
      <c r="I38" s="105" t="s">
        <v>227</v>
      </c>
    </row>
    <row r="39" spans="1:9" ht="12" customHeight="1" x14ac:dyDescent="0.2">
      <c r="A39" s="16" t="s">
        <v>123</v>
      </c>
      <c r="B39" s="19"/>
      <c r="C39" s="19"/>
      <c r="D39" s="19"/>
      <c r="E39" s="19"/>
      <c r="F39" s="19"/>
      <c r="G39" s="19"/>
      <c r="H39" s="19"/>
      <c r="I39" s="19"/>
    </row>
    <row r="40" spans="1:9" ht="12" customHeight="1" x14ac:dyDescent="0.2">
      <c r="A40" s="110" t="s">
        <v>22</v>
      </c>
      <c r="B40" s="118" t="s">
        <v>227</v>
      </c>
      <c r="C40" s="118" t="s">
        <v>227</v>
      </c>
      <c r="D40" s="118" t="s">
        <v>227</v>
      </c>
      <c r="E40" s="118" t="s">
        <v>227</v>
      </c>
      <c r="F40" s="118" t="s">
        <v>227</v>
      </c>
      <c r="G40" s="118" t="s">
        <v>227</v>
      </c>
      <c r="H40" s="118" t="s">
        <v>227</v>
      </c>
      <c r="I40" s="118" t="s">
        <v>227</v>
      </c>
    </row>
    <row r="41" spans="1:9" ht="12" customHeight="1" x14ac:dyDescent="0.2">
      <c r="A41" s="111" t="s">
        <v>21</v>
      </c>
      <c r="B41" s="120" t="s">
        <v>227</v>
      </c>
      <c r="C41" s="120" t="s">
        <v>227</v>
      </c>
      <c r="D41" s="120" t="s">
        <v>227</v>
      </c>
      <c r="E41" s="120" t="s">
        <v>227</v>
      </c>
      <c r="F41" s="120" t="s">
        <v>227</v>
      </c>
      <c r="G41" s="120" t="s">
        <v>227</v>
      </c>
      <c r="H41" s="120" t="s">
        <v>227</v>
      </c>
      <c r="I41" s="120" t="s">
        <v>227</v>
      </c>
    </row>
    <row r="42" spans="1:9" ht="12" customHeight="1" x14ac:dyDescent="0.2">
      <c r="A42" s="81" t="s">
        <v>326</v>
      </c>
      <c r="B42" s="83"/>
      <c r="C42" s="84"/>
      <c r="D42" s="84"/>
      <c r="E42" s="84"/>
      <c r="F42" s="84"/>
      <c r="G42" s="84"/>
      <c r="H42" s="84"/>
      <c r="I42" s="84"/>
    </row>
    <row r="43" spans="1:9" ht="12" customHeight="1" x14ac:dyDescent="0.2">
      <c r="A43" s="112" t="s">
        <v>166</v>
      </c>
      <c r="B43" s="118">
        <v>359</v>
      </c>
      <c r="C43" s="118">
        <v>381</v>
      </c>
      <c r="D43" s="118">
        <v>396</v>
      </c>
      <c r="E43" s="121">
        <v>426</v>
      </c>
      <c r="F43" s="118">
        <v>459</v>
      </c>
      <c r="G43" s="118">
        <v>463</v>
      </c>
      <c r="H43" s="121">
        <v>428</v>
      </c>
      <c r="I43" s="121">
        <v>484</v>
      </c>
    </row>
    <row r="44" spans="1:9" ht="12" customHeight="1" x14ac:dyDescent="0.2">
      <c r="A44" s="122" t="s">
        <v>129</v>
      </c>
      <c r="B44" s="119">
        <v>180</v>
      </c>
      <c r="C44" s="119">
        <v>181</v>
      </c>
      <c r="D44" s="119">
        <v>189</v>
      </c>
      <c r="E44" s="123">
        <v>200</v>
      </c>
      <c r="F44" s="119">
        <v>204</v>
      </c>
      <c r="G44" s="119">
        <v>207</v>
      </c>
      <c r="H44" s="123">
        <v>183</v>
      </c>
      <c r="I44" s="123">
        <v>213</v>
      </c>
    </row>
    <row r="45" spans="1:9" ht="12" customHeight="1" x14ac:dyDescent="0.2">
      <c r="A45" s="122" t="s">
        <v>165</v>
      </c>
      <c r="B45" s="101">
        <v>50.139275766016716</v>
      </c>
      <c r="C45" s="101">
        <v>47.506561679790025</v>
      </c>
      <c r="D45" s="101">
        <v>47.727272727272727</v>
      </c>
      <c r="E45" s="102">
        <v>46.948356807511736</v>
      </c>
      <c r="F45" s="101">
        <v>44.444444444444443</v>
      </c>
      <c r="G45" s="101">
        <v>44.708423326133911</v>
      </c>
      <c r="H45" s="102">
        <v>42.8</v>
      </c>
      <c r="I45" s="102">
        <v>43.9</v>
      </c>
    </row>
    <row r="46" spans="1:9" ht="12" customHeight="1" x14ac:dyDescent="0.2">
      <c r="A46" s="124" t="s">
        <v>29</v>
      </c>
      <c r="B46" s="105" t="s">
        <v>227</v>
      </c>
      <c r="C46" s="105">
        <v>0.5</v>
      </c>
      <c r="D46" s="105">
        <v>4.4000000000000004</v>
      </c>
      <c r="E46" s="106">
        <v>6.2</v>
      </c>
      <c r="F46" s="105">
        <v>2</v>
      </c>
      <c r="G46" s="105">
        <v>1.4</v>
      </c>
      <c r="H46" s="106">
        <v>-9</v>
      </c>
      <c r="I46" s="106">
        <v>6.3</v>
      </c>
    </row>
    <row r="47" spans="1:9" ht="12" customHeight="1" x14ac:dyDescent="0.2">
      <c r="A47" s="16" t="s">
        <v>122</v>
      </c>
      <c r="B47" s="47"/>
      <c r="C47" s="47"/>
      <c r="D47" s="47"/>
      <c r="E47" s="48"/>
      <c r="F47" s="47"/>
      <c r="G47" s="47"/>
      <c r="H47" s="48"/>
      <c r="I47" s="48"/>
    </row>
    <row r="48" spans="1:9" ht="12" customHeight="1" x14ac:dyDescent="0.2">
      <c r="A48" s="107" t="s">
        <v>15</v>
      </c>
      <c r="B48" s="98" t="s">
        <v>227</v>
      </c>
      <c r="C48" s="98" t="s">
        <v>227</v>
      </c>
      <c r="D48" s="98" t="s">
        <v>227</v>
      </c>
      <c r="E48" s="98" t="s">
        <v>227</v>
      </c>
      <c r="F48" s="98" t="s">
        <v>227</v>
      </c>
      <c r="G48" s="98" t="s">
        <v>227</v>
      </c>
      <c r="H48" s="98" t="s">
        <v>227</v>
      </c>
      <c r="I48" s="98" t="s">
        <v>227</v>
      </c>
    </row>
    <row r="49" spans="1:9" ht="12" customHeight="1" x14ac:dyDescent="0.2">
      <c r="A49" s="108" t="s">
        <v>16</v>
      </c>
      <c r="B49" s="101" t="s">
        <v>227</v>
      </c>
      <c r="C49" s="101" t="s">
        <v>227</v>
      </c>
      <c r="D49" s="101" t="s">
        <v>227</v>
      </c>
      <c r="E49" s="101" t="s">
        <v>227</v>
      </c>
      <c r="F49" s="101" t="s">
        <v>227</v>
      </c>
      <c r="G49" s="101" t="s">
        <v>227</v>
      </c>
      <c r="H49" s="101" t="s">
        <v>227</v>
      </c>
      <c r="I49" s="101" t="s">
        <v>227</v>
      </c>
    </row>
    <row r="50" spans="1:9" ht="12" customHeight="1" x14ac:dyDescent="0.2">
      <c r="A50" s="108" t="s">
        <v>17</v>
      </c>
      <c r="B50" s="101" t="s">
        <v>227</v>
      </c>
      <c r="C50" s="101" t="s">
        <v>227</v>
      </c>
      <c r="D50" s="101" t="s">
        <v>227</v>
      </c>
      <c r="E50" s="101" t="s">
        <v>227</v>
      </c>
      <c r="F50" s="101" t="s">
        <v>227</v>
      </c>
      <c r="G50" s="101" t="s">
        <v>227</v>
      </c>
      <c r="H50" s="101" t="s">
        <v>227</v>
      </c>
      <c r="I50" s="101" t="s">
        <v>227</v>
      </c>
    </row>
    <row r="51" spans="1:9" ht="12" customHeight="1" x14ac:dyDescent="0.2">
      <c r="A51" s="108" t="s">
        <v>18</v>
      </c>
      <c r="B51" s="101" t="s">
        <v>227</v>
      </c>
      <c r="C51" s="101" t="s">
        <v>227</v>
      </c>
      <c r="D51" s="101" t="s">
        <v>227</v>
      </c>
      <c r="E51" s="101" t="s">
        <v>227</v>
      </c>
      <c r="F51" s="101" t="s">
        <v>227</v>
      </c>
      <c r="G51" s="101" t="s">
        <v>227</v>
      </c>
      <c r="H51" s="101" t="s">
        <v>227</v>
      </c>
      <c r="I51" s="101" t="s">
        <v>227</v>
      </c>
    </row>
    <row r="52" spans="1:9" ht="12" customHeight="1" x14ac:dyDescent="0.2">
      <c r="A52" s="108" t="s">
        <v>19</v>
      </c>
      <c r="B52" s="101" t="s">
        <v>227</v>
      </c>
      <c r="C52" s="101" t="s">
        <v>227</v>
      </c>
      <c r="D52" s="101" t="s">
        <v>227</v>
      </c>
      <c r="E52" s="101" t="s">
        <v>227</v>
      </c>
      <c r="F52" s="101" t="s">
        <v>227</v>
      </c>
      <c r="G52" s="101" t="s">
        <v>227</v>
      </c>
      <c r="H52" s="101" t="s">
        <v>227</v>
      </c>
      <c r="I52" s="101" t="s">
        <v>227</v>
      </c>
    </row>
    <row r="53" spans="1:9" ht="12" customHeight="1" x14ac:dyDescent="0.2">
      <c r="A53" s="108" t="s">
        <v>20</v>
      </c>
      <c r="B53" s="101" t="s">
        <v>227</v>
      </c>
      <c r="C53" s="101" t="s">
        <v>227</v>
      </c>
      <c r="D53" s="101" t="s">
        <v>227</v>
      </c>
      <c r="E53" s="101" t="s">
        <v>227</v>
      </c>
      <c r="F53" s="101" t="s">
        <v>227</v>
      </c>
      <c r="G53" s="101" t="s">
        <v>227</v>
      </c>
      <c r="H53" s="101" t="s">
        <v>227</v>
      </c>
      <c r="I53" s="101" t="s">
        <v>227</v>
      </c>
    </row>
    <row r="54" spans="1:9" ht="12" customHeight="1" x14ac:dyDescent="0.2">
      <c r="A54" s="109" t="s">
        <v>21</v>
      </c>
      <c r="B54" s="105" t="s">
        <v>227</v>
      </c>
      <c r="C54" s="105" t="s">
        <v>227</v>
      </c>
      <c r="D54" s="105" t="s">
        <v>227</v>
      </c>
      <c r="E54" s="105" t="s">
        <v>227</v>
      </c>
      <c r="F54" s="105" t="s">
        <v>227</v>
      </c>
      <c r="G54" s="105" t="s">
        <v>227</v>
      </c>
      <c r="H54" s="105" t="s">
        <v>227</v>
      </c>
      <c r="I54" s="105" t="s">
        <v>227</v>
      </c>
    </row>
    <row r="55" spans="1:9" ht="12" customHeight="1" x14ac:dyDescent="0.2">
      <c r="A55" s="16" t="s">
        <v>121</v>
      </c>
      <c r="B55" s="19"/>
      <c r="C55" s="19"/>
      <c r="D55" s="19"/>
      <c r="E55" s="19"/>
      <c r="F55" s="19"/>
      <c r="G55" s="19"/>
      <c r="H55" s="19"/>
      <c r="I55" s="19"/>
    </row>
    <row r="56" spans="1:9" ht="12" customHeight="1" x14ac:dyDescent="0.2">
      <c r="A56" s="110" t="s">
        <v>22</v>
      </c>
      <c r="B56" s="98" t="s">
        <v>227</v>
      </c>
      <c r="C56" s="98" t="s">
        <v>227</v>
      </c>
      <c r="D56" s="98" t="s">
        <v>227</v>
      </c>
      <c r="E56" s="98" t="s">
        <v>227</v>
      </c>
      <c r="F56" s="98" t="s">
        <v>227</v>
      </c>
      <c r="G56" s="98" t="s">
        <v>227</v>
      </c>
      <c r="H56" s="98" t="s">
        <v>227</v>
      </c>
      <c r="I56" s="98" t="s">
        <v>227</v>
      </c>
    </row>
    <row r="57" spans="1:9" ht="12" customHeight="1" x14ac:dyDescent="0.2">
      <c r="A57" s="111" t="s">
        <v>21</v>
      </c>
      <c r="B57" s="105" t="s">
        <v>227</v>
      </c>
      <c r="C57" s="105" t="s">
        <v>227</v>
      </c>
      <c r="D57" s="105" t="s">
        <v>227</v>
      </c>
      <c r="E57" s="105" t="s">
        <v>227</v>
      </c>
      <c r="F57" s="105" t="s">
        <v>227</v>
      </c>
      <c r="G57" s="105" t="s">
        <v>227</v>
      </c>
      <c r="H57" s="105" t="s">
        <v>227</v>
      </c>
      <c r="I57" s="105" t="s">
        <v>227</v>
      </c>
    </row>
    <row r="58" spans="1:9" ht="12" customHeight="1" x14ac:dyDescent="0.2">
      <c r="A58" s="81" t="s">
        <v>30</v>
      </c>
      <c r="B58" s="82"/>
      <c r="C58" s="82"/>
      <c r="D58" s="82"/>
      <c r="E58" s="82"/>
      <c r="F58" s="82"/>
      <c r="G58" s="82"/>
      <c r="H58" s="82"/>
      <c r="I58" s="82"/>
    </row>
    <row r="59" spans="1:9" ht="12" customHeight="1" x14ac:dyDescent="0.2">
      <c r="A59" s="112" t="s">
        <v>163</v>
      </c>
      <c r="B59" s="99">
        <v>526.06742399999996</v>
      </c>
      <c r="C59" s="99">
        <v>491.816148</v>
      </c>
      <c r="D59" s="99">
        <v>466.91161599999998</v>
      </c>
      <c r="E59" s="99">
        <v>515.00084900000002</v>
      </c>
      <c r="F59" s="99">
        <v>555.665077</v>
      </c>
      <c r="G59" s="99">
        <v>532.51411700000006</v>
      </c>
      <c r="H59" s="99">
        <v>515.6</v>
      </c>
      <c r="I59" s="99">
        <v>614.1</v>
      </c>
    </row>
    <row r="60" spans="1:9" ht="12" customHeight="1" x14ac:dyDescent="0.2">
      <c r="A60" s="122" t="s">
        <v>127</v>
      </c>
      <c r="B60" s="102">
        <v>0.10661453274935197</v>
      </c>
      <c r="C60" s="102">
        <v>-6.5108148570704811</v>
      </c>
      <c r="D60" s="102">
        <v>-5.0637889994616483</v>
      </c>
      <c r="E60" s="102">
        <v>10.299429560561638</v>
      </c>
      <c r="F60" s="102">
        <v>7.8959535851172893</v>
      </c>
      <c r="G60" s="102">
        <v>-4.1663514513077704</v>
      </c>
      <c r="H60" s="102">
        <v>-3.2</v>
      </c>
      <c r="I60" s="102">
        <v>19.100000000000001</v>
      </c>
    </row>
    <row r="61" spans="1:9" ht="12" customHeight="1" x14ac:dyDescent="0.2">
      <c r="A61" s="122" t="s">
        <v>31</v>
      </c>
      <c r="B61" s="101" t="s">
        <v>227</v>
      </c>
      <c r="C61" s="101" t="s">
        <v>227</v>
      </c>
      <c r="D61" s="101" t="s">
        <v>227</v>
      </c>
      <c r="E61" s="101" t="s">
        <v>227</v>
      </c>
      <c r="F61" s="101" t="s">
        <v>227</v>
      </c>
      <c r="G61" s="101" t="s">
        <v>227</v>
      </c>
      <c r="H61" s="101" t="s">
        <v>227</v>
      </c>
      <c r="I61" s="101" t="s">
        <v>227</v>
      </c>
    </row>
    <row r="62" spans="1:9" ht="12" customHeight="1" x14ac:dyDescent="0.2">
      <c r="A62" s="122" t="s">
        <v>32</v>
      </c>
      <c r="B62" s="101" t="s">
        <v>227</v>
      </c>
      <c r="C62" s="101" t="s">
        <v>227</v>
      </c>
      <c r="D62" s="101" t="s">
        <v>227</v>
      </c>
      <c r="E62" s="101" t="s">
        <v>227</v>
      </c>
      <c r="F62" s="101" t="s">
        <v>227</v>
      </c>
      <c r="G62" s="101" t="s">
        <v>227</v>
      </c>
      <c r="H62" s="101" t="s">
        <v>227</v>
      </c>
      <c r="I62" s="101" t="s">
        <v>227</v>
      </c>
    </row>
    <row r="63" spans="1:9" ht="12" customHeight="1" x14ac:dyDescent="0.2">
      <c r="A63" s="124" t="s">
        <v>33</v>
      </c>
      <c r="B63" s="105" t="s">
        <v>227</v>
      </c>
      <c r="C63" s="105" t="s">
        <v>227</v>
      </c>
      <c r="D63" s="105" t="s">
        <v>227</v>
      </c>
      <c r="E63" s="105" t="s">
        <v>227</v>
      </c>
      <c r="F63" s="105" t="s">
        <v>227</v>
      </c>
      <c r="G63" s="105" t="s">
        <v>227</v>
      </c>
      <c r="H63" s="105" t="s">
        <v>227</v>
      </c>
      <c r="I63" s="105" t="s">
        <v>227</v>
      </c>
    </row>
    <row r="64" spans="1:9" ht="12" customHeight="1" x14ac:dyDescent="0.2">
      <c r="A64" s="81" t="s">
        <v>34</v>
      </c>
      <c r="B64" s="82"/>
      <c r="C64" s="82"/>
      <c r="D64" s="82"/>
      <c r="E64" s="82"/>
      <c r="F64" s="82"/>
      <c r="G64" s="82"/>
      <c r="H64" s="82"/>
      <c r="I64" s="82"/>
    </row>
    <row r="65" spans="1:9" ht="12" customHeight="1" x14ac:dyDescent="0.2">
      <c r="A65" s="112" t="s">
        <v>164</v>
      </c>
      <c r="B65" s="99">
        <v>478.582584</v>
      </c>
      <c r="C65" s="99">
        <v>423.402647</v>
      </c>
      <c r="D65" s="99">
        <v>403.30459500000001</v>
      </c>
      <c r="E65" s="99">
        <v>452.10156599999999</v>
      </c>
      <c r="F65" s="99">
        <v>500.194028</v>
      </c>
      <c r="G65" s="99">
        <v>489.71236299999998</v>
      </c>
      <c r="H65" s="99">
        <v>453.5</v>
      </c>
      <c r="I65" s="99">
        <v>545.9</v>
      </c>
    </row>
    <row r="66" spans="1:9" ht="12" customHeight="1" x14ac:dyDescent="0.2">
      <c r="A66" s="122" t="s">
        <v>128</v>
      </c>
      <c r="B66" s="102">
        <v>-1.4391647444115876</v>
      </c>
      <c r="C66" s="102">
        <v>-11.529867330065649</v>
      </c>
      <c r="D66" s="102">
        <v>-4.7467941314027717</v>
      </c>
      <c r="E66" s="102">
        <v>12.099284661014087</v>
      </c>
      <c r="F66" s="102">
        <v>10.637534929485295</v>
      </c>
      <c r="G66" s="102">
        <v>-2.0955198209603614</v>
      </c>
      <c r="H66" s="102">
        <v>-7.4</v>
      </c>
      <c r="I66" s="102">
        <v>20.399999999999999</v>
      </c>
    </row>
    <row r="67" spans="1:9" ht="12" customHeight="1" x14ac:dyDescent="0.2">
      <c r="A67" s="122" t="s">
        <v>35</v>
      </c>
      <c r="B67" s="101" t="s">
        <v>227</v>
      </c>
      <c r="C67" s="101" t="s">
        <v>227</v>
      </c>
      <c r="D67" s="101" t="s">
        <v>227</v>
      </c>
      <c r="E67" s="101" t="s">
        <v>227</v>
      </c>
      <c r="F67" s="101" t="s">
        <v>227</v>
      </c>
      <c r="G67" s="101" t="s">
        <v>227</v>
      </c>
      <c r="H67" s="102" t="s">
        <v>227</v>
      </c>
      <c r="I67" s="102" t="s">
        <v>227</v>
      </c>
    </row>
    <row r="68" spans="1:9" ht="12" customHeight="1" x14ac:dyDescent="0.2">
      <c r="A68" s="122" t="s">
        <v>36</v>
      </c>
      <c r="B68" s="101" t="s">
        <v>227</v>
      </c>
      <c r="C68" s="101" t="s">
        <v>227</v>
      </c>
      <c r="D68" s="101" t="s">
        <v>227</v>
      </c>
      <c r="E68" s="101" t="s">
        <v>227</v>
      </c>
      <c r="F68" s="101" t="s">
        <v>227</v>
      </c>
      <c r="G68" s="101" t="s">
        <v>227</v>
      </c>
      <c r="H68" s="101" t="s">
        <v>227</v>
      </c>
      <c r="I68" s="101" t="s">
        <v>227</v>
      </c>
    </row>
    <row r="69" spans="1:9" ht="12" customHeight="1" x14ac:dyDescent="0.2">
      <c r="A69" s="124" t="s">
        <v>37</v>
      </c>
      <c r="B69" s="105" t="s">
        <v>227</v>
      </c>
      <c r="C69" s="105" t="s">
        <v>227</v>
      </c>
      <c r="D69" s="105" t="s">
        <v>227</v>
      </c>
      <c r="E69" s="105" t="s">
        <v>227</v>
      </c>
      <c r="F69" s="105" t="s">
        <v>227</v>
      </c>
      <c r="G69" s="105" t="s">
        <v>227</v>
      </c>
      <c r="H69" s="105" t="s">
        <v>227</v>
      </c>
      <c r="I69" s="105" t="s">
        <v>227</v>
      </c>
    </row>
    <row r="70" spans="1:9" s="22" customFormat="1" ht="105.75" customHeight="1" x14ac:dyDescent="0.2">
      <c r="A70" s="214" t="s">
        <v>229</v>
      </c>
      <c r="B70" s="214"/>
      <c r="C70" s="214"/>
      <c r="D70" s="214"/>
      <c r="E70" s="214"/>
      <c r="F70" s="214"/>
      <c r="G70" s="214"/>
      <c r="H70" s="11"/>
      <c r="I70" s="11"/>
    </row>
    <row r="71" spans="1:9" s="22" customFormat="1" ht="12" customHeight="1" x14ac:dyDescent="0.2">
      <c r="A71" s="164" t="s">
        <v>272</v>
      </c>
      <c r="B71" s="11"/>
      <c r="C71" s="11"/>
      <c r="D71" s="11"/>
      <c r="E71" s="11"/>
      <c r="F71" s="11"/>
      <c r="G71" s="11"/>
      <c r="H71" s="11"/>
      <c r="I71" s="11"/>
    </row>
    <row r="72" spans="1:9" ht="12" customHeight="1" x14ac:dyDescent="0.2">
      <c r="A72" s="8"/>
      <c r="B72" s="8"/>
      <c r="C72" s="8"/>
      <c r="D72" s="8"/>
      <c r="E72" s="8"/>
      <c r="F72" s="8"/>
      <c r="G72" s="8"/>
      <c r="H72" s="8"/>
      <c r="I72" s="8"/>
    </row>
    <row r="73" spans="1:9" ht="12" customHeight="1" x14ac:dyDescent="0.2"/>
  </sheetData>
  <mergeCells count="1">
    <mergeCell ref="A70:G70"/>
  </mergeCells>
  <pageMargins left="0.25" right="0.25" top="0.75" bottom="0.75" header="0.3" footer="0.3"/>
  <pageSetup scale="7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D897-7D6F-488C-AD6B-D6F403106C87}">
  <sheetPr>
    <pageSetUpPr fitToPage="1"/>
  </sheetPr>
  <dimension ref="A1:N85"/>
  <sheetViews>
    <sheetView workbookViewId="0">
      <selection activeCell="A4" sqref="A4"/>
    </sheetView>
  </sheetViews>
  <sheetFormatPr defaultColWidth="8.85546875" defaultRowHeight="11.25" x14ac:dyDescent="0.2"/>
  <cols>
    <col min="1" max="1" width="40.7109375" style="9" customWidth="1"/>
    <col min="2" max="14" width="9.7109375" style="4" customWidth="1"/>
    <col min="15" max="16384" width="8.85546875" style="9"/>
  </cols>
  <sheetData>
    <row r="1" spans="1:14" s="64" customFormat="1" ht="18" x14ac:dyDescent="0.2">
      <c r="A1" s="68" t="s">
        <v>192</v>
      </c>
      <c r="B1" s="3"/>
      <c r="C1" s="3"/>
      <c r="D1" s="3"/>
      <c r="E1" s="3"/>
      <c r="F1" s="3"/>
      <c r="G1" s="3"/>
      <c r="H1" s="3"/>
      <c r="I1" s="3"/>
      <c r="J1" s="3"/>
      <c r="K1" s="3"/>
      <c r="L1" s="3"/>
      <c r="M1" s="3"/>
      <c r="N1" s="3"/>
    </row>
    <row r="2" spans="1:14" ht="18" x14ac:dyDescent="0.25">
      <c r="A2" s="1" t="s">
        <v>0</v>
      </c>
      <c r="B2" s="3"/>
      <c r="C2" s="3"/>
      <c r="D2" s="3"/>
      <c r="E2" s="3"/>
      <c r="F2" s="3"/>
      <c r="G2" s="3"/>
      <c r="H2" s="3"/>
      <c r="I2" s="3"/>
      <c r="J2" s="3"/>
      <c r="K2" s="3"/>
      <c r="L2" s="3"/>
      <c r="M2" s="3"/>
      <c r="N2" s="3"/>
    </row>
    <row r="3" spans="1:14" ht="18" x14ac:dyDescent="0.25">
      <c r="A3" s="1"/>
      <c r="B3" s="3"/>
      <c r="C3" s="3"/>
      <c r="D3" s="3"/>
      <c r="E3" s="3"/>
      <c r="F3" s="3"/>
      <c r="G3" s="3"/>
      <c r="H3" s="3"/>
      <c r="I3" s="3"/>
      <c r="J3" s="3"/>
      <c r="K3" s="3"/>
      <c r="L3" s="3"/>
      <c r="M3" s="3"/>
      <c r="N3" s="3"/>
    </row>
    <row r="4" spans="1:14" ht="12" customHeight="1" x14ac:dyDescent="0.2">
      <c r="A4" s="10" t="s">
        <v>193</v>
      </c>
      <c r="B4" s="72"/>
      <c r="C4" s="72"/>
      <c r="D4" s="72"/>
      <c r="E4" s="72"/>
      <c r="F4" s="72"/>
      <c r="G4" s="72"/>
      <c r="H4" s="72"/>
      <c r="I4" s="72"/>
      <c r="J4" s="72"/>
      <c r="K4" s="72"/>
      <c r="L4" s="72"/>
      <c r="M4" s="72"/>
      <c r="N4" s="72"/>
    </row>
    <row r="5" spans="1:14" ht="12" customHeight="1" x14ac:dyDescent="0.2">
      <c r="A5" s="11" t="s">
        <v>9</v>
      </c>
      <c r="B5" s="3"/>
      <c r="C5" s="3"/>
      <c r="D5" s="3"/>
      <c r="E5" s="3"/>
      <c r="F5" s="3"/>
      <c r="G5" s="3"/>
      <c r="H5" s="3"/>
      <c r="I5" s="3"/>
      <c r="J5" s="3"/>
      <c r="K5" s="3"/>
      <c r="L5" s="3"/>
      <c r="M5" s="3"/>
      <c r="N5" s="3"/>
    </row>
    <row r="6" spans="1:14" ht="12" customHeight="1" thickBot="1" x14ac:dyDescent="0.25">
      <c r="A6" s="232" t="s">
        <v>1</v>
      </c>
      <c r="B6" s="235">
        <v>2010</v>
      </c>
      <c r="C6" s="235">
        <v>2011</v>
      </c>
      <c r="D6" s="236">
        <v>2012</v>
      </c>
      <c r="E6" s="235">
        <v>2013</v>
      </c>
      <c r="F6" s="235">
        <v>2014</v>
      </c>
      <c r="G6" s="235">
        <v>2015</v>
      </c>
      <c r="H6" s="235">
        <v>2016</v>
      </c>
      <c r="I6" s="237">
        <v>2017</v>
      </c>
      <c r="J6" s="237">
        <v>2018</v>
      </c>
      <c r="K6" s="237">
        <v>2019</v>
      </c>
      <c r="L6" s="237">
        <v>2020</v>
      </c>
      <c r="M6" s="237">
        <v>2021</v>
      </c>
      <c r="N6" s="237">
        <v>2022</v>
      </c>
    </row>
    <row r="7" spans="1:14" ht="12" customHeight="1" thickTop="1" x14ac:dyDescent="0.2">
      <c r="A7" s="79" t="s">
        <v>38</v>
      </c>
      <c r="B7" s="86"/>
      <c r="C7" s="86"/>
      <c r="D7" s="86"/>
      <c r="E7" s="86"/>
      <c r="F7" s="87"/>
      <c r="G7" s="87"/>
      <c r="H7" s="87"/>
      <c r="I7" s="88"/>
      <c r="J7" s="88"/>
      <c r="K7" s="88"/>
      <c r="L7" s="88"/>
      <c r="M7" s="88"/>
      <c r="N7" s="88"/>
    </row>
    <row r="8" spans="1:14" ht="12" customHeight="1" x14ac:dyDescent="0.2">
      <c r="A8" s="112" t="s">
        <v>130</v>
      </c>
      <c r="B8" s="121">
        <v>120</v>
      </c>
      <c r="C8" s="121">
        <v>120</v>
      </c>
      <c r="D8" s="121">
        <v>123</v>
      </c>
      <c r="E8" s="121">
        <v>123</v>
      </c>
      <c r="F8" s="121">
        <v>124</v>
      </c>
      <c r="G8" s="121">
        <v>126</v>
      </c>
      <c r="H8" s="121">
        <v>124</v>
      </c>
      <c r="I8" s="125">
        <v>128</v>
      </c>
      <c r="J8" s="125">
        <v>127</v>
      </c>
      <c r="K8" s="125">
        <v>131</v>
      </c>
      <c r="L8" s="174">
        <v>132</v>
      </c>
      <c r="M8" s="174">
        <v>131</v>
      </c>
      <c r="N8" s="174">
        <v>131</v>
      </c>
    </row>
    <row r="9" spans="1:14" ht="12" customHeight="1" x14ac:dyDescent="0.2">
      <c r="A9" s="114" t="s">
        <v>39</v>
      </c>
      <c r="B9" s="123">
        <v>7</v>
      </c>
      <c r="C9" s="123">
        <v>6</v>
      </c>
      <c r="D9" s="123">
        <v>6</v>
      </c>
      <c r="E9" s="123">
        <v>6</v>
      </c>
      <c r="F9" s="123">
        <v>5</v>
      </c>
      <c r="G9" s="123">
        <v>5</v>
      </c>
      <c r="H9" s="123">
        <v>5</v>
      </c>
      <c r="I9" s="126">
        <v>5</v>
      </c>
      <c r="J9" s="126">
        <v>4</v>
      </c>
      <c r="K9" s="126">
        <v>4</v>
      </c>
      <c r="L9" s="175">
        <v>4</v>
      </c>
      <c r="M9" s="175">
        <v>4</v>
      </c>
      <c r="N9" s="175">
        <v>4</v>
      </c>
    </row>
    <row r="10" spans="1:14" ht="12" customHeight="1" x14ac:dyDescent="0.2">
      <c r="A10" s="114" t="s">
        <v>194</v>
      </c>
      <c r="B10" s="123">
        <v>18</v>
      </c>
      <c r="C10" s="123">
        <v>18</v>
      </c>
      <c r="D10" s="123">
        <v>18</v>
      </c>
      <c r="E10" s="123">
        <v>17</v>
      </c>
      <c r="F10" s="123">
        <v>18</v>
      </c>
      <c r="G10" s="123">
        <v>18</v>
      </c>
      <c r="H10" s="123">
        <v>18</v>
      </c>
      <c r="I10" s="126">
        <v>19</v>
      </c>
      <c r="J10" s="126">
        <v>19</v>
      </c>
      <c r="K10" s="126">
        <v>20</v>
      </c>
      <c r="L10" s="126">
        <v>29</v>
      </c>
      <c r="M10" s="126">
        <v>30</v>
      </c>
      <c r="N10" s="126">
        <v>30</v>
      </c>
    </row>
    <row r="11" spans="1:14" ht="12" customHeight="1" x14ac:dyDescent="0.2">
      <c r="A11" s="114" t="s">
        <v>280</v>
      </c>
      <c r="B11" s="123">
        <v>7</v>
      </c>
      <c r="C11" s="123">
        <v>8</v>
      </c>
      <c r="D11" s="123">
        <v>8</v>
      </c>
      <c r="E11" s="123">
        <v>10</v>
      </c>
      <c r="F11" s="123">
        <v>10</v>
      </c>
      <c r="G11" s="123">
        <v>10</v>
      </c>
      <c r="H11" s="123">
        <v>10</v>
      </c>
      <c r="I11" s="126">
        <v>10</v>
      </c>
      <c r="J11" s="126">
        <v>10</v>
      </c>
      <c r="K11" s="126">
        <v>10</v>
      </c>
      <c r="L11" s="126" t="s">
        <v>327</v>
      </c>
      <c r="M11" s="126" t="s">
        <v>327</v>
      </c>
      <c r="N11" s="126" t="s">
        <v>327</v>
      </c>
    </row>
    <row r="12" spans="1:14" ht="12" customHeight="1" x14ac:dyDescent="0.2">
      <c r="A12" s="114" t="s">
        <v>42</v>
      </c>
      <c r="B12" s="123">
        <v>46</v>
      </c>
      <c r="C12" s="123">
        <v>50</v>
      </c>
      <c r="D12" s="123">
        <v>52</v>
      </c>
      <c r="E12" s="123">
        <v>53</v>
      </c>
      <c r="F12" s="123">
        <v>55</v>
      </c>
      <c r="G12" s="123">
        <v>56</v>
      </c>
      <c r="H12" s="123">
        <v>53</v>
      </c>
      <c r="I12" s="126">
        <v>57</v>
      </c>
      <c r="J12" s="126">
        <v>92</v>
      </c>
      <c r="K12" s="126">
        <v>97</v>
      </c>
      <c r="L12" s="126">
        <v>99</v>
      </c>
      <c r="M12" s="126">
        <v>97</v>
      </c>
      <c r="N12" s="126">
        <v>97</v>
      </c>
    </row>
    <row r="13" spans="1:14" ht="12" customHeight="1" x14ac:dyDescent="0.2">
      <c r="A13" s="127" t="s">
        <v>43</v>
      </c>
      <c r="B13" s="128">
        <v>42</v>
      </c>
      <c r="C13" s="128">
        <v>38</v>
      </c>
      <c r="D13" s="128">
        <v>39</v>
      </c>
      <c r="E13" s="128">
        <v>37</v>
      </c>
      <c r="F13" s="128">
        <v>36</v>
      </c>
      <c r="G13" s="128">
        <v>37</v>
      </c>
      <c r="H13" s="128">
        <v>38</v>
      </c>
      <c r="I13" s="129">
        <v>37</v>
      </c>
      <c r="J13" s="129">
        <v>2</v>
      </c>
      <c r="K13" s="129">
        <v>0</v>
      </c>
      <c r="L13" s="129" t="s">
        <v>227</v>
      </c>
      <c r="M13" s="129" t="s">
        <v>227</v>
      </c>
      <c r="N13" s="129" t="s">
        <v>227</v>
      </c>
    </row>
    <row r="14" spans="1:14" ht="12" customHeight="1" x14ac:dyDescent="0.2">
      <c r="A14" s="16" t="s">
        <v>44</v>
      </c>
      <c r="B14" s="73"/>
      <c r="C14" s="73"/>
      <c r="D14" s="73"/>
      <c r="E14" s="73"/>
      <c r="F14" s="74"/>
      <c r="G14" s="74"/>
      <c r="H14" s="74"/>
      <c r="I14" s="74"/>
      <c r="J14" s="74"/>
      <c r="K14" s="74"/>
      <c r="L14" s="74"/>
      <c r="M14" s="74"/>
      <c r="N14" s="74"/>
    </row>
    <row r="15" spans="1:14" ht="12" customHeight="1" x14ac:dyDescent="0.2">
      <c r="A15" s="112" t="s">
        <v>45</v>
      </c>
      <c r="B15" s="121">
        <v>641055.80000000005</v>
      </c>
      <c r="C15" s="121">
        <v>796447.2</v>
      </c>
      <c r="D15" s="121">
        <v>879193.3</v>
      </c>
      <c r="E15" s="121">
        <v>1052149.7</v>
      </c>
      <c r="F15" s="121">
        <v>1148900.8</v>
      </c>
      <c r="G15" s="121">
        <v>1149348.8</v>
      </c>
      <c r="H15" s="121">
        <v>1155498.5</v>
      </c>
      <c r="I15" s="130">
        <v>1248433</v>
      </c>
      <c r="J15" s="211" t="s">
        <v>282</v>
      </c>
      <c r="K15" s="211" t="s">
        <v>283</v>
      </c>
      <c r="L15" s="130">
        <v>1353730</v>
      </c>
      <c r="M15" s="130">
        <v>1317166.7</v>
      </c>
      <c r="N15" s="125" t="s">
        <v>227</v>
      </c>
    </row>
    <row r="16" spans="1:14" ht="12" customHeight="1" x14ac:dyDescent="0.2">
      <c r="A16" s="114" t="s">
        <v>314</v>
      </c>
      <c r="B16" s="123">
        <v>322743.8</v>
      </c>
      <c r="C16" s="123">
        <v>420455.5</v>
      </c>
      <c r="D16" s="123">
        <v>490706.5</v>
      </c>
      <c r="E16" s="123">
        <v>574274.4</v>
      </c>
      <c r="F16" s="123">
        <v>607200.5</v>
      </c>
      <c r="G16" s="123">
        <v>599756</v>
      </c>
      <c r="H16" s="123">
        <v>617347.4</v>
      </c>
      <c r="I16" s="131">
        <v>651932</v>
      </c>
      <c r="J16" s="131">
        <v>671735</v>
      </c>
      <c r="K16" s="131">
        <v>692401</v>
      </c>
      <c r="L16" s="212" t="s">
        <v>284</v>
      </c>
      <c r="M16" s="131" t="s">
        <v>227</v>
      </c>
      <c r="N16" s="126" t="s">
        <v>227</v>
      </c>
    </row>
    <row r="17" spans="1:14" ht="12" customHeight="1" x14ac:dyDescent="0.2">
      <c r="A17" s="114" t="s">
        <v>315</v>
      </c>
      <c r="B17" s="123">
        <v>318312</v>
      </c>
      <c r="C17" s="123">
        <v>375991.7</v>
      </c>
      <c r="D17" s="123">
        <v>388486.8</v>
      </c>
      <c r="E17" s="123">
        <v>477875.3</v>
      </c>
      <c r="F17" s="123">
        <v>541700.30000000005</v>
      </c>
      <c r="G17" s="123">
        <v>549592.80000000005</v>
      </c>
      <c r="H17" s="123">
        <v>538151.1</v>
      </c>
      <c r="I17" s="131">
        <v>596502</v>
      </c>
      <c r="J17" s="212" t="s">
        <v>285</v>
      </c>
      <c r="K17" s="212" t="s">
        <v>313</v>
      </c>
      <c r="L17" s="131">
        <v>675006</v>
      </c>
      <c r="M17" s="131" t="s">
        <v>227</v>
      </c>
      <c r="N17" s="126" t="s">
        <v>227</v>
      </c>
    </row>
    <row r="18" spans="1:14" ht="12" customHeight="1" x14ac:dyDescent="0.2">
      <c r="A18" s="132" t="s">
        <v>46</v>
      </c>
      <c r="B18" s="102">
        <v>13.46909616899018</v>
      </c>
      <c r="C18" s="102">
        <v>24.239917960339785</v>
      </c>
      <c r="D18" s="102">
        <v>10.389401833542776</v>
      </c>
      <c r="E18" s="102">
        <v>19.672169931231267</v>
      </c>
      <c r="F18" s="102">
        <v>9.1955640913075474</v>
      </c>
      <c r="G18" s="239">
        <v>3.8993793023731904E-2</v>
      </c>
      <c r="H18" s="102">
        <v>0.53505950499970201</v>
      </c>
      <c r="I18" s="238">
        <v>8</v>
      </c>
      <c r="J18" s="238">
        <v>5.3</v>
      </c>
      <c r="K18" s="238">
        <v>4.2</v>
      </c>
      <c r="L18" s="238">
        <v>-1.2</v>
      </c>
      <c r="M18" s="238">
        <v>-2.7</v>
      </c>
      <c r="N18" s="126" t="s">
        <v>227</v>
      </c>
    </row>
    <row r="19" spans="1:14" ht="12" customHeight="1" x14ac:dyDescent="0.2">
      <c r="A19" s="132" t="s">
        <v>47</v>
      </c>
      <c r="B19" s="102" t="s">
        <v>227</v>
      </c>
      <c r="C19" s="102" t="s">
        <v>227</v>
      </c>
      <c r="D19" s="102" t="s">
        <v>227</v>
      </c>
      <c r="E19" s="102" t="s">
        <v>227</v>
      </c>
      <c r="F19" s="102" t="s">
        <v>227</v>
      </c>
      <c r="G19" s="102" t="s">
        <v>227</v>
      </c>
      <c r="H19" s="102" t="s">
        <v>227</v>
      </c>
      <c r="I19" s="126" t="s">
        <v>227</v>
      </c>
      <c r="J19" s="126" t="s">
        <v>227</v>
      </c>
      <c r="K19" s="126" t="s">
        <v>227</v>
      </c>
      <c r="L19" s="126" t="s">
        <v>227</v>
      </c>
      <c r="M19" s="126" t="s">
        <v>227</v>
      </c>
      <c r="N19" s="126" t="s">
        <v>227</v>
      </c>
    </row>
    <row r="20" spans="1:14" ht="12" customHeight="1" x14ac:dyDescent="0.2">
      <c r="A20" s="114" t="s">
        <v>316</v>
      </c>
      <c r="B20" s="102">
        <v>98.70441656847008</v>
      </c>
      <c r="C20" s="102">
        <v>119.6624677439231</v>
      </c>
      <c r="D20" s="102">
        <v>133.06555161001219</v>
      </c>
      <c r="E20" s="102">
        <v>149.21244897306966</v>
      </c>
      <c r="F20" s="102">
        <v>152.20045023422855</v>
      </c>
      <c r="G20" s="102">
        <v>141.63758569312927</v>
      </c>
      <c r="H20" s="102">
        <v>140.23668262693366</v>
      </c>
      <c r="I20" s="126">
        <v>138.1</v>
      </c>
      <c r="J20" s="126">
        <v>133.4</v>
      </c>
      <c r="K20" s="126">
        <v>136.4</v>
      </c>
      <c r="L20" s="126" t="s">
        <v>227</v>
      </c>
      <c r="M20" s="126" t="s">
        <v>227</v>
      </c>
      <c r="N20" s="126" t="s">
        <v>227</v>
      </c>
    </row>
    <row r="21" spans="1:14" ht="12" customHeight="1" x14ac:dyDescent="0.2">
      <c r="A21" s="114" t="s">
        <v>317</v>
      </c>
      <c r="B21" s="102">
        <v>97.349043565648202</v>
      </c>
      <c r="C21" s="102">
        <v>107.00798223172919</v>
      </c>
      <c r="D21" s="102">
        <v>105.34649599140928</v>
      </c>
      <c r="E21" s="102">
        <v>124.16528373324729</v>
      </c>
      <c r="F21" s="102">
        <v>135.78221617409193</v>
      </c>
      <c r="G21" s="102">
        <v>129.7911105621734</v>
      </c>
      <c r="H21" s="102">
        <v>122.24644505838241</v>
      </c>
      <c r="I21" s="126">
        <v>126.4</v>
      </c>
      <c r="J21" s="126">
        <v>127.6</v>
      </c>
      <c r="K21" s="126">
        <v>133.5</v>
      </c>
      <c r="L21" s="126" t="s">
        <v>227</v>
      </c>
      <c r="M21" s="126" t="s">
        <v>227</v>
      </c>
      <c r="N21" s="126" t="s">
        <v>227</v>
      </c>
    </row>
    <row r="22" spans="1:14" ht="12" customHeight="1" x14ac:dyDescent="0.2">
      <c r="A22" s="132" t="s">
        <v>318</v>
      </c>
      <c r="B22" s="102">
        <v>5.38</v>
      </c>
      <c r="C22" s="102">
        <v>5.38</v>
      </c>
      <c r="D22" s="102">
        <v>5.38</v>
      </c>
      <c r="E22" s="102">
        <v>5.38</v>
      </c>
      <c r="F22" s="102">
        <v>5.35</v>
      </c>
      <c r="G22" s="102">
        <v>5.35</v>
      </c>
      <c r="H22" s="102">
        <v>5.35</v>
      </c>
      <c r="I22" s="126">
        <v>5.3</v>
      </c>
      <c r="J22" s="126">
        <v>5.3</v>
      </c>
      <c r="K22" s="126">
        <v>5.3</v>
      </c>
      <c r="L22" s="126">
        <v>5.3</v>
      </c>
      <c r="M22" s="126" t="s">
        <v>227</v>
      </c>
      <c r="N22" s="126" t="s">
        <v>227</v>
      </c>
    </row>
    <row r="23" spans="1:14" ht="12" customHeight="1" x14ac:dyDescent="0.2">
      <c r="A23" s="132" t="s">
        <v>319</v>
      </c>
      <c r="B23" s="123">
        <f t="shared" ref="B23:H23" si="0">B24/100*B15</f>
        <v>12051.849039999999</v>
      </c>
      <c r="C23" s="123">
        <f t="shared" si="0"/>
        <v>10672.39248</v>
      </c>
      <c r="D23" s="123">
        <f t="shared" si="0"/>
        <v>10638.23893</v>
      </c>
      <c r="E23" s="123">
        <f t="shared" si="0"/>
        <v>13046.656279999999</v>
      </c>
      <c r="F23" s="123">
        <f t="shared" si="0"/>
        <v>12523.01872</v>
      </c>
      <c r="G23" s="123">
        <f t="shared" si="0"/>
        <v>18504.51568</v>
      </c>
      <c r="H23" s="123">
        <f t="shared" si="0"/>
        <v>25883.166400000006</v>
      </c>
      <c r="I23" s="131">
        <v>25218</v>
      </c>
      <c r="J23" s="212" t="s">
        <v>286</v>
      </c>
      <c r="K23" s="131">
        <v>27538</v>
      </c>
      <c r="L23" s="131">
        <v>34791</v>
      </c>
      <c r="M23" s="131">
        <v>28055.7</v>
      </c>
      <c r="N23" s="126" t="s">
        <v>227</v>
      </c>
    </row>
    <row r="24" spans="1:14" ht="12" customHeight="1" x14ac:dyDescent="0.2">
      <c r="A24" s="133" t="s">
        <v>48</v>
      </c>
      <c r="B24" s="106">
        <v>1.88</v>
      </c>
      <c r="C24" s="106">
        <v>1.34</v>
      </c>
      <c r="D24" s="106">
        <v>1.21</v>
      </c>
      <c r="E24" s="106">
        <v>1.24</v>
      </c>
      <c r="F24" s="106">
        <v>1.0900000000000001</v>
      </c>
      <c r="G24" s="106">
        <v>1.61</v>
      </c>
      <c r="H24" s="106">
        <v>2.2400000000000002</v>
      </c>
      <c r="I24" s="129">
        <v>2</v>
      </c>
      <c r="J24" s="129">
        <v>1.9</v>
      </c>
      <c r="K24" s="129">
        <v>2</v>
      </c>
      <c r="L24" s="129">
        <v>2.6</v>
      </c>
      <c r="M24" s="129">
        <v>2.1</v>
      </c>
      <c r="N24" s="129" t="s">
        <v>227</v>
      </c>
    </row>
    <row r="25" spans="1:14" ht="12" customHeight="1" x14ac:dyDescent="0.2">
      <c r="A25" s="21" t="s">
        <v>49</v>
      </c>
      <c r="B25" s="73"/>
      <c r="C25" s="73"/>
      <c r="D25" s="73"/>
      <c r="E25" s="73"/>
      <c r="F25" s="73"/>
      <c r="G25" s="73"/>
      <c r="H25" s="73"/>
      <c r="I25" s="73"/>
      <c r="J25" s="73"/>
      <c r="K25" s="73"/>
      <c r="L25" s="73"/>
      <c r="M25" s="73"/>
      <c r="N25" s="73"/>
    </row>
    <row r="26" spans="1:14" ht="12" customHeight="1" x14ac:dyDescent="0.2">
      <c r="A26" s="134" t="s">
        <v>320</v>
      </c>
      <c r="B26" s="121">
        <v>786507.43625000003</v>
      </c>
      <c r="C26" s="121">
        <v>868607.34361999994</v>
      </c>
      <c r="D26" s="121">
        <v>919522.68335000006</v>
      </c>
      <c r="E26" s="121">
        <v>999596.18689000001</v>
      </c>
      <c r="F26" s="121">
        <v>1069789.12784</v>
      </c>
      <c r="G26" s="121">
        <v>1118601.1557800001</v>
      </c>
      <c r="H26" s="121">
        <v>1165246.3287599999</v>
      </c>
      <c r="I26" s="130">
        <v>1199728</v>
      </c>
      <c r="J26" s="130">
        <v>1238742</v>
      </c>
      <c r="K26" s="130">
        <v>1336070</v>
      </c>
      <c r="L26" s="211" t="s">
        <v>312</v>
      </c>
      <c r="M26" s="130">
        <v>1599294</v>
      </c>
      <c r="N26" s="125" t="s">
        <v>227</v>
      </c>
    </row>
    <row r="27" spans="1:14" ht="12" customHeight="1" x14ac:dyDescent="0.2">
      <c r="A27" s="132" t="s">
        <v>50</v>
      </c>
      <c r="B27" s="123">
        <v>429824.1</v>
      </c>
      <c r="C27" s="123">
        <v>478180.3</v>
      </c>
      <c r="D27" s="123">
        <v>513634</v>
      </c>
      <c r="E27" s="123">
        <v>530815.4</v>
      </c>
      <c r="F27" s="123">
        <v>541078.69999999995</v>
      </c>
      <c r="G27" s="123">
        <v>549501.4</v>
      </c>
      <c r="H27" s="123">
        <v>588228.6</v>
      </c>
      <c r="I27" s="131">
        <v>598533</v>
      </c>
      <c r="J27" s="131">
        <v>619048</v>
      </c>
      <c r="K27" s="131">
        <v>664802</v>
      </c>
      <c r="L27" s="131">
        <v>733980</v>
      </c>
      <c r="M27" s="131">
        <v>771898.1</v>
      </c>
      <c r="N27" s="126" t="s">
        <v>227</v>
      </c>
    </row>
    <row r="28" spans="1:14" ht="12" customHeight="1" x14ac:dyDescent="0.2">
      <c r="A28" s="132" t="s">
        <v>321</v>
      </c>
      <c r="B28" s="123">
        <v>356683.23624999996</v>
      </c>
      <c r="C28" s="123">
        <v>390427.04361999995</v>
      </c>
      <c r="D28" s="123">
        <v>405888.68335000001</v>
      </c>
      <c r="E28" s="123">
        <v>468780.68689000007</v>
      </c>
      <c r="F28" s="123">
        <v>528710.4278399999</v>
      </c>
      <c r="G28" s="123">
        <v>569099.65578000003</v>
      </c>
      <c r="H28" s="123">
        <v>577017.62875999999</v>
      </c>
      <c r="I28" s="131">
        <v>601195</v>
      </c>
      <c r="J28" s="131">
        <v>619694</v>
      </c>
      <c r="K28" s="131">
        <v>671268</v>
      </c>
      <c r="L28" s="212" t="s">
        <v>311</v>
      </c>
      <c r="M28" s="131">
        <v>827395.9</v>
      </c>
      <c r="N28" s="126" t="s">
        <v>227</v>
      </c>
    </row>
    <row r="29" spans="1:14" ht="12" customHeight="1" x14ac:dyDescent="0.2">
      <c r="A29" s="133" t="s">
        <v>322</v>
      </c>
      <c r="B29" s="135">
        <v>0.13</v>
      </c>
      <c r="C29" s="135">
        <v>0.11</v>
      </c>
      <c r="D29" s="135">
        <v>0.11</v>
      </c>
      <c r="E29" s="135">
        <v>0.1</v>
      </c>
      <c r="F29" s="135">
        <v>0.11</v>
      </c>
      <c r="G29" s="135">
        <v>0.14000000000000001</v>
      </c>
      <c r="H29" s="135">
        <v>0.14000000000000001</v>
      </c>
      <c r="I29" s="129">
        <v>0.16</v>
      </c>
      <c r="J29" s="129">
        <v>0.16</v>
      </c>
      <c r="K29" s="129">
        <v>0.16</v>
      </c>
      <c r="L29" s="129">
        <v>0.09</v>
      </c>
      <c r="M29" s="129">
        <v>0.15</v>
      </c>
      <c r="N29" s="129" t="s">
        <v>227</v>
      </c>
    </row>
    <row r="30" spans="1:14" ht="12" customHeight="1" x14ac:dyDescent="0.2">
      <c r="A30" s="89" t="s">
        <v>137</v>
      </c>
      <c r="B30" s="85"/>
      <c r="C30" s="85"/>
      <c r="D30" s="85"/>
      <c r="E30" s="85"/>
      <c r="F30" s="90"/>
      <c r="G30" s="90"/>
      <c r="H30" s="90"/>
      <c r="I30" s="91"/>
      <c r="J30" s="91"/>
      <c r="K30" s="91"/>
      <c r="L30" s="91"/>
      <c r="M30" s="91"/>
      <c r="N30" s="91"/>
    </row>
    <row r="31" spans="1:14" ht="12" customHeight="1" x14ac:dyDescent="0.2">
      <c r="A31" s="134" t="s">
        <v>138</v>
      </c>
      <c r="B31" s="121">
        <v>46423.579614005532</v>
      </c>
      <c r="C31" s="121">
        <v>56869</v>
      </c>
      <c r="D31" s="121">
        <v>60497</v>
      </c>
      <c r="E31" s="121">
        <v>66752</v>
      </c>
      <c r="F31" s="121">
        <v>74190</v>
      </c>
      <c r="G31" s="121">
        <v>76018</v>
      </c>
      <c r="H31" s="121">
        <v>77983</v>
      </c>
      <c r="I31" s="130">
        <v>80667</v>
      </c>
      <c r="J31" s="130">
        <v>78204</v>
      </c>
      <c r="K31" s="130">
        <v>86242</v>
      </c>
      <c r="L31" s="130">
        <v>90429</v>
      </c>
      <c r="M31" s="130">
        <v>92501</v>
      </c>
      <c r="N31" s="125" t="s">
        <v>227</v>
      </c>
    </row>
    <row r="32" spans="1:14" ht="12" customHeight="1" x14ac:dyDescent="0.2">
      <c r="A32" s="132" t="s">
        <v>139</v>
      </c>
      <c r="B32" s="102">
        <v>7.2417377105090583</v>
      </c>
      <c r="C32" s="102">
        <f t="shared" ref="C32:H32" si="1">C31/C15%</f>
        <v>7.1403352287508826</v>
      </c>
      <c r="D32" s="102">
        <f t="shared" si="1"/>
        <v>6.880966904547611</v>
      </c>
      <c r="E32" s="102">
        <f t="shared" si="1"/>
        <v>6.3443443456762854</v>
      </c>
      <c r="F32" s="102">
        <f t="shared" si="1"/>
        <v>6.4574765723898881</v>
      </c>
      <c r="G32" s="102">
        <f t="shared" si="1"/>
        <v>6.6140061224234099</v>
      </c>
      <c r="H32" s="102">
        <f t="shared" si="1"/>
        <v>6.7488620712186123</v>
      </c>
      <c r="I32" s="126">
        <v>6.5</v>
      </c>
      <c r="J32" s="126">
        <v>6</v>
      </c>
      <c r="K32" s="126">
        <v>6.3</v>
      </c>
      <c r="L32" s="126">
        <v>6.7</v>
      </c>
      <c r="M32" s="126">
        <v>7</v>
      </c>
      <c r="N32" s="126" t="s">
        <v>227</v>
      </c>
    </row>
    <row r="33" spans="1:14" ht="12" customHeight="1" x14ac:dyDescent="0.2">
      <c r="A33" s="132" t="s">
        <v>40</v>
      </c>
      <c r="B33" s="102">
        <v>14.197677355290287</v>
      </c>
      <c r="C33" s="102">
        <v>15.761494378955696</v>
      </c>
      <c r="D33" s="102">
        <v>14.743736717635656</v>
      </c>
      <c r="E33" s="102">
        <v>16.750614863008803</v>
      </c>
      <c r="F33" s="102">
        <v>17.5788416389662</v>
      </c>
      <c r="G33" s="102">
        <v>17.200734419644991</v>
      </c>
      <c r="H33" s="102">
        <v>16.159129689090342</v>
      </c>
      <c r="I33" s="126">
        <v>15.9</v>
      </c>
      <c r="J33" s="126">
        <v>15.1</v>
      </c>
      <c r="K33" s="126" t="s">
        <v>227</v>
      </c>
      <c r="L33" s="126"/>
      <c r="M33" s="126"/>
      <c r="N33" s="126" t="s">
        <v>227</v>
      </c>
    </row>
    <row r="34" spans="1:14" ht="12" customHeight="1" x14ac:dyDescent="0.2">
      <c r="A34" s="132" t="s">
        <v>41</v>
      </c>
      <c r="B34" s="102" t="s">
        <v>227</v>
      </c>
      <c r="C34" s="102">
        <f>(C31/B31-1)*100</f>
        <v>22.500247660443627</v>
      </c>
      <c r="D34" s="102">
        <f t="shared" ref="D34:H34" si="2">(D31/C31-1)*100</f>
        <v>6.3795741089169855</v>
      </c>
      <c r="E34" s="102">
        <f t="shared" si="2"/>
        <v>10.339355670529127</v>
      </c>
      <c r="F34" s="102">
        <f t="shared" si="2"/>
        <v>11.142737296260785</v>
      </c>
      <c r="G34" s="102">
        <f t="shared" si="2"/>
        <v>2.463943927753065</v>
      </c>
      <c r="H34" s="102">
        <f t="shared" si="2"/>
        <v>2.5849140992922681</v>
      </c>
      <c r="I34" s="126">
        <v>3.4</v>
      </c>
      <c r="J34" s="126">
        <v>-3.1</v>
      </c>
      <c r="K34" s="126">
        <v>10.3</v>
      </c>
      <c r="L34" s="126">
        <v>4.9000000000000004</v>
      </c>
      <c r="M34" s="126">
        <v>2.2999999999999998</v>
      </c>
      <c r="N34" s="126" t="s">
        <v>227</v>
      </c>
    </row>
    <row r="35" spans="1:14" ht="12" customHeight="1" x14ac:dyDescent="0.2">
      <c r="A35" s="132" t="s">
        <v>140</v>
      </c>
      <c r="B35" s="102" t="s">
        <v>227</v>
      </c>
      <c r="C35" s="102" t="s">
        <v>227</v>
      </c>
      <c r="D35" s="102" t="s">
        <v>227</v>
      </c>
      <c r="E35" s="102" t="s">
        <v>227</v>
      </c>
      <c r="F35" s="102" t="s">
        <v>227</v>
      </c>
      <c r="G35" s="102" t="s">
        <v>227</v>
      </c>
      <c r="H35" s="102" t="s">
        <v>227</v>
      </c>
      <c r="I35" s="126" t="s">
        <v>227</v>
      </c>
      <c r="J35" s="126" t="s">
        <v>227</v>
      </c>
      <c r="K35" s="126" t="s">
        <v>227</v>
      </c>
      <c r="L35" s="126"/>
      <c r="M35" s="126"/>
      <c r="N35" s="126" t="s">
        <v>227</v>
      </c>
    </row>
    <row r="36" spans="1:14" ht="12" customHeight="1" x14ac:dyDescent="0.2">
      <c r="A36" s="132" t="s">
        <v>323</v>
      </c>
      <c r="B36" s="123">
        <f t="shared" ref="B36:H36" si="3">B37/100*B31</f>
        <v>696.36138876885263</v>
      </c>
      <c r="C36" s="123">
        <f t="shared" si="3"/>
        <v>783.20230393928557</v>
      </c>
      <c r="D36" s="123">
        <f t="shared" si="3"/>
        <v>612.25719197515627</v>
      </c>
      <c r="E36" s="123">
        <f t="shared" si="3"/>
        <v>560.50526298712475</v>
      </c>
      <c r="F36" s="123">
        <f t="shared" si="3"/>
        <v>626.85405643389981</v>
      </c>
      <c r="G36" s="123">
        <f t="shared" si="3"/>
        <v>1457.6605623133485</v>
      </c>
      <c r="H36" s="123">
        <f t="shared" si="3"/>
        <v>2330.3879177005824</v>
      </c>
      <c r="I36" s="212" t="s">
        <v>307</v>
      </c>
      <c r="J36" s="212" t="s">
        <v>308</v>
      </c>
      <c r="K36" s="212" t="s">
        <v>309</v>
      </c>
      <c r="L36" s="212" t="s">
        <v>310</v>
      </c>
      <c r="M36" s="131">
        <v>4044</v>
      </c>
      <c r="N36" s="126" t="s">
        <v>227</v>
      </c>
    </row>
    <row r="37" spans="1:14" ht="12" customHeight="1" x14ac:dyDescent="0.2">
      <c r="A37" s="132" t="s">
        <v>141</v>
      </c>
      <c r="B37" s="102">
        <v>1.5000165746778549</v>
      </c>
      <c r="C37" s="102">
        <v>1.3772042834220499</v>
      </c>
      <c r="D37" s="102">
        <v>1.0120455427131201</v>
      </c>
      <c r="E37" s="102">
        <v>0.83968310011254299</v>
      </c>
      <c r="F37" s="102">
        <v>0.84493065970332903</v>
      </c>
      <c r="G37" s="102">
        <v>1.9175202745577999</v>
      </c>
      <c r="H37" s="102">
        <v>2.9883281198473801</v>
      </c>
      <c r="I37" s="126" t="s">
        <v>303</v>
      </c>
      <c r="J37" s="126" t="s">
        <v>304</v>
      </c>
      <c r="K37" s="126" t="s">
        <v>305</v>
      </c>
      <c r="L37" s="126" t="s">
        <v>306</v>
      </c>
      <c r="M37" s="126">
        <v>4.4000000000000004</v>
      </c>
      <c r="N37" s="126" t="s">
        <v>227</v>
      </c>
    </row>
    <row r="38" spans="1:14" ht="12" customHeight="1" x14ac:dyDescent="0.2">
      <c r="A38" s="132" t="s">
        <v>142</v>
      </c>
      <c r="B38" s="123" t="s">
        <v>227</v>
      </c>
      <c r="C38" s="123" t="s">
        <v>227</v>
      </c>
      <c r="D38" s="123" t="s">
        <v>227</v>
      </c>
      <c r="E38" s="123" t="s">
        <v>227</v>
      </c>
      <c r="F38" s="123" t="s">
        <v>227</v>
      </c>
      <c r="G38" s="123">
        <v>84466</v>
      </c>
      <c r="H38" s="123">
        <v>87920</v>
      </c>
      <c r="I38" s="131">
        <v>89753</v>
      </c>
      <c r="J38" s="131">
        <v>87429</v>
      </c>
      <c r="K38" s="131">
        <v>81366</v>
      </c>
      <c r="L38" s="131">
        <v>82826</v>
      </c>
      <c r="M38" s="131">
        <v>92596</v>
      </c>
      <c r="N38" s="126" t="s">
        <v>227</v>
      </c>
    </row>
    <row r="39" spans="1:14" ht="12" customHeight="1" x14ac:dyDescent="0.2">
      <c r="A39" s="132" t="s">
        <v>143</v>
      </c>
      <c r="B39" s="123" t="s">
        <v>227</v>
      </c>
      <c r="C39" s="123" t="s">
        <v>227</v>
      </c>
      <c r="D39" s="123" t="s">
        <v>227</v>
      </c>
      <c r="E39" s="123" t="s">
        <v>227</v>
      </c>
      <c r="F39" s="123" t="s">
        <v>227</v>
      </c>
      <c r="G39" s="123" t="s">
        <v>227</v>
      </c>
      <c r="H39" s="123" t="s">
        <v>227</v>
      </c>
      <c r="I39" s="126" t="s">
        <v>227</v>
      </c>
      <c r="J39" s="126" t="s">
        <v>227</v>
      </c>
      <c r="K39" s="126" t="s">
        <v>227</v>
      </c>
      <c r="L39" s="126" t="s">
        <v>227</v>
      </c>
      <c r="M39" s="126" t="s">
        <v>227</v>
      </c>
      <c r="N39" s="126" t="s">
        <v>227</v>
      </c>
    </row>
    <row r="40" spans="1:14" ht="12" customHeight="1" x14ac:dyDescent="0.2">
      <c r="A40" s="132" t="s">
        <v>144</v>
      </c>
      <c r="B40" s="123" t="s">
        <v>227</v>
      </c>
      <c r="C40" s="123" t="s">
        <v>227</v>
      </c>
      <c r="D40" s="123" t="s">
        <v>227</v>
      </c>
      <c r="E40" s="123" t="s">
        <v>227</v>
      </c>
      <c r="F40" s="123" t="s">
        <v>227</v>
      </c>
      <c r="G40" s="123" t="s">
        <v>227</v>
      </c>
      <c r="H40" s="123" t="s">
        <v>227</v>
      </c>
      <c r="I40" s="126" t="s">
        <v>227</v>
      </c>
      <c r="J40" s="126" t="s">
        <v>227</v>
      </c>
      <c r="K40" s="126" t="s">
        <v>227</v>
      </c>
      <c r="L40" s="126" t="s">
        <v>227</v>
      </c>
      <c r="M40" s="126" t="s">
        <v>227</v>
      </c>
      <c r="N40" s="126" t="s">
        <v>227</v>
      </c>
    </row>
    <row r="41" spans="1:14" ht="12" customHeight="1" x14ac:dyDescent="0.2">
      <c r="A41" s="132" t="s">
        <v>145</v>
      </c>
      <c r="B41" s="123" t="s">
        <v>227</v>
      </c>
      <c r="C41" s="123" t="s">
        <v>227</v>
      </c>
      <c r="D41" s="123" t="s">
        <v>227</v>
      </c>
      <c r="E41" s="123" t="s">
        <v>227</v>
      </c>
      <c r="F41" s="123" t="s">
        <v>227</v>
      </c>
      <c r="G41" s="123" t="s">
        <v>227</v>
      </c>
      <c r="H41" s="123" t="s">
        <v>227</v>
      </c>
      <c r="I41" s="126" t="s">
        <v>227</v>
      </c>
      <c r="J41" s="126" t="s">
        <v>227</v>
      </c>
      <c r="K41" s="126" t="s">
        <v>227</v>
      </c>
      <c r="L41" s="126" t="s">
        <v>227</v>
      </c>
      <c r="M41" s="126" t="s">
        <v>227</v>
      </c>
      <c r="N41" s="126" t="s">
        <v>227</v>
      </c>
    </row>
    <row r="42" spans="1:14" ht="12" customHeight="1" x14ac:dyDescent="0.2">
      <c r="A42" s="132" t="s">
        <v>146</v>
      </c>
      <c r="B42" s="123" t="s">
        <v>227</v>
      </c>
      <c r="C42" s="123" t="s">
        <v>227</v>
      </c>
      <c r="D42" s="123" t="s">
        <v>227</v>
      </c>
      <c r="E42" s="123" t="s">
        <v>227</v>
      </c>
      <c r="F42" s="123" t="s">
        <v>227</v>
      </c>
      <c r="G42" s="123" t="s">
        <v>227</v>
      </c>
      <c r="H42" s="123" t="s">
        <v>227</v>
      </c>
      <c r="I42" s="126" t="s">
        <v>227</v>
      </c>
      <c r="J42" s="126" t="s">
        <v>227</v>
      </c>
      <c r="K42" s="126" t="s">
        <v>227</v>
      </c>
      <c r="L42" s="126" t="s">
        <v>227</v>
      </c>
      <c r="M42" s="126" t="s">
        <v>227</v>
      </c>
      <c r="N42" s="126" t="s">
        <v>227</v>
      </c>
    </row>
    <row r="43" spans="1:14" ht="12" customHeight="1" x14ac:dyDescent="0.2">
      <c r="A43" s="133" t="s">
        <v>147</v>
      </c>
      <c r="B43" s="128" t="s">
        <v>227</v>
      </c>
      <c r="C43" s="128" t="s">
        <v>227</v>
      </c>
      <c r="D43" s="128" t="s">
        <v>227</v>
      </c>
      <c r="E43" s="128" t="s">
        <v>227</v>
      </c>
      <c r="F43" s="128" t="s">
        <v>227</v>
      </c>
      <c r="G43" s="128" t="s">
        <v>227</v>
      </c>
      <c r="H43" s="128" t="s">
        <v>227</v>
      </c>
      <c r="I43" s="129" t="s">
        <v>227</v>
      </c>
      <c r="J43" s="129" t="s">
        <v>227</v>
      </c>
      <c r="K43" s="129" t="s">
        <v>227</v>
      </c>
      <c r="L43" s="129" t="s">
        <v>227</v>
      </c>
      <c r="M43" s="129" t="s">
        <v>227</v>
      </c>
      <c r="N43" s="129" t="s">
        <v>227</v>
      </c>
    </row>
    <row r="44" spans="1:14" s="13" customFormat="1" ht="12" customHeight="1" x14ac:dyDescent="0.2">
      <c r="A44" s="21" t="s">
        <v>148</v>
      </c>
      <c r="B44" s="75"/>
      <c r="C44" s="75"/>
      <c r="D44" s="75"/>
      <c r="E44" s="75"/>
      <c r="F44" s="76"/>
      <c r="G44" s="26"/>
      <c r="H44" s="27"/>
      <c r="I44" s="27"/>
      <c r="J44" s="27"/>
      <c r="K44" s="27"/>
      <c r="L44" s="27"/>
      <c r="M44" s="27"/>
      <c r="N44" s="27"/>
    </row>
    <row r="45" spans="1:14" ht="12" customHeight="1" x14ac:dyDescent="0.2">
      <c r="A45" s="107" t="s">
        <v>195</v>
      </c>
      <c r="B45" s="99" t="s">
        <v>227</v>
      </c>
      <c r="C45" s="99" t="s">
        <v>227</v>
      </c>
      <c r="D45" s="99" t="s">
        <v>227</v>
      </c>
      <c r="E45" s="99" t="s">
        <v>227</v>
      </c>
      <c r="F45" s="99" t="s">
        <v>227</v>
      </c>
      <c r="G45" s="99" t="s">
        <v>227</v>
      </c>
      <c r="H45" s="99" t="s">
        <v>227</v>
      </c>
      <c r="I45" s="125" t="s">
        <v>227</v>
      </c>
      <c r="J45" s="125" t="s">
        <v>227</v>
      </c>
      <c r="K45" s="125" t="s">
        <v>227</v>
      </c>
      <c r="L45" s="136" t="s">
        <v>302</v>
      </c>
      <c r="M45" s="136">
        <v>29</v>
      </c>
      <c r="N45" s="125" t="s">
        <v>227</v>
      </c>
    </row>
    <row r="46" spans="1:14" ht="12" customHeight="1" x14ac:dyDescent="0.2">
      <c r="A46" s="108" t="s">
        <v>196</v>
      </c>
      <c r="B46" s="102" t="s">
        <v>227</v>
      </c>
      <c r="C46" s="102" t="s">
        <v>227</v>
      </c>
      <c r="D46" s="102" t="s">
        <v>227</v>
      </c>
      <c r="E46" s="102" t="s">
        <v>227</v>
      </c>
      <c r="F46" s="102" t="s">
        <v>227</v>
      </c>
      <c r="G46" s="102" t="s">
        <v>227</v>
      </c>
      <c r="H46" s="102" t="s">
        <v>227</v>
      </c>
      <c r="I46" s="126" t="s">
        <v>227</v>
      </c>
      <c r="J46" s="126" t="s">
        <v>227</v>
      </c>
      <c r="K46" s="126" t="s">
        <v>227</v>
      </c>
      <c r="L46" s="137" t="s">
        <v>301</v>
      </c>
      <c r="M46" s="137">
        <v>13.8</v>
      </c>
      <c r="N46" s="126" t="s">
        <v>227</v>
      </c>
    </row>
    <row r="47" spans="1:14" ht="12" customHeight="1" x14ac:dyDescent="0.2">
      <c r="A47" s="108" t="s">
        <v>197</v>
      </c>
      <c r="B47" s="102" t="s">
        <v>227</v>
      </c>
      <c r="C47" s="102" t="s">
        <v>227</v>
      </c>
      <c r="D47" s="102" t="s">
        <v>227</v>
      </c>
      <c r="E47" s="102" t="s">
        <v>227</v>
      </c>
      <c r="F47" s="102" t="s">
        <v>227</v>
      </c>
      <c r="G47" s="102" t="s">
        <v>227</v>
      </c>
      <c r="H47" s="102" t="s">
        <v>227</v>
      </c>
      <c r="I47" s="126" t="s">
        <v>227</v>
      </c>
      <c r="J47" s="126" t="s">
        <v>227</v>
      </c>
      <c r="K47" s="126" t="s">
        <v>227</v>
      </c>
      <c r="L47" s="137" t="s">
        <v>298</v>
      </c>
      <c r="M47" s="137">
        <v>10.5</v>
      </c>
      <c r="N47" s="126" t="s">
        <v>227</v>
      </c>
    </row>
    <row r="48" spans="1:14" ht="12" customHeight="1" x14ac:dyDescent="0.2">
      <c r="A48" s="108" t="s">
        <v>16</v>
      </c>
      <c r="B48" s="102" t="s">
        <v>227</v>
      </c>
      <c r="C48" s="102" t="s">
        <v>227</v>
      </c>
      <c r="D48" s="102" t="s">
        <v>227</v>
      </c>
      <c r="E48" s="102" t="s">
        <v>227</v>
      </c>
      <c r="F48" s="102" t="s">
        <v>227</v>
      </c>
      <c r="G48" s="102" t="s">
        <v>227</v>
      </c>
      <c r="H48" s="102" t="s">
        <v>227</v>
      </c>
      <c r="I48" s="126" t="s">
        <v>227</v>
      </c>
      <c r="J48" s="126" t="s">
        <v>227</v>
      </c>
      <c r="K48" s="126" t="s">
        <v>227</v>
      </c>
      <c r="L48" s="137" t="s">
        <v>300</v>
      </c>
      <c r="M48" s="137">
        <v>8</v>
      </c>
      <c r="N48" s="126" t="s">
        <v>227</v>
      </c>
    </row>
    <row r="49" spans="1:14" ht="12" customHeight="1" x14ac:dyDescent="0.2">
      <c r="A49" s="108" t="s">
        <v>18</v>
      </c>
      <c r="B49" s="102" t="s">
        <v>227</v>
      </c>
      <c r="C49" s="102" t="s">
        <v>227</v>
      </c>
      <c r="D49" s="102" t="s">
        <v>227</v>
      </c>
      <c r="E49" s="102" t="s">
        <v>227</v>
      </c>
      <c r="F49" s="102" t="s">
        <v>227</v>
      </c>
      <c r="G49" s="102" t="s">
        <v>227</v>
      </c>
      <c r="H49" s="102" t="s">
        <v>227</v>
      </c>
      <c r="I49" s="126" t="s">
        <v>227</v>
      </c>
      <c r="J49" s="126" t="s">
        <v>227</v>
      </c>
      <c r="K49" s="126" t="s">
        <v>227</v>
      </c>
      <c r="L49" s="137" t="s">
        <v>299</v>
      </c>
      <c r="M49" s="137">
        <v>7.4</v>
      </c>
      <c r="N49" s="126" t="s">
        <v>227</v>
      </c>
    </row>
    <row r="50" spans="1:14" ht="12" customHeight="1" x14ac:dyDescent="0.2">
      <c r="A50" s="108" t="s">
        <v>198</v>
      </c>
      <c r="B50" s="102" t="s">
        <v>227</v>
      </c>
      <c r="C50" s="102" t="s">
        <v>227</v>
      </c>
      <c r="D50" s="102" t="s">
        <v>227</v>
      </c>
      <c r="E50" s="102" t="s">
        <v>227</v>
      </c>
      <c r="F50" s="102" t="s">
        <v>227</v>
      </c>
      <c r="G50" s="102" t="s">
        <v>227</v>
      </c>
      <c r="H50" s="102" t="s">
        <v>227</v>
      </c>
      <c r="I50" s="126" t="s">
        <v>227</v>
      </c>
      <c r="J50" s="126" t="s">
        <v>227</v>
      </c>
      <c r="K50" s="126" t="s">
        <v>227</v>
      </c>
      <c r="L50" s="137" t="s">
        <v>298</v>
      </c>
      <c r="M50" s="137">
        <v>7.3</v>
      </c>
      <c r="N50" s="126" t="s">
        <v>227</v>
      </c>
    </row>
    <row r="51" spans="1:14" ht="12" customHeight="1" x14ac:dyDescent="0.2">
      <c r="A51" s="108" t="s">
        <v>199</v>
      </c>
      <c r="B51" s="102" t="s">
        <v>227</v>
      </c>
      <c r="C51" s="102" t="s">
        <v>227</v>
      </c>
      <c r="D51" s="102" t="s">
        <v>227</v>
      </c>
      <c r="E51" s="102" t="s">
        <v>227</v>
      </c>
      <c r="F51" s="102" t="s">
        <v>227</v>
      </c>
      <c r="G51" s="102" t="s">
        <v>227</v>
      </c>
      <c r="H51" s="102" t="s">
        <v>227</v>
      </c>
      <c r="I51" s="126" t="s">
        <v>227</v>
      </c>
      <c r="J51" s="126" t="s">
        <v>227</v>
      </c>
      <c r="K51" s="126" t="s">
        <v>227</v>
      </c>
      <c r="L51" s="137" t="s">
        <v>297</v>
      </c>
      <c r="M51" s="137">
        <v>6.8</v>
      </c>
      <c r="N51" s="126" t="s">
        <v>227</v>
      </c>
    </row>
    <row r="52" spans="1:14" ht="12" customHeight="1" x14ac:dyDescent="0.2">
      <c r="A52" s="108" t="s">
        <v>200</v>
      </c>
      <c r="B52" s="102" t="s">
        <v>227</v>
      </c>
      <c r="C52" s="102" t="s">
        <v>227</v>
      </c>
      <c r="D52" s="102" t="s">
        <v>227</v>
      </c>
      <c r="E52" s="102" t="s">
        <v>227</v>
      </c>
      <c r="F52" s="102" t="s">
        <v>227</v>
      </c>
      <c r="G52" s="102" t="s">
        <v>227</v>
      </c>
      <c r="H52" s="102" t="s">
        <v>227</v>
      </c>
      <c r="I52" s="126" t="s">
        <v>227</v>
      </c>
      <c r="J52" s="126" t="s">
        <v>227</v>
      </c>
      <c r="K52" s="126" t="s">
        <v>227</v>
      </c>
      <c r="L52" s="137" t="s">
        <v>296</v>
      </c>
      <c r="M52" s="137">
        <v>6.6</v>
      </c>
      <c r="N52" s="126" t="s">
        <v>227</v>
      </c>
    </row>
    <row r="53" spans="1:14" ht="12" customHeight="1" x14ac:dyDescent="0.2">
      <c r="A53" s="108" t="s">
        <v>201</v>
      </c>
      <c r="B53" s="102" t="s">
        <v>227</v>
      </c>
      <c r="C53" s="102" t="s">
        <v>227</v>
      </c>
      <c r="D53" s="102" t="s">
        <v>227</v>
      </c>
      <c r="E53" s="102" t="s">
        <v>227</v>
      </c>
      <c r="F53" s="102" t="s">
        <v>227</v>
      </c>
      <c r="G53" s="102" t="s">
        <v>227</v>
      </c>
      <c r="H53" s="102" t="s">
        <v>227</v>
      </c>
      <c r="I53" s="126" t="s">
        <v>227</v>
      </c>
      <c r="J53" s="126" t="s">
        <v>227</v>
      </c>
      <c r="K53" s="126" t="s">
        <v>227</v>
      </c>
      <c r="L53" s="137" t="s">
        <v>295</v>
      </c>
      <c r="M53" s="137">
        <v>4.3</v>
      </c>
      <c r="N53" s="126" t="s">
        <v>227</v>
      </c>
    </row>
    <row r="54" spans="1:14" ht="12" customHeight="1" x14ac:dyDescent="0.2">
      <c r="A54" s="108" t="s">
        <v>202</v>
      </c>
      <c r="B54" s="102" t="s">
        <v>227</v>
      </c>
      <c r="C54" s="102" t="s">
        <v>227</v>
      </c>
      <c r="D54" s="102" t="s">
        <v>227</v>
      </c>
      <c r="E54" s="102" t="s">
        <v>227</v>
      </c>
      <c r="F54" s="102" t="s">
        <v>227</v>
      </c>
      <c r="G54" s="102" t="s">
        <v>227</v>
      </c>
      <c r="H54" s="102" t="s">
        <v>227</v>
      </c>
      <c r="I54" s="126" t="s">
        <v>227</v>
      </c>
      <c r="J54" s="126" t="s">
        <v>227</v>
      </c>
      <c r="K54" s="126" t="s">
        <v>227</v>
      </c>
      <c r="L54" s="137" t="s">
        <v>294</v>
      </c>
      <c r="M54" s="137">
        <v>3.3</v>
      </c>
      <c r="N54" s="126" t="s">
        <v>227</v>
      </c>
    </row>
    <row r="55" spans="1:14" ht="12" customHeight="1" x14ac:dyDescent="0.2">
      <c r="A55" s="108" t="s">
        <v>203</v>
      </c>
      <c r="B55" s="102" t="s">
        <v>227</v>
      </c>
      <c r="C55" s="102" t="s">
        <v>227</v>
      </c>
      <c r="D55" s="102" t="s">
        <v>227</v>
      </c>
      <c r="E55" s="102" t="s">
        <v>227</v>
      </c>
      <c r="F55" s="102" t="s">
        <v>227</v>
      </c>
      <c r="G55" s="102" t="s">
        <v>227</v>
      </c>
      <c r="H55" s="102" t="s">
        <v>227</v>
      </c>
      <c r="I55" s="126" t="s">
        <v>227</v>
      </c>
      <c r="J55" s="126" t="s">
        <v>227</v>
      </c>
      <c r="K55" s="126" t="s">
        <v>227</v>
      </c>
      <c r="L55" s="137" t="s">
        <v>293</v>
      </c>
      <c r="M55" s="137">
        <v>1.4</v>
      </c>
      <c r="N55" s="126" t="s">
        <v>227</v>
      </c>
    </row>
    <row r="56" spans="1:14" ht="12" customHeight="1" x14ac:dyDescent="0.2">
      <c r="A56" s="108" t="s">
        <v>204</v>
      </c>
      <c r="B56" s="102" t="s">
        <v>227</v>
      </c>
      <c r="C56" s="102" t="s">
        <v>227</v>
      </c>
      <c r="D56" s="102" t="s">
        <v>227</v>
      </c>
      <c r="E56" s="102" t="s">
        <v>227</v>
      </c>
      <c r="F56" s="102" t="s">
        <v>227</v>
      </c>
      <c r="G56" s="102" t="s">
        <v>227</v>
      </c>
      <c r="H56" s="102" t="s">
        <v>227</v>
      </c>
      <c r="I56" s="126" t="s">
        <v>227</v>
      </c>
      <c r="J56" s="126" t="s">
        <v>227</v>
      </c>
      <c r="K56" s="126" t="s">
        <v>227</v>
      </c>
      <c r="L56" s="137" t="s">
        <v>292</v>
      </c>
      <c r="M56" s="137">
        <v>1.2</v>
      </c>
      <c r="N56" s="126" t="s">
        <v>227</v>
      </c>
    </row>
    <row r="57" spans="1:14" ht="12" customHeight="1" x14ac:dyDescent="0.2">
      <c r="A57" s="108" t="s">
        <v>205</v>
      </c>
      <c r="B57" s="102" t="s">
        <v>227</v>
      </c>
      <c r="C57" s="102" t="s">
        <v>227</v>
      </c>
      <c r="D57" s="102" t="s">
        <v>227</v>
      </c>
      <c r="E57" s="102" t="s">
        <v>227</v>
      </c>
      <c r="F57" s="102" t="s">
        <v>227</v>
      </c>
      <c r="G57" s="102" t="s">
        <v>227</v>
      </c>
      <c r="H57" s="102" t="s">
        <v>227</v>
      </c>
      <c r="I57" s="126" t="s">
        <v>227</v>
      </c>
      <c r="J57" s="126" t="s">
        <v>227</v>
      </c>
      <c r="K57" s="126" t="s">
        <v>227</v>
      </c>
      <c r="L57" s="137" t="s">
        <v>291</v>
      </c>
      <c r="M57" s="137">
        <v>0.2</v>
      </c>
      <c r="N57" s="126" t="s">
        <v>227</v>
      </c>
    </row>
    <row r="58" spans="1:14" ht="12" customHeight="1" x14ac:dyDescent="0.2">
      <c r="A58" s="109" t="s">
        <v>206</v>
      </c>
      <c r="B58" s="106" t="s">
        <v>227</v>
      </c>
      <c r="C58" s="106" t="s">
        <v>227</v>
      </c>
      <c r="D58" s="106" t="s">
        <v>227</v>
      </c>
      <c r="E58" s="106" t="s">
        <v>227</v>
      </c>
      <c r="F58" s="106" t="s">
        <v>227</v>
      </c>
      <c r="G58" s="106" t="s">
        <v>227</v>
      </c>
      <c r="H58" s="106" t="s">
        <v>227</v>
      </c>
      <c r="I58" s="129" t="s">
        <v>227</v>
      </c>
      <c r="J58" s="129" t="s">
        <v>227</v>
      </c>
      <c r="K58" s="129" t="s">
        <v>227</v>
      </c>
      <c r="L58" s="138" t="s">
        <v>290</v>
      </c>
      <c r="M58" s="138">
        <v>0.1</v>
      </c>
      <c r="N58" s="129" t="s">
        <v>227</v>
      </c>
    </row>
    <row r="59" spans="1:14" s="13" customFormat="1" ht="12" customHeight="1" x14ac:dyDescent="0.2">
      <c r="A59" s="21" t="s">
        <v>149</v>
      </c>
      <c r="B59" s="21"/>
      <c r="C59" s="21"/>
      <c r="D59" s="21"/>
      <c r="E59" s="21"/>
      <c r="F59" s="21"/>
      <c r="G59" s="21"/>
      <c r="H59" s="21"/>
      <c r="I59" s="21"/>
      <c r="J59" s="21"/>
      <c r="K59" s="21"/>
      <c r="L59" s="21"/>
      <c r="M59" s="21"/>
      <c r="N59" s="21"/>
    </row>
    <row r="60" spans="1:14" ht="12" customHeight="1" x14ac:dyDescent="0.2">
      <c r="A60" s="107" t="s">
        <v>22</v>
      </c>
      <c r="B60" s="139" t="s">
        <v>227</v>
      </c>
      <c r="C60" s="139" t="s">
        <v>227</v>
      </c>
      <c r="D60" s="139" t="s">
        <v>227</v>
      </c>
      <c r="E60" s="139" t="s">
        <v>227</v>
      </c>
      <c r="F60" s="139" t="s">
        <v>227</v>
      </c>
      <c r="G60" s="139" t="s">
        <v>227</v>
      </c>
      <c r="H60" s="139" t="s">
        <v>227</v>
      </c>
      <c r="I60" s="139" t="s">
        <v>227</v>
      </c>
      <c r="J60" s="139" t="s">
        <v>227</v>
      </c>
      <c r="K60" s="139" t="s">
        <v>227</v>
      </c>
      <c r="L60" s="139" t="s">
        <v>227</v>
      </c>
      <c r="M60" s="139" t="s">
        <v>227</v>
      </c>
      <c r="N60" s="139" t="s">
        <v>227</v>
      </c>
    </row>
    <row r="61" spans="1:14" ht="12" customHeight="1" x14ac:dyDescent="0.2">
      <c r="A61" s="109" t="s">
        <v>21</v>
      </c>
      <c r="B61" s="140" t="s">
        <v>227</v>
      </c>
      <c r="C61" s="140" t="s">
        <v>227</v>
      </c>
      <c r="D61" s="140" t="s">
        <v>227</v>
      </c>
      <c r="E61" s="140" t="s">
        <v>227</v>
      </c>
      <c r="F61" s="140" t="s">
        <v>227</v>
      </c>
      <c r="G61" s="140" t="s">
        <v>227</v>
      </c>
      <c r="H61" s="140" t="s">
        <v>227</v>
      </c>
      <c r="I61" s="140" t="s">
        <v>227</v>
      </c>
      <c r="J61" s="140" t="s">
        <v>227</v>
      </c>
      <c r="K61" s="140" t="s">
        <v>227</v>
      </c>
      <c r="L61" s="140" t="s">
        <v>227</v>
      </c>
      <c r="M61" s="140" t="s">
        <v>227</v>
      </c>
      <c r="N61" s="140" t="s">
        <v>227</v>
      </c>
    </row>
    <row r="62" spans="1:14" s="13" customFormat="1" ht="12" customHeight="1" x14ac:dyDescent="0.2">
      <c r="A62" s="16" t="s">
        <v>150</v>
      </c>
      <c r="B62" s="77"/>
      <c r="C62" s="77"/>
      <c r="D62" s="77"/>
      <c r="E62" s="77"/>
      <c r="F62" s="77"/>
      <c r="G62" s="77"/>
      <c r="H62" s="77"/>
      <c r="I62" s="77"/>
      <c r="J62" s="77"/>
      <c r="K62" s="77"/>
      <c r="L62" s="77"/>
      <c r="M62" s="77"/>
      <c r="N62" s="77"/>
    </row>
    <row r="63" spans="1:14" ht="12" customHeight="1" x14ac:dyDescent="0.2">
      <c r="A63" s="141" t="s">
        <v>51</v>
      </c>
      <c r="B63" s="142" t="s">
        <v>227</v>
      </c>
      <c r="C63" s="142" t="s">
        <v>227</v>
      </c>
      <c r="D63" s="142" t="s">
        <v>227</v>
      </c>
      <c r="E63" s="142" t="s">
        <v>227</v>
      </c>
      <c r="F63" s="142" t="s">
        <v>227</v>
      </c>
      <c r="G63" s="142" t="s">
        <v>227</v>
      </c>
      <c r="H63" s="142" t="s">
        <v>227</v>
      </c>
      <c r="I63" s="142" t="s">
        <v>227</v>
      </c>
      <c r="J63" s="142" t="s">
        <v>227</v>
      </c>
      <c r="K63" s="142" t="s">
        <v>227</v>
      </c>
      <c r="L63" s="142" t="s">
        <v>227</v>
      </c>
      <c r="M63" s="142" t="s">
        <v>227</v>
      </c>
      <c r="N63" s="142" t="s">
        <v>227</v>
      </c>
    </row>
    <row r="64" spans="1:14" ht="12" customHeight="1" x14ac:dyDescent="0.2">
      <c r="A64" s="143" t="s">
        <v>52</v>
      </c>
      <c r="B64" s="144" t="s">
        <v>227</v>
      </c>
      <c r="C64" s="144" t="s">
        <v>227</v>
      </c>
      <c r="D64" s="144" t="s">
        <v>227</v>
      </c>
      <c r="E64" s="144" t="s">
        <v>227</v>
      </c>
      <c r="F64" s="144" t="s">
        <v>227</v>
      </c>
      <c r="G64" s="144" t="s">
        <v>227</v>
      </c>
      <c r="H64" s="144" t="s">
        <v>227</v>
      </c>
      <c r="I64" s="144" t="s">
        <v>227</v>
      </c>
      <c r="J64" s="144" t="s">
        <v>227</v>
      </c>
      <c r="K64" s="144" t="s">
        <v>227</v>
      </c>
      <c r="L64" s="144" t="s">
        <v>227</v>
      </c>
      <c r="M64" s="144" t="s">
        <v>227</v>
      </c>
      <c r="N64" s="144" t="s">
        <v>227</v>
      </c>
    </row>
    <row r="65" spans="1:14" s="13" customFormat="1" ht="12" customHeight="1" x14ac:dyDescent="0.2">
      <c r="A65" s="16" t="s">
        <v>151</v>
      </c>
      <c r="B65" s="77"/>
      <c r="C65" s="77"/>
      <c r="D65" s="77"/>
      <c r="E65" s="77"/>
      <c r="F65" s="77"/>
      <c r="G65" s="77"/>
      <c r="H65" s="77"/>
      <c r="I65" s="77"/>
      <c r="J65" s="77"/>
      <c r="K65" s="77"/>
      <c r="L65" s="77"/>
      <c r="M65" s="77"/>
      <c r="N65" s="77"/>
    </row>
    <row r="66" spans="1:14" ht="12" customHeight="1" x14ac:dyDescent="0.2">
      <c r="A66" s="141" t="s">
        <v>53</v>
      </c>
      <c r="B66" s="139" t="s">
        <v>227</v>
      </c>
      <c r="C66" s="139" t="s">
        <v>227</v>
      </c>
      <c r="D66" s="139" t="s">
        <v>227</v>
      </c>
      <c r="E66" s="139" t="s">
        <v>227</v>
      </c>
      <c r="F66" s="139" t="s">
        <v>227</v>
      </c>
      <c r="G66" s="139" t="s">
        <v>227</v>
      </c>
      <c r="H66" s="139" t="s">
        <v>227</v>
      </c>
      <c r="I66" s="139" t="s">
        <v>227</v>
      </c>
      <c r="J66" s="139" t="s">
        <v>227</v>
      </c>
      <c r="K66" s="139" t="s">
        <v>227</v>
      </c>
      <c r="L66" s="139" t="s">
        <v>227</v>
      </c>
      <c r="M66" s="139" t="s">
        <v>227</v>
      </c>
      <c r="N66" s="139" t="s">
        <v>227</v>
      </c>
    </row>
    <row r="67" spans="1:14" ht="12" customHeight="1" x14ac:dyDescent="0.2">
      <c r="A67" s="145" t="s">
        <v>54</v>
      </c>
      <c r="B67" s="146" t="s">
        <v>227</v>
      </c>
      <c r="C67" s="146" t="s">
        <v>227</v>
      </c>
      <c r="D67" s="146" t="s">
        <v>227</v>
      </c>
      <c r="E67" s="146" t="s">
        <v>227</v>
      </c>
      <c r="F67" s="146" t="s">
        <v>227</v>
      </c>
      <c r="G67" s="146" t="s">
        <v>227</v>
      </c>
      <c r="H67" s="146" t="s">
        <v>227</v>
      </c>
      <c r="I67" s="146" t="s">
        <v>227</v>
      </c>
      <c r="J67" s="146" t="s">
        <v>227</v>
      </c>
      <c r="K67" s="146" t="s">
        <v>227</v>
      </c>
      <c r="L67" s="146" t="s">
        <v>227</v>
      </c>
      <c r="M67" s="146" t="s">
        <v>227</v>
      </c>
      <c r="N67" s="146" t="s">
        <v>227</v>
      </c>
    </row>
    <row r="68" spans="1:14" ht="12" customHeight="1" x14ac:dyDescent="0.2">
      <c r="A68" s="143" t="s">
        <v>55</v>
      </c>
      <c r="B68" s="140" t="s">
        <v>227</v>
      </c>
      <c r="C68" s="140" t="s">
        <v>227</v>
      </c>
      <c r="D68" s="140" t="s">
        <v>227</v>
      </c>
      <c r="E68" s="140" t="s">
        <v>227</v>
      </c>
      <c r="F68" s="140" t="s">
        <v>227</v>
      </c>
      <c r="G68" s="140" t="s">
        <v>227</v>
      </c>
      <c r="H68" s="140" t="s">
        <v>227</v>
      </c>
      <c r="I68" s="140" t="s">
        <v>227</v>
      </c>
      <c r="J68" s="140" t="s">
        <v>227</v>
      </c>
      <c r="K68" s="140" t="s">
        <v>227</v>
      </c>
      <c r="L68" s="140" t="s">
        <v>227</v>
      </c>
      <c r="M68" s="140" t="s">
        <v>227</v>
      </c>
      <c r="N68" s="140" t="s">
        <v>227</v>
      </c>
    </row>
    <row r="69" spans="1:14" s="4" customFormat="1" ht="12" customHeight="1" x14ac:dyDescent="0.2">
      <c r="A69" s="49" t="s">
        <v>152</v>
      </c>
      <c r="B69" s="50"/>
      <c r="C69" s="50"/>
      <c r="D69" s="50"/>
      <c r="E69" s="50"/>
      <c r="F69" s="50"/>
      <c r="G69" s="50"/>
      <c r="H69" s="50"/>
      <c r="I69" s="50"/>
      <c r="J69" s="50"/>
      <c r="K69" s="50"/>
      <c r="L69" s="50"/>
      <c r="M69" s="50"/>
      <c r="N69" s="50"/>
    </row>
    <row r="70" spans="1:14" s="4" customFormat="1" ht="12" customHeight="1" x14ac:dyDescent="0.2">
      <c r="A70" s="134" t="s">
        <v>131</v>
      </c>
      <c r="B70" s="99">
        <v>52.326845289691548</v>
      </c>
      <c r="C70" s="99">
        <v>50.798238788103397</v>
      </c>
      <c r="D70" s="99">
        <v>60.454627900012703</v>
      </c>
      <c r="E70" s="99">
        <v>59.775467258934988</v>
      </c>
      <c r="F70" s="99">
        <v>63.051086375190046</v>
      </c>
      <c r="G70" s="99">
        <v>67.39247231377135</v>
      </c>
      <c r="H70" s="99">
        <v>67.588908118773276</v>
      </c>
      <c r="I70" s="125">
        <v>65.5</v>
      </c>
      <c r="J70" s="125">
        <v>66.400000000000006</v>
      </c>
      <c r="K70" s="125">
        <v>67.7</v>
      </c>
      <c r="L70" s="125" t="s">
        <v>289</v>
      </c>
      <c r="M70" s="240">
        <v>62</v>
      </c>
      <c r="N70" s="125" t="s">
        <v>227</v>
      </c>
    </row>
    <row r="71" spans="1:14" s="4" customFormat="1" ht="12" customHeight="1" x14ac:dyDescent="0.2">
      <c r="A71" s="132" t="s">
        <v>132</v>
      </c>
      <c r="B71" s="102">
        <v>24.763861542499708</v>
      </c>
      <c r="C71" s="102">
        <v>25.018674359264637</v>
      </c>
      <c r="D71" s="102">
        <v>19.702917129643627</v>
      </c>
      <c r="E71" s="102">
        <v>22.345679776293316</v>
      </c>
      <c r="F71" s="102">
        <v>21.231598390294376</v>
      </c>
      <c r="G71" s="102">
        <v>16.091973378667966</v>
      </c>
      <c r="H71" s="102">
        <v>15.455743027079883</v>
      </c>
      <c r="I71" s="126">
        <v>16.600000000000001</v>
      </c>
      <c r="J71" s="126">
        <v>15.8</v>
      </c>
      <c r="K71" s="126">
        <v>16.5</v>
      </c>
      <c r="L71" s="126" t="s">
        <v>288</v>
      </c>
      <c r="M71" s="238">
        <v>15</v>
      </c>
      <c r="N71" s="126" t="s">
        <v>227</v>
      </c>
    </row>
    <row r="72" spans="1:14" s="4" customFormat="1" ht="12" customHeight="1" x14ac:dyDescent="0.2">
      <c r="A72" s="133" t="s">
        <v>133</v>
      </c>
      <c r="B72" s="106">
        <v>22.909293167808801</v>
      </c>
      <c r="C72" s="106">
        <v>24.18308685263197</v>
      </c>
      <c r="D72" s="106">
        <v>19.842454970343663</v>
      </c>
      <c r="E72" s="106">
        <v>17.878852964771692</v>
      </c>
      <c r="F72" s="106">
        <v>15.717315234515564</v>
      </c>
      <c r="G72" s="106">
        <v>16.515554307560674</v>
      </c>
      <c r="H72" s="106">
        <v>16.955348854146855</v>
      </c>
      <c r="I72" s="129">
        <v>17.8</v>
      </c>
      <c r="J72" s="129">
        <v>17.8</v>
      </c>
      <c r="K72" s="129">
        <v>15.8</v>
      </c>
      <c r="L72" s="129" t="s">
        <v>287</v>
      </c>
      <c r="M72" s="241">
        <v>23</v>
      </c>
      <c r="N72" s="129" t="s">
        <v>227</v>
      </c>
    </row>
    <row r="73" spans="1:14" ht="12" customHeight="1" x14ac:dyDescent="0.2">
      <c r="A73" s="20" t="s">
        <v>207</v>
      </c>
      <c r="B73" s="57"/>
      <c r="C73" s="57"/>
      <c r="D73" s="57"/>
      <c r="E73" s="57"/>
      <c r="F73" s="57"/>
      <c r="G73" s="57"/>
      <c r="H73" s="57"/>
      <c r="I73" s="3"/>
      <c r="J73" s="3"/>
      <c r="K73" s="3"/>
      <c r="L73" s="3"/>
      <c r="M73" s="3"/>
      <c r="N73" s="3"/>
    </row>
    <row r="74" spans="1:14" ht="12" customHeight="1" x14ac:dyDescent="0.2">
      <c r="A74" s="71" t="s">
        <v>208</v>
      </c>
      <c r="B74" s="3"/>
      <c r="C74" s="3"/>
      <c r="D74" s="3"/>
      <c r="E74" s="3"/>
      <c r="F74" s="3"/>
      <c r="G74" s="3"/>
      <c r="H74" s="3"/>
      <c r="I74" s="3"/>
      <c r="J74" s="3"/>
      <c r="K74" s="3"/>
      <c r="L74" s="3"/>
      <c r="M74" s="3"/>
      <c r="N74" s="3"/>
    </row>
    <row r="75" spans="1:14" ht="12" customHeight="1" x14ac:dyDescent="0.2">
      <c r="A75" s="71" t="s">
        <v>279</v>
      </c>
      <c r="B75" s="3"/>
      <c r="C75" s="3"/>
      <c r="D75" s="3"/>
      <c r="E75" s="3"/>
      <c r="F75" s="3"/>
      <c r="G75" s="3"/>
      <c r="H75" s="3"/>
      <c r="I75" s="3"/>
      <c r="J75" s="3"/>
      <c r="K75" s="3"/>
      <c r="L75" s="3"/>
      <c r="M75" s="3"/>
      <c r="N75" s="3"/>
    </row>
    <row r="76" spans="1:14" ht="12" customHeight="1" x14ac:dyDescent="0.2">
      <c r="A76" s="71" t="s">
        <v>134</v>
      </c>
      <c r="B76" s="3"/>
      <c r="C76" s="3"/>
      <c r="D76" s="3"/>
      <c r="E76" s="3"/>
      <c r="F76" s="3"/>
      <c r="G76" s="3"/>
      <c r="H76" s="3"/>
      <c r="I76" s="3"/>
      <c r="J76" s="3"/>
      <c r="K76" s="3"/>
      <c r="L76" s="3"/>
      <c r="M76" s="3"/>
      <c r="N76" s="3"/>
    </row>
    <row r="77" spans="1:14" ht="12" customHeight="1" x14ac:dyDescent="0.2">
      <c r="A77" s="71" t="s">
        <v>135</v>
      </c>
      <c r="B77" s="3"/>
      <c r="C77" s="3"/>
      <c r="D77" s="3"/>
      <c r="E77" s="3"/>
      <c r="F77" s="3"/>
      <c r="G77" s="3"/>
      <c r="H77" s="3"/>
      <c r="I77" s="3"/>
      <c r="J77" s="3"/>
      <c r="K77" s="3"/>
      <c r="L77" s="3"/>
      <c r="M77" s="3"/>
      <c r="N77" s="3"/>
    </row>
    <row r="78" spans="1:14" ht="12" customHeight="1" x14ac:dyDescent="0.2">
      <c r="A78" s="71" t="s">
        <v>136</v>
      </c>
      <c r="B78" s="3"/>
      <c r="C78" s="3"/>
      <c r="D78" s="3"/>
      <c r="E78" s="3"/>
      <c r="F78" s="3"/>
      <c r="G78" s="3"/>
      <c r="H78" s="3"/>
      <c r="I78" s="3"/>
      <c r="J78" s="3"/>
      <c r="K78" s="3"/>
      <c r="L78" s="3"/>
      <c r="M78" s="3"/>
      <c r="N78" s="3"/>
    </row>
    <row r="79" spans="1:14" ht="12" customHeight="1" x14ac:dyDescent="0.2">
      <c r="A79" s="78" t="s">
        <v>209</v>
      </c>
      <c r="B79" s="3"/>
      <c r="C79" s="3"/>
      <c r="D79" s="3"/>
      <c r="E79" s="3"/>
      <c r="F79" s="3"/>
      <c r="G79" s="3"/>
      <c r="H79" s="3"/>
      <c r="I79" s="3"/>
      <c r="J79" s="3"/>
      <c r="K79" s="3"/>
      <c r="L79" s="3"/>
      <c r="M79" s="3"/>
      <c r="N79" s="3"/>
    </row>
    <row r="80" spans="1:14" ht="12" customHeight="1" x14ac:dyDescent="0.2">
      <c r="A80" s="78" t="s">
        <v>210</v>
      </c>
      <c r="B80" s="3"/>
      <c r="C80" s="3"/>
      <c r="D80" s="3"/>
      <c r="E80" s="3"/>
      <c r="F80" s="3"/>
      <c r="G80" s="3"/>
      <c r="H80" s="3"/>
      <c r="I80" s="3"/>
      <c r="J80" s="3"/>
      <c r="K80" s="3"/>
      <c r="L80" s="3"/>
      <c r="M80" s="3"/>
      <c r="N80" s="3"/>
    </row>
    <row r="81" spans="1:14" ht="12" customHeight="1" x14ac:dyDescent="0.2">
      <c r="A81" s="78" t="s">
        <v>211</v>
      </c>
      <c r="B81" s="3"/>
      <c r="C81" s="3"/>
      <c r="D81" s="3"/>
      <c r="E81" s="3"/>
      <c r="F81" s="3"/>
      <c r="G81" s="3"/>
      <c r="H81" s="3"/>
      <c r="I81" s="3"/>
      <c r="J81" s="3"/>
      <c r="K81" s="3"/>
      <c r="L81" s="3"/>
      <c r="M81" s="3"/>
      <c r="N81" s="3"/>
    </row>
    <row r="82" spans="1:14" ht="12" customHeight="1" x14ac:dyDescent="0.2">
      <c r="A82" s="78" t="s">
        <v>212</v>
      </c>
      <c r="B82" s="3"/>
      <c r="C82" s="3"/>
      <c r="D82" s="3"/>
      <c r="E82" s="3"/>
      <c r="F82" s="3"/>
      <c r="G82" s="3"/>
      <c r="H82" s="3"/>
      <c r="I82" s="3"/>
      <c r="J82" s="3"/>
      <c r="K82" s="3"/>
      <c r="L82" s="3"/>
      <c r="M82" s="3"/>
      <c r="N82" s="3"/>
    </row>
    <row r="83" spans="1:14" ht="12" customHeight="1" x14ac:dyDescent="0.2">
      <c r="A83" s="8" t="s">
        <v>281</v>
      </c>
      <c r="B83" s="3"/>
      <c r="C83" s="3"/>
      <c r="D83" s="3"/>
      <c r="E83" s="3"/>
      <c r="F83" s="3"/>
      <c r="G83" s="3"/>
      <c r="H83" s="3"/>
      <c r="I83" s="3"/>
      <c r="J83" s="3"/>
      <c r="K83" s="3"/>
      <c r="L83" s="3"/>
      <c r="M83" s="3"/>
      <c r="N83" s="3"/>
    </row>
    <row r="84" spans="1:14" ht="12" customHeight="1" x14ac:dyDescent="0.2">
      <c r="A84" s="78" t="s">
        <v>213</v>
      </c>
      <c r="B84" s="3"/>
      <c r="C84" s="3"/>
      <c r="D84" s="3"/>
      <c r="E84" s="3"/>
      <c r="F84" s="3"/>
      <c r="G84" s="3"/>
      <c r="H84" s="3"/>
      <c r="I84" s="3"/>
      <c r="J84" s="3"/>
      <c r="K84" s="3"/>
      <c r="L84" s="3"/>
      <c r="M84" s="3"/>
      <c r="N84" s="3"/>
    </row>
    <row r="85" spans="1:14" ht="12" customHeight="1" x14ac:dyDescent="0.2"/>
  </sheetData>
  <pageMargins left="0.25" right="0.25" top="0.75" bottom="0.75" header="0.3" footer="0.3"/>
  <pageSetup scale="6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F22A-A595-4F3C-A846-DEC9A1165AEE}">
  <sheetPr>
    <pageSetUpPr fitToPage="1"/>
  </sheetPr>
  <dimension ref="A1:N50"/>
  <sheetViews>
    <sheetView workbookViewId="0">
      <selection activeCell="A4" sqref="A4"/>
    </sheetView>
  </sheetViews>
  <sheetFormatPr defaultColWidth="8.85546875" defaultRowHeight="11.25" x14ac:dyDescent="0.2"/>
  <cols>
    <col min="1" max="1" width="40.7109375" style="9" customWidth="1"/>
    <col min="2" max="14" width="9.7109375" style="9" customWidth="1"/>
    <col min="15" max="16384" width="8.85546875" style="9"/>
  </cols>
  <sheetData>
    <row r="1" spans="1:14" s="64" customFormat="1" ht="18" x14ac:dyDescent="0.2">
      <c r="A1" s="68" t="s">
        <v>192</v>
      </c>
      <c r="B1" s="65"/>
      <c r="C1" s="65"/>
      <c r="D1" s="65"/>
      <c r="E1" s="65"/>
      <c r="F1" s="65"/>
      <c r="G1" s="65"/>
      <c r="H1" s="65"/>
      <c r="I1" s="65"/>
      <c r="J1" s="65"/>
      <c r="K1" s="65"/>
      <c r="L1" s="65"/>
      <c r="M1" s="65"/>
      <c r="N1" s="65"/>
    </row>
    <row r="2" spans="1:14" ht="18" x14ac:dyDescent="0.25">
      <c r="A2" s="1" t="s">
        <v>0</v>
      </c>
      <c r="B2" s="3"/>
      <c r="C2" s="3"/>
      <c r="D2" s="3"/>
      <c r="E2" s="3"/>
      <c r="F2" s="3"/>
      <c r="G2" s="3"/>
      <c r="H2" s="3"/>
      <c r="I2" s="3"/>
      <c r="J2" s="3"/>
      <c r="K2" s="3"/>
      <c r="L2" s="3"/>
      <c r="M2" s="3"/>
      <c r="N2" s="3"/>
    </row>
    <row r="3" spans="1:14" ht="18" x14ac:dyDescent="0.25">
      <c r="A3" s="1"/>
      <c r="B3" s="3"/>
      <c r="C3" s="3"/>
      <c r="D3" s="3"/>
      <c r="E3" s="3"/>
      <c r="F3" s="3"/>
      <c r="G3" s="3"/>
      <c r="H3" s="3"/>
      <c r="I3" s="3"/>
      <c r="J3" s="3"/>
      <c r="K3" s="3"/>
      <c r="L3" s="3"/>
      <c r="M3" s="3"/>
      <c r="N3" s="3"/>
    </row>
    <row r="4" spans="1:14" ht="12.75" x14ac:dyDescent="0.2">
      <c r="A4" s="10" t="s">
        <v>214</v>
      </c>
      <c r="B4" s="8"/>
      <c r="C4" s="8"/>
      <c r="D4" s="8"/>
      <c r="E4" s="8"/>
      <c r="F4" s="8"/>
      <c r="G4" s="8"/>
      <c r="H4" s="8"/>
      <c r="I4" s="8"/>
      <c r="J4" s="8"/>
      <c r="K4" s="8"/>
      <c r="L4" s="8"/>
      <c r="M4" s="8"/>
      <c r="N4" s="8"/>
    </row>
    <row r="5" spans="1:14" x14ac:dyDescent="0.2">
      <c r="A5" s="11" t="s">
        <v>9</v>
      </c>
      <c r="B5" s="8"/>
      <c r="C5" s="8"/>
      <c r="D5" s="8"/>
      <c r="E5" s="8"/>
      <c r="F5" s="8"/>
      <c r="G5" s="8"/>
      <c r="H5" s="8"/>
      <c r="I5" s="8"/>
      <c r="J5" s="8"/>
      <c r="K5" s="8"/>
      <c r="L5" s="8"/>
      <c r="M5" s="8"/>
      <c r="N5" s="8"/>
    </row>
    <row r="6" spans="1:14" ht="12" customHeight="1" thickBot="1" x14ac:dyDescent="0.25">
      <c r="A6" s="232" t="s">
        <v>1</v>
      </c>
      <c r="B6" s="233">
        <v>2010</v>
      </c>
      <c r="C6" s="233">
        <v>2011</v>
      </c>
      <c r="D6" s="234">
        <v>2012</v>
      </c>
      <c r="E6" s="233">
        <v>2013</v>
      </c>
      <c r="F6" s="233">
        <v>2014</v>
      </c>
      <c r="G6" s="233">
        <v>2015</v>
      </c>
      <c r="H6" s="233">
        <v>2016</v>
      </c>
      <c r="I6" s="233">
        <v>2017</v>
      </c>
      <c r="J6" s="234">
        <v>2018</v>
      </c>
      <c r="K6" s="234">
        <v>2019</v>
      </c>
      <c r="L6" s="234">
        <v>2020</v>
      </c>
      <c r="M6" s="234">
        <v>2021</v>
      </c>
      <c r="N6" s="234" t="s">
        <v>225</v>
      </c>
    </row>
    <row r="7" spans="1:14" ht="12" customHeight="1" thickTop="1" x14ac:dyDescent="0.2">
      <c r="A7" s="79" t="s">
        <v>56</v>
      </c>
      <c r="B7" s="92"/>
      <c r="C7" s="92"/>
      <c r="D7" s="92"/>
      <c r="E7" s="92"/>
      <c r="F7" s="93"/>
      <c r="G7" s="80"/>
      <c r="H7" s="80"/>
      <c r="I7" s="80"/>
      <c r="J7" s="80"/>
      <c r="K7" s="80"/>
      <c r="L7" s="80"/>
      <c r="M7" s="80"/>
      <c r="N7" s="80"/>
    </row>
    <row r="8" spans="1:14" ht="12" customHeight="1" x14ac:dyDescent="0.2">
      <c r="A8" s="147" t="s">
        <v>173</v>
      </c>
      <c r="B8" s="118" t="s">
        <v>227</v>
      </c>
      <c r="C8" s="118" t="s">
        <v>227</v>
      </c>
      <c r="D8" s="118" t="s">
        <v>227</v>
      </c>
      <c r="E8" s="118" t="s">
        <v>227</v>
      </c>
      <c r="F8" s="118" t="s">
        <v>227</v>
      </c>
      <c r="G8" s="118" t="s">
        <v>227</v>
      </c>
      <c r="H8" s="118" t="s">
        <v>227</v>
      </c>
      <c r="I8" s="118" t="s">
        <v>227</v>
      </c>
      <c r="J8" s="118" t="s">
        <v>227</v>
      </c>
      <c r="K8" s="118" t="s">
        <v>227</v>
      </c>
      <c r="L8" s="118" t="s">
        <v>227</v>
      </c>
      <c r="M8" s="118" t="s">
        <v>227</v>
      </c>
      <c r="N8" s="118" t="s">
        <v>227</v>
      </c>
    </row>
    <row r="9" spans="1:14" ht="12" customHeight="1" x14ac:dyDescent="0.2">
      <c r="A9" s="114" t="s">
        <v>167</v>
      </c>
      <c r="B9" s="119" t="s">
        <v>227</v>
      </c>
      <c r="C9" s="119" t="s">
        <v>227</v>
      </c>
      <c r="D9" s="119" t="s">
        <v>227</v>
      </c>
      <c r="E9" s="119" t="s">
        <v>227</v>
      </c>
      <c r="F9" s="119" t="s">
        <v>227</v>
      </c>
      <c r="G9" s="119" t="s">
        <v>227</v>
      </c>
      <c r="H9" s="119" t="s">
        <v>227</v>
      </c>
      <c r="I9" s="119" t="s">
        <v>227</v>
      </c>
      <c r="J9" s="119" t="s">
        <v>227</v>
      </c>
      <c r="K9" s="119" t="s">
        <v>227</v>
      </c>
      <c r="L9" s="119" t="s">
        <v>227</v>
      </c>
      <c r="M9" s="119" t="s">
        <v>227</v>
      </c>
      <c r="N9" s="119" t="s">
        <v>227</v>
      </c>
    </row>
    <row r="10" spans="1:14" ht="12" customHeight="1" x14ac:dyDescent="0.2">
      <c r="A10" s="114" t="s">
        <v>168</v>
      </c>
      <c r="B10" s="119">
        <v>3</v>
      </c>
      <c r="C10" s="119">
        <v>3</v>
      </c>
      <c r="D10" s="119">
        <v>3</v>
      </c>
      <c r="E10" s="119">
        <v>3</v>
      </c>
      <c r="F10" s="119">
        <v>3</v>
      </c>
      <c r="G10" s="119">
        <v>3</v>
      </c>
      <c r="H10" s="119">
        <v>3</v>
      </c>
      <c r="I10" s="119">
        <v>3</v>
      </c>
      <c r="J10" s="119">
        <v>3</v>
      </c>
      <c r="K10" s="119">
        <v>3</v>
      </c>
      <c r="L10" s="119">
        <v>3</v>
      </c>
      <c r="M10" s="119">
        <v>3</v>
      </c>
      <c r="N10" s="119">
        <v>3</v>
      </c>
    </row>
    <row r="11" spans="1:14" ht="12" customHeight="1" x14ac:dyDescent="0.2">
      <c r="A11" s="114" t="s">
        <v>169</v>
      </c>
      <c r="B11" s="119" t="s">
        <v>227</v>
      </c>
      <c r="C11" s="119" t="s">
        <v>227</v>
      </c>
      <c r="D11" s="119" t="s">
        <v>227</v>
      </c>
      <c r="E11" s="119" t="s">
        <v>227</v>
      </c>
      <c r="F11" s="119" t="s">
        <v>227</v>
      </c>
      <c r="G11" s="119" t="s">
        <v>227</v>
      </c>
      <c r="H11" s="119" t="s">
        <v>227</v>
      </c>
      <c r="I11" s="119" t="s">
        <v>227</v>
      </c>
      <c r="J11" s="119" t="s">
        <v>227</v>
      </c>
      <c r="K11" s="119" t="s">
        <v>227</v>
      </c>
      <c r="L11" s="119" t="s">
        <v>227</v>
      </c>
      <c r="M11" s="119" t="s">
        <v>227</v>
      </c>
      <c r="N11" s="119" t="s">
        <v>227</v>
      </c>
    </row>
    <row r="12" spans="1:14" ht="12" customHeight="1" x14ac:dyDescent="0.2">
      <c r="A12" s="114" t="s">
        <v>170</v>
      </c>
      <c r="B12" s="119" t="s">
        <v>227</v>
      </c>
      <c r="C12" s="119" t="s">
        <v>227</v>
      </c>
      <c r="D12" s="119" t="s">
        <v>227</v>
      </c>
      <c r="E12" s="119" t="s">
        <v>227</v>
      </c>
      <c r="F12" s="119" t="s">
        <v>227</v>
      </c>
      <c r="G12" s="119" t="s">
        <v>227</v>
      </c>
      <c r="H12" s="119" t="s">
        <v>227</v>
      </c>
      <c r="I12" s="119" t="s">
        <v>227</v>
      </c>
      <c r="J12" s="119" t="s">
        <v>227</v>
      </c>
      <c r="K12" s="119" t="s">
        <v>227</v>
      </c>
      <c r="L12" s="119" t="s">
        <v>227</v>
      </c>
      <c r="M12" s="119" t="s">
        <v>227</v>
      </c>
      <c r="N12" s="119" t="s">
        <v>227</v>
      </c>
    </row>
    <row r="13" spans="1:14" ht="12" customHeight="1" x14ac:dyDescent="0.2">
      <c r="A13" s="114" t="s">
        <v>171</v>
      </c>
      <c r="B13" s="119" t="s">
        <v>227</v>
      </c>
      <c r="C13" s="119" t="s">
        <v>227</v>
      </c>
      <c r="D13" s="119" t="s">
        <v>227</v>
      </c>
      <c r="E13" s="119" t="s">
        <v>227</v>
      </c>
      <c r="F13" s="119" t="s">
        <v>227</v>
      </c>
      <c r="G13" s="119" t="s">
        <v>227</v>
      </c>
      <c r="H13" s="119" t="s">
        <v>227</v>
      </c>
      <c r="I13" s="119" t="s">
        <v>227</v>
      </c>
      <c r="J13" s="119" t="s">
        <v>227</v>
      </c>
      <c r="K13" s="119" t="s">
        <v>227</v>
      </c>
      <c r="L13" s="119" t="s">
        <v>227</v>
      </c>
      <c r="M13" s="119" t="s">
        <v>227</v>
      </c>
      <c r="N13" s="119" t="s">
        <v>227</v>
      </c>
    </row>
    <row r="14" spans="1:14" ht="12" customHeight="1" x14ac:dyDescent="0.2">
      <c r="A14" s="114" t="s">
        <v>172</v>
      </c>
      <c r="B14" s="119">
        <v>158</v>
      </c>
      <c r="C14" s="119">
        <v>157</v>
      </c>
      <c r="D14" s="119">
        <v>164</v>
      </c>
      <c r="E14" s="119">
        <v>168</v>
      </c>
      <c r="F14" s="119">
        <v>177</v>
      </c>
      <c r="G14" s="119">
        <v>181</v>
      </c>
      <c r="H14" s="119">
        <v>185</v>
      </c>
      <c r="I14" s="119">
        <v>182</v>
      </c>
      <c r="J14" s="119">
        <v>182</v>
      </c>
      <c r="K14" s="119">
        <v>184</v>
      </c>
      <c r="L14" s="119">
        <v>200</v>
      </c>
      <c r="M14" s="119">
        <v>214</v>
      </c>
      <c r="N14" s="119" t="s">
        <v>227</v>
      </c>
    </row>
    <row r="15" spans="1:14" ht="12" customHeight="1" x14ac:dyDescent="0.2">
      <c r="A15" s="127" t="s">
        <v>21</v>
      </c>
      <c r="B15" s="120" t="s">
        <v>227</v>
      </c>
      <c r="C15" s="120" t="s">
        <v>227</v>
      </c>
      <c r="D15" s="120" t="s">
        <v>227</v>
      </c>
      <c r="E15" s="120" t="s">
        <v>227</v>
      </c>
      <c r="F15" s="120" t="s">
        <v>227</v>
      </c>
      <c r="G15" s="120" t="s">
        <v>227</v>
      </c>
      <c r="H15" s="120" t="s">
        <v>227</v>
      </c>
      <c r="I15" s="120" t="s">
        <v>227</v>
      </c>
      <c r="J15" s="120" t="s">
        <v>227</v>
      </c>
      <c r="K15" s="120" t="s">
        <v>227</v>
      </c>
      <c r="L15" s="120" t="s">
        <v>227</v>
      </c>
      <c r="M15" s="120" t="s">
        <v>227</v>
      </c>
      <c r="N15" s="120" t="s">
        <v>227</v>
      </c>
    </row>
    <row r="16" spans="1:14" ht="12" customHeight="1" x14ac:dyDescent="0.2">
      <c r="A16" s="89" t="s">
        <v>153</v>
      </c>
      <c r="B16" s="94"/>
      <c r="C16" s="94"/>
      <c r="D16" s="94"/>
      <c r="E16" s="94"/>
      <c r="F16" s="94"/>
      <c r="G16" s="94"/>
      <c r="H16" s="94"/>
      <c r="I16" s="94"/>
      <c r="J16" s="94"/>
      <c r="K16" s="94"/>
      <c r="L16" s="94"/>
      <c r="M16" s="94"/>
      <c r="N16" s="94"/>
    </row>
    <row r="17" spans="1:14" ht="12" customHeight="1" x14ac:dyDescent="0.2">
      <c r="A17" s="134" t="s">
        <v>57</v>
      </c>
      <c r="B17" s="118">
        <v>8058.2</v>
      </c>
      <c r="C17" s="118">
        <v>9460.2000000000007</v>
      </c>
      <c r="D17" s="118">
        <v>11311.5</v>
      </c>
      <c r="E17" s="118">
        <v>11653.9</v>
      </c>
      <c r="F17" s="118">
        <v>12385.4</v>
      </c>
      <c r="G17" s="118">
        <v>13251.7</v>
      </c>
      <c r="H17" s="118">
        <v>12546.5</v>
      </c>
      <c r="I17" s="118">
        <v>12848.7</v>
      </c>
      <c r="J17" s="118">
        <v>13254.4</v>
      </c>
      <c r="K17" s="118">
        <v>14712.2</v>
      </c>
      <c r="L17" s="118">
        <v>14080</v>
      </c>
      <c r="M17" s="118">
        <v>13930</v>
      </c>
      <c r="N17" s="118" t="s">
        <v>227</v>
      </c>
    </row>
    <row r="18" spans="1:14" ht="12" customHeight="1" x14ac:dyDescent="0.2">
      <c r="A18" s="145" t="s">
        <v>58</v>
      </c>
      <c r="B18" s="119">
        <v>1485.5</v>
      </c>
      <c r="C18" s="119">
        <v>1517.1</v>
      </c>
      <c r="D18" s="119">
        <v>1402.8</v>
      </c>
      <c r="E18" s="119">
        <v>1394</v>
      </c>
      <c r="F18" s="119">
        <v>1448.4</v>
      </c>
      <c r="G18" s="119">
        <v>1475.8</v>
      </c>
      <c r="H18" s="119">
        <v>1397.4</v>
      </c>
      <c r="I18" s="119">
        <v>1333.5</v>
      </c>
      <c r="J18" s="119">
        <v>1258</v>
      </c>
      <c r="K18" s="119">
        <v>1347.4</v>
      </c>
      <c r="L18" s="119">
        <v>1160</v>
      </c>
      <c r="M18" s="119">
        <v>1060</v>
      </c>
      <c r="N18" s="119" t="s">
        <v>227</v>
      </c>
    </row>
    <row r="19" spans="1:14" ht="12" customHeight="1" x14ac:dyDescent="0.2">
      <c r="A19" s="145" t="s">
        <v>59</v>
      </c>
      <c r="B19" s="119">
        <v>2069.9</v>
      </c>
      <c r="C19" s="119">
        <v>2037.7</v>
      </c>
      <c r="D19" s="119">
        <v>2089.9</v>
      </c>
      <c r="E19" s="119">
        <v>1891.5</v>
      </c>
      <c r="F19" s="119">
        <v>1779.4</v>
      </c>
      <c r="G19" s="119">
        <v>1978.1</v>
      </c>
      <c r="H19" s="119">
        <v>2113.4</v>
      </c>
      <c r="I19" s="119">
        <v>2150.6</v>
      </c>
      <c r="J19" s="119">
        <v>2206</v>
      </c>
      <c r="K19" s="119">
        <v>2327.1</v>
      </c>
      <c r="L19" s="119">
        <v>2016</v>
      </c>
      <c r="M19" s="119">
        <v>1822</v>
      </c>
      <c r="N19" s="119" t="s">
        <v>227</v>
      </c>
    </row>
    <row r="20" spans="1:14" ht="12" customHeight="1" x14ac:dyDescent="0.2">
      <c r="A20" s="145" t="s">
        <v>60</v>
      </c>
      <c r="B20" s="119" t="s">
        <v>227</v>
      </c>
      <c r="C20" s="119" t="s">
        <v>227</v>
      </c>
      <c r="D20" s="119" t="s">
        <v>227</v>
      </c>
      <c r="E20" s="119" t="s">
        <v>227</v>
      </c>
      <c r="F20" s="119" t="s">
        <v>227</v>
      </c>
      <c r="G20" s="119" t="s">
        <v>227</v>
      </c>
      <c r="H20" s="119" t="s">
        <v>227</v>
      </c>
      <c r="I20" s="119" t="s">
        <v>227</v>
      </c>
      <c r="J20" s="119" t="s">
        <v>227</v>
      </c>
      <c r="K20" s="119" t="s">
        <v>227</v>
      </c>
      <c r="L20" s="119" t="s">
        <v>227</v>
      </c>
      <c r="M20" s="119" t="s">
        <v>227</v>
      </c>
      <c r="N20" s="119" t="s">
        <v>227</v>
      </c>
    </row>
    <row r="21" spans="1:14" ht="12" customHeight="1" x14ac:dyDescent="0.2">
      <c r="A21" s="145" t="s">
        <v>215</v>
      </c>
      <c r="B21" s="119">
        <v>4502.8</v>
      </c>
      <c r="C21" s="119">
        <v>5905.4</v>
      </c>
      <c r="D21" s="119">
        <v>7818.8</v>
      </c>
      <c r="E21" s="119">
        <v>8368.4</v>
      </c>
      <c r="F21" s="119">
        <v>9157.6</v>
      </c>
      <c r="G21" s="119">
        <v>9797.9</v>
      </c>
      <c r="H21" s="119">
        <v>9035.7000000000007</v>
      </c>
      <c r="I21" s="119">
        <v>9364.6</v>
      </c>
      <c r="J21" s="119">
        <v>9790.4</v>
      </c>
      <c r="K21" s="119">
        <v>11037.8</v>
      </c>
      <c r="L21" s="119">
        <v>10904</v>
      </c>
      <c r="M21" s="119">
        <v>11048</v>
      </c>
      <c r="N21" s="119" t="s">
        <v>227</v>
      </c>
    </row>
    <row r="22" spans="1:14" ht="12" customHeight="1" x14ac:dyDescent="0.2">
      <c r="A22" s="132" t="s">
        <v>158</v>
      </c>
      <c r="B22" s="101">
        <v>-0.41769649036085249</v>
      </c>
      <c r="C22" s="101">
        <v>17.398426447593767</v>
      </c>
      <c r="D22" s="101">
        <v>19.569353713452138</v>
      </c>
      <c r="E22" s="101">
        <v>3.0270079123016367</v>
      </c>
      <c r="F22" s="101">
        <v>6.276868687735436</v>
      </c>
      <c r="G22" s="101">
        <v>6.9945258126503882</v>
      </c>
      <c r="H22" s="101">
        <v>-5.3215813820113702</v>
      </c>
      <c r="I22" s="101">
        <v>2.4086398597218404</v>
      </c>
      <c r="J22" s="101">
        <v>3.1575178811864149</v>
      </c>
      <c r="K22" s="101">
        <v>10.998611781747957</v>
      </c>
      <c r="L22" s="101">
        <v>-4.3</v>
      </c>
      <c r="M22" s="101">
        <v>-1.1000000000000001</v>
      </c>
      <c r="N22" s="119" t="s">
        <v>227</v>
      </c>
    </row>
    <row r="23" spans="1:14" ht="12" customHeight="1" x14ac:dyDescent="0.2">
      <c r="A23" s="132" t="s">
        <v>61</v>
      </c>
      <c r="B23" s="101">
        <v>2.4644313216614715</v>
      </c>
      <c r="C23" s="101">
        <v>2.6923916498917517</v>
      </c>
      <c r="D23" s="101">
        <v>3.0673548995920226</v>
      </c>
      <c r="E23" s="101">
        <v>3.0280070974559479</v>
      </c>
      <c r="F23" s="101">
        <v>3.1045156522944475</v>
      </c>
      <c r="G23" s="101">
        <v>3.1295039888381964</v>
      </c>
      <c r="H23" s="101">
        <v>2.8500639001295269</v>
      </c>
      <c r="I23" s="101">
        <v>2.7217260836160726</v>
      </c>
      <c r="J23" s="101">
        <v>2.6330008708863333</v>
      </c>
      <c r="K23" s="101">
        <v>2.8985689987759269</v>
      </c>
      <c r="L23" s="101">
        <v>3</v>
      </c>
      <c r="M23" s="101">
        <v>2.6</v>
      </c>
      <c r="N23" s="119" t="s">
        <v>227</v>
      </c>
    </row>
    <row r="24" spans="1:14" ht="12" customHeight="1" x14ac:dyDescent="0.2">
      <c r="A24" s="132" t="s">
        <v>62</v>
      </c>
      <c r="B24" s="119" t="s">
        <v>227</v>
      </c>
      <c r="C24" s="119" t="s">
        <v>227</v>
      </c>
      <c r="D24" s="119" t="s">
        <v>227</v>
      </c>
      <c r="E24" s="119" t="s">
        <v>227</v>
      </c>
      <c r="F24" s="119" t="s">
        <v>227</v>
      </c>
      <c r="G24" s="119" t="s">
        <v>227</v>
      </c>
      <c r="H24" s="119" t="s">
        <v>227</v>
      </c>
      <c r="I24" s="119" t="s">
        <v>227</v>
      </c>
      <c r="J24" s="119" t="s">
        <v>227</v>
      </c>
      <c r="K24" s="119" t="s">
        <v>227</v>
      </c>
      <c r="L24" s="119" t="s">
        <v>227</v>
      </c>
      <c r="M24" s="119"/>
      <c r="N24" s="119" t="s">
        <v>227</v>
      </c>
    </row>
    <row r="25" spans="1:14" ht="12" customHeight="1" x14ac:dyDescent="0.2">
      <c r="A25" s="145" t="s">
        <v>155</v>
      </c>
      <c r="B25" s="101">
        <v>3.64</v>
      </c>
      <c r="C25" s="101">
        <v>3.44</v>
      </c>
      <c r="D25" s="101">
        <v>3.44</v>
      </c>
      <c r="E25" s="101">
        <v>4.12</v>
      </c>
      <c r="F25" s="101">
        <v>4.12</v>
      </c>
      <c r="G25" s="101">
        <v>4.92</v>
      </c>
      <c r="H25" s="101">
        <v>4.97</v>
      </c>
      <c r="I25" s="101">
        <v>5.0599999999999996</v>
      </c>
      <c r="J25" s="101">
        <v>4.87</v>
      </c>
      <c r="K25" s="101">
        <v>4.87</v>
      </c>
      <c r="L25" s="101">
        <v>4.9000000000000004</v>
      </c>
      <c r="M25" s="101">
        <v>4.8</v>
      </c>
      <c r="N25" s="119" t="s">
        <v>227</v>
      </c>
    </row>
    <row r="26" spans="1:14" ht="12" customHeight="1" x14ac:dyDescent="0.2">
      <c r="A26" s="145" t="s">
        <v>154</v>
      </c>
      <c r="B26" s="101">
        <v>4.41</v>
      </c>
      <c r="C26" s="101">
        <v>4.26</v>
      </c>
      <c r="D26" s="101">
        <v>2.87</v>
      </c>
      <c r="E26" s="101">
        <v>2.93</v>
      </c>
      <c r="F26" s="101">
        <v>2.93</v>
      </c>
      <c r="G26" s="101">
        <v>3.22</v>
      </c>
      <c r="H26" s="101">
        <v>3.41</v>
      </c>
      <c r="I26" s="101">
        <v>3.16</v>
      </c>
      <c r="J26" s="101">
        <v>3.22</v>
      </c>
      <c r="K26" s="101">
        <v>3.27</v>
      </c>
      <c r="L26" s="101">
        <v>2.8</v>
      </c>
      <c r="M26" s="101">
        <v>2.8</v>
      </c>
      <c r="N26" s="119" t="s">
        <v>227</v>
      </c>
    </row>
    <row r="27" spans="1:14" ht="12" customHeight="1" x14ac:dyDescent="0.2">
      <c r="A27" s="132" t="s">
        <v>63</v>
      </c>
      <c r="B27" s="101" t="s">
        <v>227</v>
      </c>
      <c r="C27" s="101" t="s">
        <v>227</v>
      </c>
      <c r="D27" s="101" t="s">
        <v>227</v>
      </c>
      <c r="E27" s="101" t="s">
        <v>227</v>
      </c>
      <c r="F27" s="101" t="s">
        <v>227</v>
      </c>
      <c r="G27" s="101" t="s">
        <v>227</v>
      </c>
      <c r="H27" s="101" t="s">
        <v>227</v>
      </c>
      <c r="I27" s="101" t="s">
        <v>227</v>
      </c>
      <c r="J27" s="101">
        <v>14.8</v>
      </c>
      <c r="K27" s="101">
        <v>19.7</v>
      </c>
      <c r="L27" s="119" t="s">
        <v>227</v>
      </c>
      <c r="M27" s="119" t="s">
        <v>227</v>
      </c>
      <c r="N27" s="119" t="s">
        <v>227</v>
      </c>
    </row>
    <row r="28" spans="1:14" ht="12" customHeight="1" x14ac:dyDescent="0.2">
      <c r="A28" s="132" t="s">
        <v>64</v>
      </c>
      <c r="B28" s="101" t="s">
        <v>227</v>
      </c>
      <c r="C28" s="101" t="s">
        <v>227</v>
      </c>
      <c r="D28" s="101" t="s">
        <v>227</v>
      </c>
      <c r="E28" s="101" t="s">
        <v>227</v>
      </c>
      <c r="F28" s="101" t="s">
        <v>227</v>
      </c>
      <c r="G28" s="101" t="s">
        <v>227</v>
      </c>
      <c r="H28" s="101" t="s">
        <v>227</v>
      </c>
      <c r="I28" s="101" t="s">
        <v>227</v>
      </c>
      <c r="J28" s="101">
        <v>1</v>
      </c>
      <c r="K28" s="101">
        <v>1.3</v>
      </c>
      <c r="L28" s="101" t="s">
        <v>227</v>
      </c>
      <c r="M28" s="101" t="s">
        <v>227</v>
      </c>
      <c r="N28" s="101" t="s">
        <v>227</v>
      </c>
    </row>
    <row r="29" spans="1:14" ht="12" customHeight="1" x14ac:dyDescent="0.2">
      <c r="A29" s="133" t="s">
        <v>65</v>
      </c>
      <c r="B29" s="120" t="s">
        <v>227</v>
      </c>
      <c r="C29" s="120" t="s">
        <v>227</v>
      </c>
      <c r="D29" s="120" t="s">
        <v>227</v>
      </c>
      <c r="E29" s="120" t="s">
        <v>227</v>
      </c>
      <c r="F29" s="120" t="s">
        <v>227</v>
      </c>
      <c r="G29" s="120" t="s">
        <v>227</v>
      </c>
      <c r="H29" s="120" t="s">
        <v>227</v>
      </c>
      <c r="I29" s="120" t="s">
        <v>227</v>
      </c>
      <c r="J29" s="120" t="s">
        <v>227</v>
      </c>
      <c r="K29" s="120" t="s">
        <v>227</v>
      </c>
      <c r="L29" s="120" t="s">
        <v>227</v>
      </c>
      <c r="M29" s="120" t="s">
        <v>227</v>
      </c>
      <c r="N29" s="120" t="s">
        <v>227</v>
      </c>
    </row>
    <row r="30" spans="1:14" ht="12" customHeight="1" x14ac:dyDescent="0.2">
      <c r="A30" s="21" t="s">
        <v>156</v>
      </c>
      <c r="B30" s="28"/>
      <c r="C30" s="28"/>
      <c r="D30" s="28"/>
      <c r="E30" s="28"/>
      <c r="F30" s="17"/>
      <c r="G30" s="29"/>
      <c r="H30" s="29"/>
      <c r="I30" s="29"/>
      <c r="J30" s="29"/>
      <c r="K30" s="29"/>
      <c r="L30" s="29"/>
      <c r="M30" s="29"/>
      <c r="N30" s="29"/>
    </row>
    <row r="31" spans="1:14" ht="12" customHeight="1" x14ac:dyDescent="0.2">
      <c r="A31" s="107" t="s">
        <v>15</v>
      </c>
      <c r="B31" s="148" t="s">
        <v>227</v>
      </c>
      <c r="C31" s="148" t="s">
        <v>227</v>
      </c>
      <c r="D31" s="148" t="s">
        <v>227</v>
      </c>
      <c r="E31" s="148" t="s">
        <v>227</v>
      </c>
      <c r="F31" s="148" t="s">
        <v>227</v>
      </c>
      <c r="G31" s="148" t="s">
        <v>227</v>
      </c>
      <c r="H31" s="148" t="s">
        <v>227</v>
      </c>
      <c r="I31" s="148" t="s">
        <v>227</v>
      </c>
      <c r="J31" s="148" t="s">
        <v>227</v>
      </c>
      <c r="K31" s="148" t="s">
        <v>227</v>
      </c>
      <c r="L31" s="148" t="s">
        <v>227</v>
      </c>
      <c r="M31" s="148" t="s">
        <v>227</v>
      </c>
      <c r="N31" s="148" t="s">
        <v>227</v>
      </c>
    </row>
    <row r="32" spans="1:14" ht="12" customHeight="1" x14ac:dyDescent="0.2">
      <c r="A32" s="108" t="s">
        <v>16</v>
      </c>
      <c r="B32" s="149" t="s">
        <v>227</v>
      </c>
      <c r="C32" s="149" t="s">
        <v>227</v>
      </c>
      <c r="D32" s="149" t="s">
        <v>227</v>
      </c>
      <c r="E32" s="149" t="s">
        <v>227</v>
      </c>
      <c r="F32" s="149" t="s">
        <v>227</v>
      </c>
      <c r="G32" s="149" t="s">
        <v>227</v>
      </c>
      <c r="H32" s="149" t="s">
        <v>227</v>
      </c>
      <c r="I32" s="149" t="s">
        <v>227</v>
      </c>
      <c r="J32" s="149" t="s">
        <v>227</v>
      </c>
      <c r="K32" s="149" t="s">
        <v>227</v>
      </c>
      <c r="L32" s="149" t="s">
        <v>227</v>
      </c>
      <c r="M32" s="149" t="s">
        <v>227</v>
      </c>
      <c r="N32" s="149" t="s">
        <v>227</v>
      </c>
    </row>
    <row r="33" spans="1:14" ht="12" customHeight="1" x14ac:dyDescent="0.2">
      <c r="A33" s="108" t="s">
        <v>17</v>
      </c>
      <c r="B33" s="149" t="s">
        <v>227</v>
      </c>
      <c r="C33" s="149" t="s">
        <v>227</v>
      </c>
      <c r="D33" s="149" t="s">
        <v>227</v>
      </c>
      <c r="E33" s="149" t="s">
        <v>227</v>
      </c>
      <c r="F33" s="149" t="s">
        <v>227</v>
      </c>
      <c r="G33" s="149" t="s">
        <v>227</v>
      </c>
      <c r="H33" s="149" t="s">
        <v>227</v>
      </c>
      <c r="I33" s="149" t="s">
        <v>227</v>
      </c>
      <c r="J33" s="149" t="s">
        <v>227</v>
      </c>
      <c r="K33" s="149" t="s">
        <v>227</v>
      </c>
      <c r="L33" s="149" t="s">
        <v>227</v>
      </c>
      <c r="M33" s="149" t="s">
        <v>227</v>
      </c>
      <c r="N33" s="149" t="s">
        <v>227</v>
      </c>
    </row>
    <row r="34" spans="1:14" ht="12" customHeight="1" x14ac:dyDescent="0.2">
      <c r="A34" s="108" t="s">
        <v>18</v>
      </c>
      <c r="B34" s="149" t="s">
        <v>227</v>
      </c>
      <c r="C34" s="149" t="s">
        <v>227</v>
      </c>
      <c r="D34" s="149" t="s">
        <v>227</v>
      </c>
      <c r="E34" s="149" t="s">
        <v>227</v>
      </c>
      <c r="F34" s="149" t="s">
        <v>227</v>
      </c>
      <c r="G34" s="149" t="s">
        <v>227</v>
      </c>
      <c r="H34" s="149" t="s">
        <v>227</v>
      </c>
      <c r="I34" s="149" t="s">
        <v>227</v>
      </c>
      <c r="J34" s="149" t="s">
        <v>227</v>
      </c>
      <c r="K34" s="149" t="s">
        <v>227</v>
      </c>
      <c r="L34" s="149" t="s">
        <v>227</v>
      </c>
      <c r="M34" s="149" t="s">
        <v>227</v>
      </c>
      <c r="N34" s="149" t="s">
        <v>227</v>
      </c>
    </row>
    <row r="35" spans="1:14" ht="12" customHeight="1" x14ac:dyDescent="0.2">
      <c r="A35" s="108" t="s">
        <v>19</v>
      </c>
      <c r="B35" s="149" t="s">
        <v>227</v>
      </c>
      <c r="C35" s="149" t="s">
        <v>227</v>
      </c>
      <c r="D35" s="149" t="s">
        <v>227</v>
      </c>
      <c r="E35" s="149" t="s">
        <v>227</v>
      </c>
      <c r="F35" s="149" t="s">
        <v>227</v>
      </c>
      <c r="G35" s="149" t="s">
        <v>227</v>
      </c>
      <c r="H35" s="149" t="s">
        <v>227</v>
      </c>
      <c r="I35" s="149" t="s">
        <v>227</v>
      </c>
      <c r="J35" s="149" t="s">
        <v>227</v>
      </c>
      <c r="K35" s="149" t="s">
        <v>227</v>
      </c>
      <c r="L35" s="149" t="s">
        <v>227</v>
      </c>
      <c r="M35" s="149" t="s">
        <v>227</v>
      </c>
      <c r="N35" s="149" t="s">
        <v>227</v>
      </c>
    </row>
    <row r="36" spans="1:14" ht="12" customHeight="1" x14ac:dyDescent="0.2">
      <c r="A36" s="108" t="s">
        <v>20</v>
      </c>
      <c r="B36" s="149" t="s">
        <v>227</v>
      </c>
      <c r="C36" s="149" t="s">
        <v>227</v>
      </c>
      <c r="D36" s="149" t="s">
        <v>227</v>
      </c>
      <c r="E36" s="149" t="s">
        <v>227</v>
      </c>
      <c r="F36" s="149" t="s">
        <v>227</v>
      </c>
      <c r="G36" s="149" t="s">
        <v>227</v>
      </c>
      <c r="H36" s="149" t="s">
        <v>227</v>
      </c>
      <c r="I36" s="149" t="s">
        <v>227</v>
      </c>
      <c r="J36" s="149" t="s">
        <v>227</v>
      </c>
      <c r="K36" s="149" t="s">
        <v>227</v>
      </c>
      <c r="L36" s="149" t="s">
        <v>227</v>
      </c>
      <c r="M36" s="149" t="s">
        <v>227</v>
      </c>
      <c r="N36" s="149" t="s">
        <v>227</v>
      </c>
    </row>
    <row r="37" spans="1:14" ht="12" customHeight="1" x14ac:dyDescent="0.2">
      <c r="A37" s="109" t="s">
        <v>21</v>
      </c>
      <c r="B37" s="150" t="s">
        <v>227</v>
      </c>
      <c r="C37" s="150" t="s">
        <v>227</v>
      </c>
      <c r="D37" s="150" t="s">
        <v>227</v>
      </c>
      <c r="E37" s="150" t="s">
        <v>227</v>
      </c>
      <c r="F37" s="150" t="s">
        <v>227</v>
      </c>
      <c r="G37" s="150" t="s">
        <v>227</v>
      </c>
      <c r="H37" s="150" t="s">
        <v>227</v>
      </c>
      <c r="I37" s="150" t="s">
        <v>227</v>
      </c>
      <c r="J37" s="150" t="s">
        <v>227</v>
      </c>
      <c r="K37" s="150" t="s">
        <v>227</v>
      </c>
      <c r="L37" s="150" t="s">
        <v>227</v>
      </c>
      <c r="M37" s="150" t="s">
        <v>227</v>
      </c>
      <c r="N37" s="150" t="s">
        <v>227</v>
      </c>
    </row>
    <row r="38" spans="1:14" ht="12" customHeight="1" x14ac:dyDescent="0.2">
      <c r="A38" s="16" t="s">
        <v>157</v>
      </c>
      <c r="B38" s="53"/>
      <c r="C38" s="53"/>
      <c r="D38" s="53"/>
      <c r="E38" s="53"/>
      <c r="F38" s="53"/>
      <c r="G38" s="53"/>
      <c r="H38" s="53"/>
      <c r="I38" s="53"/>
      <c r="J38" s="53"/>
      <c r="K38" s="53"/>
      <c r="L38" s="53"/>
      <c r="M38" s="53"/>
      <c r="N38" s="53"/>
    </row>
    <row r="39" spans="1:14" ht="12" customHeight="1" x14ac:dyDescent="0.2">
      <c r="A39" s="110" t="s">
        <v>22</v>
      </c>
      <c r="B39" s="148" t="s">
        <v>227</v>
      </c>
      <c r="C39" s="148" t="s">
        <v>227</v>
      </c>
      <c r="D39" s="148" t="s">
        <v>227</v>
      </c>
      <c r="E39" s="148" t="s">
        <v>227</v>
      </c>
      <c r="F39" s="148" t="s">
        <v>227</v>
      </c>
      <c r="G39" s="148" t="s">
        <v>227</v>
      </c>
      <c r="H39" s="148" t="s">
        <v>227</v>
      </c>
      <c r="I39" s="148" t="s">
        <v>227</v>
      </c>
      <c r="J39" s="148" t="s">
        <v>227</v>
      </c>
      <c r="K39" s="148" t="s">
        <v>227</v>
      </c>
      <c r="L39" s="148" t="s">
        <v>227</v>
      </c>
      <c r="M39" s="148" t="s">
        <v>227</v>
      </c>
      <c r="N39" s="148" t="s">
        <v>227</v>
      </c>
    </row>
    <row r="40" spans="1:14" ht="12" customHeight="1" x14ac:dyDescent="0.2">
      <c r="A40" s="111" t="s">
        <v>21</v>
      </c>
      <c r="B40" s="150" t="s">
        <v>227</v>
      </c>
      <c r="C40" s="150" t="s">
        <v>227</v>
      </c>
      <c r="D40" s="150" t="s">
        <v>227</v>
      </c>
      <c r="E40" s="150" t="s">
        <v>227</v>
      </c>
      <c r="F40" s="150" t="s">
        <v>227</v>
      </c>
      <c r="G40" s="150" t="s">
        <v>227</v>
      </c>
      <c r="H40" s="150" t="s">
        <v>227</v>
      </c>
      <c r="I40" s="150" t="s">
        <v>227</v>
      </c>
      <c r="J40" s="150" t="s">
        <v>227</v>
      </c>
      <c r="K40" s="150" t="s">
        <v>227</v>
      </c>
      <c r="L40" s="150" t="s">
        <v>227</v>
      </c>
      <c r="M40" s="150" t="s">
        <v>227</v>
      </c>
      <c r="N40" s="150" t="s">
        <v>227</v>
      </c>
    </row>
    <row r="41" spans="1:14" ht="12" customHeight="1" x14ac:dyDescent="0.2">
      <c r="A41" s="58" t="s">
        <v>216</v>
      </c>
      <c r="B41" s="25"/>
      <c r="C41" s="25"/>
      <c r="D41" s="25"/>
      <c r="E41" s="25"/>
      <c r="F41" s="25"/>
      <c r="G41" s="25"/>
      <c r="H41" s="25"/>
      <c r="I41" s="25"/>
      <c r="J41" s="25"/>
      <c r="K41" s="25"/>
      <c r="L41" s="25"/>
      <c r="M41" s="25"/>
      <c r="N41" s="25"/>
    </row>
    <row r="42" spans="1:14" ht="12" customHeight="1" x14ac:dyDescent="0.2">
      <c r="A42" s="70" t="s">
        <v>217</v>
      </c>
      <c r="B42" s="8"/>
      <c r="C42" s="8"/>
      <c r="D42" s="8"/>
      <c r="E42" s="8"/>
      <c r="F42" s="8"/>
      <c r="G42" s="8"/>
      <c r="H42" s="8"/>
      <c r="I42" s="8"/>
      <c r="J42" s="8"/>
      <c r="K42" s="8"/>
      <c r="L42" s="8"/>
      <c r="M42" s="8"/>
      <c r="N42" s="8"/>
    </row>
    <row r="43" spans="1:14" ht="12" customHeight="1" x14ac:dyDescent="0.2">
      <c r="A43" s="71" t="s">
        <v>226</v>
      </c>
      <c r="B43" s="8"/>
      <c r="C43" s="8"/>
      <c r="D43" s="8"/>
      <c r="E43" s="8"/>
      <c r="F43" s="8"/>
      <c r="G43" s="8"/>
      <c r="H43" s="8"/>
      <c r="I43" s="8"/>
      <c r="J43" s="8"/>
      <c r="K43" s="8"/>
      <c r="L43" s="8"/>
      <c r="M43" s="8"/>
      <c r="N43" s="8"/>
    </row>
    <row r="44" spans="1:14" ht="12" customHeight="1" x14ac:dyDescent="0.2">
      <c r="A44" s="71" t="s">
        <v>213</v>
      </c>
      <c r="B44" s="8"/>
      <c r="C44" s="8"/>
      <c r="D44" s="8"/>
      <c r="E44" s="8"/>
      <c r="F44" s="8"/>
      <c r="G44" s="8"/>
      <c r="H44" s="8"/>
      <c r="I44" s="8"/>
      <c r="J44" s="8"/>
      <c r="K44" s="8"/>
      <c r="L44" s="8"/>
      <c r="M44" s="8"/>
      <c r="N44" s="8"/>
    </row>
    <row r="45" spans="1:14" ht="12" customHeight="1" x14ac:dyDescent="0.2"/>
    <row r="46" spans="1:14" ht="12" customHeight="1" x14ac:dyDescent="0.2">
      <c r="B46" s="170"/>
      <c r="C46" s="170"/>
      <c r="D46" s="170"/>
      <c r="E46" s="170"/>
      <c r="F46" s="170"/>
      <c r="G46" s="170"/>
      <c r="H46" s="170"/>
      <c r="I46" s="170"/>
      <c r="J46" s="170"/>
      <c r="K46" s="170"/>
      <c r="L46" s="170"/>
      <c r="M46" s="170"/>
      <c r="N46" s="170"/>
    </row>
    <row r="47" spans="1:14" ht="12" customHeight="1" x14ac:dyDescent="0.2">
      <c r="B47" s="170"/>
      <c r="C47" s="170"/>
      <c r="D47" s="170"/>
      <c r="E47" s="170"/>
      <c r="F47" s="170"/>
      <c r="G47" s="170"/>
      <c r="H47" s="170"/>
      <c r="I47" s="170"/>
      <c r="J47" s="170"/>
      <c r="K47" s="170"/>
      <c r="L47" s="170"/>
      <c r="M47" s="170"/>
    </row>
    <row r="48" spans="1:14" ht="12" customHeight="1" x14ac:dyDescent="0.2">
      <c r="B48" s="55"/>
      <c r="C48" s="55"/>
      <c r="D48" s="55"/>
      <c r="E48" s="55"/>
      <c r="F48" s="55"/>
      <c r="G48" s="55"/>
      <c r="H48" s="55"/>
      <c r="I48" s="55"/>
      <c r="J48" s="55"/>
      <c r="K48" s="55"/>
      <c r="L48" s="55"/>
      <c r="M48" s="55"/>
    </row>
    <row r="49" spans="10:11" ht="12" customHeight="1" x14ac:dyDescent="0.2"/>
    <row r="50" spans="10:11" ht="12" customHeight="1" x14ac:dyDescent="0.2">
      <c r="J50" s="171"/>
      <c r="K50" s="171"/>
    </row>
  </sheetData>
  <pageMargins left="0.25" right="0.25" top="0.75" bottom="0.75" header="0.3" footer="0.3"/>
  <pageSetup scale="6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86A3-20D6-446E-BFF1-583308CE5AA4}">
  <sheetPr>
    <pageSetUpPr fitToPage="1"/>
  </sheetPr>
  <dimension ref="A1:P31"/>
  <sheetViews>
    <sheetView workbookViewId="0">
      <selection activeCell="A4" sqref="A4"/>
    </sheetView>
  </sheetViews>
  <sheetFormatPr defaultColWidth="8.85546875" defaultRowHeight="15" x14ac:dyDescent="0.25"/>
  <cols>
    <col min="1" max="1" width="30.7109375" customWidth="1"/>
    <col min="2" max="15" width="9.7109375" customWidth="1"/>
  </cols>
  <sheetData>
    <row r="1" spans="1:16" s="64" customFormat="1" ht="18" x14ac:dyDescent="0.2">
      <c r="A1" s="68" t="s">
        <v>192</v>
      </c>
      <c r="B1" s="65"/>
      <c r="C1" s="65"/>
      <c r="D1" s="65"/>
      <c r="E1" s="65"/>
      <c r="F1" s="65"/>
      <c r="G1" s="65"/>
      <c r="H1" s="65"/>
      <c r="I1" s="65"/>
      <c r="J1" s="65"/>
      <c r="K1" s="65"/>
      <c r="L1" s="65"/>
      <c r="M1" s="65"/>
      <c r="N1" s="65"/>
      <c r="O1" s="65"/>
    </row>
    <row r="2" spans="1:16" ht="18" x14ac:dyDescent="0.25">
      <c r="A2" s="1" t="s">
        <v>0</v>
      </c>
      <c r="B2" s="3"/>
      <c r="C2" s="3"/>
      <c r="D2" s="3"/>
      <c r="E2" s="3"/>
      <c r="F2" s="3"/>
      <c r="G2" s="3"/>
      <c r="H2" s="3"/>
      <c r="I2" s="3"/>
      <c r="J2" s="3"/>
      <c r="K2" s="3"/>
      <c r="L2" s="3"/>
      <c r="M2" s="3"/>
      <c r="N2" s="3"/>
      <c r="O2" s="3"/>
      <c r="P2" s="4"/>
    </row>
    <row r="3" spans="1:16" ht="18" x14ac:dyDescent="0.25">
      <c r="A3" s="1"/>
      <c r="B3" s="3"/>
      <c r="C3" s="3"/>
      <c r="D3" s="3"/>
      <c r="E3" s="3"/>
      <c r="F3" s="3"/>
      <c r="G3" s="3"/>
      <c r="H3" s="3"/>
      <c r="I3" s="3"/>
      <c r="J3" s="3"/>
      <c r="K3" s="3"/>
      <c r="L3" s="3"/>
      <c r="M3" s="3"/>
      <c r="N3" s="3"/>
      <c r="O3" s="3"/>
      <c r="P3" s="4"/>
    </row>
    <row r="4" spans="1:16" x14ac:dyDescent="0.25">
      <c r="A4" s="30" t="s">
        <v>218</v>
      </c>
      <c r="B4" s="8"/>
      <c r="C4" s="8"/>
      <c r="D4" s="8"/>
      <c r="E4" s="8"/>
      <c r="F4" s="8"/>
      <c r="G4" s="8"/>
      <c r="H4" s="8"/>
      <c r="I4" s="8"/>
      <c r="J4" s="8"/>
      <c r="K4" s="8"/>
      <c r="L4" s="8"/>
      <c r="M4" s="8"/>
      <c r="N4" s="8"/>
      <c r="O4" s="69"/>
    </row>
    <row r="5" spans="1:16" ht="12" customHeight="1" x14ac:dyDescent="0.25">
      <c r="A5" s="11" t="s">
        <v>9</v>
      </c>
      <c r="B5" s="8"/>
      <c r="C5" s="8"/>
      <c r="D5" s="8"/>
      <c r="E5" s="8"/>
      <c r="F5" s="8"/>
      <c r="G5" s="8"/>
      <c r="H5" s="8"/>
      <c r="I5" s="8"/>
      <c r="J5" s="8"/>
      <c r="K5" s="8"/>
      <c r="L5" s="8"/>
      <c r="M5" s="8"/>
      <c r="N5" s="8"/>
      <c r="O5" s="69"/>
    </row>
    <row r="6" spans="1:16" ht="12" customHeight="1" thickBot="1" x14ac:dyDescent="0.3">
      <c r="A6" s="232" t="s">
        <v>1</v>
      </c>
      <c r="B6" s="233">
        <v>2008</v>
      </c>
      <c r="C6" s="233">
        <v>2009</v>
      </c>
      <c r="D6" s="233">
        <v>2010</v>
      </c>
      <c r="E6" s="233">
        <v>2011</v>
      </c>
      <c r="F6" s="234">
        <v>2012</v>
      </c>
      <c r="G6" s="233">
        <v>2013</v>
      </c>
      <c r="H6" s="233">
        <v>2014</v>
      </c>
      <c r="I6" s="233">
        <v>2015</v>
      </c>
      <c r="J6" s="233">
        <v>2016</v>
      </c>
      <c r="K6" s="233">
        <v>2017</v>
      </c>
      <c r="L6" s="233">
        <v>2018</v>
      </c>
      <c r="M6" s="234">
        <v>2019</v>
      </c>
      <c r="N6" s="233">
        <v>2020</v>
      </c>
      <c r="O6" s="233">
        <v>2021</v>
      </c>
    </row>
    <row r="7" spans="1:16" ht="12" customHeight="1" thickTop="1" x14ac:dyDescent="0.25">
      <c r="A7" s="95" t="s">
        <v>66</v>
      </c>
      <c r="B7" s="80"/>
      <c r="C7" s="80"/>
      <c r="D7" s="80"/>
      <c r="E7" s="80"/>
      <c r="F7" s="80"/>
      <c r="G7" s="80"/>
      <c r="H7" s="80"/>
      <c r="I7" s="80"/>
      <c r="J7" s="80"/>
      <c r="K7" s="80"/>
      <c r="L7" s="80"/>
      <c r="M7" s="80"/>
      <c r="N7" s="80"/>
      <c r="O7" s="80" t="s">
        <v>219</v>
      </c>
    </row>
    <row r="8" spans="1:16" ht="12" customHeight="1" x14ac:dyDescent="0.25">
      <c r="A8" s="31" t="s">
        <v>67</v>
      </c>
      <c r="B8" s="19"/>
      <c r="C8" s="19"/>
      <c r="D8" s="19"/>
      <c r="E8" s="19"/>
      <c r="F8" s="19"/>
      <c r="G8" s="19"/>
      <c r="H8" s="19"/>
      <c r="I8" s="19"/>
      <c r="J8" s="19"/>
      <c r="K8" s="19"/>
      <c r="L8" s="19"/>
      <c r="M8" s="32"/>
      <c r="N8" s="19"/>
      <c r="O8" s="19" t="s">
        <v>219</v>
      </c>
    </row>
    <row r="9" spans="1:16" ht="12" customHeight="1" x14ac:dyDescent="0.25">
      <c r="A9" s="151" t="s">
        <v>68</v>
      </c>
      <c r="B9" s="152">
        <v>1761.56</v>
      </c>
      <c r="C9" s="152">
        <v>2897.62</v>
      </c>
      <c r="D9" s="152">
        <v>3190.04</v>
      </c>
      <c r="E9" s="152">
        <v>2646.35</v>
      </c>
      <c r="F9" s="152">
        <v>3167.08</v>
      </c>
      <c r="G9" s="152">
        <v>3167.43</v>
      </c>
      <c r="H9" s="152">
        <v>3365.15</v>
      </c>
      <c r="I9" s="152">
        <v>2882.73</v>
      </c>
      <c r="J9" s="152">
        <v>2880.76</v>
      </c>
      <c r="K9" s="152">
        <v>3402.92</v>
      </c>
      <c r="L9" s="152">
        <v>3068.76</v>
      </c>
      <c r="M9" s="152">
        <v>3222.83</v>
      </c>
      <c r="N9" s="152">
        <v>2843.81</v>
      </c>
      <c r="O9" s="152">
        <v>3124</v>
      </c>
    </row>
    <row r="10" spans="1:16" ht="12" customHeight="1" x14ac:dyDescent="0.25">
      <c r="A10" s="153" t="s">
        <v>69</v>
      </c>
      <c r="B10" s="154">
        <v>384663.34</v>
      </c>
      <c r="C10" s="154">
        <v>675670.37</v>
      </c>
      <c r="D10" s="154">
        <v>829161.75</v>
      </c>
      <c r="E10" s="154">
        <v>775780.21</v>
      </c>
      <c r="F10" s="154">
        <v>934542.73</v>
      </c>
      <c r="G10" s="154">
        <v>939896.15</v>
      </c>
      <c r="H10" s="154">
        <v>997576.37</v>
      </c>
      <c r="I10" s="154">
        <v>904769.65</v>
      </c>
      <c r="J10" s="154">
        <v>925994.19</v>
      </c>
      <c r="K10" s="154">
        <v>1052166.75</v>
      </c>
      <c r="L10" s="154">
        <v>936868.96</v>
      </c>
      <c r="M10" s="154">
        <v>937829.94</v>
      </c>
      <c r="N10" s="154">
        <v>862104</v>
      </c>
      <c r="O10" s="154">
        <v>896901</v>
      </c>
    </row>
    <row r="11" spans="1:16" ht="12" customHeight="1" x14ac:dyDescent="0.25">
      <c r="A11" s="153" t="s">
        <v>160</v>
      </c>
      <c r="B11" s="101">
        <v>-50.439227342074695</v>
      </c>
      <c r="C11" s="101">
        <v>75.652395156762253</v>
      </c>
      <c r="D11" s="101">
        <v>22.716902622206153</v>
      </c>
      <c r="E11" s="101">
        <v>-6.4380128485184027</v>
      </c>
      <c r="F11" s="101">
        <v>20.464883990789094</v>
      </c>
      <c r="G11" s="101">
        <v>0.57283844046382359</v>
      </c>
      <c r="H11" s="101">
        <v>6.1368716107625261</v>
      </c>
      <c r="I11" s="101">
        <v>-9.3032195620271114</v>
      </c>
      <c r="J11" s="101">
        <v>2.3458501288145466</v>
      </c>
      <c r="K11" s="101">
        <v>13.62563192756102</v>
      </c>
      <c r="L11" s="101">
        <v>-10.958129022799859</v>
      </c>
      <c r="M11" s="101">
        <v>0.10257357656507068</v>
      </c>
      <c r="N11" s="101">
        <v>-8.0745918604389999</v>
      </c>
      <c r="O11" s="101">
        <v>4</v>
      </c>
      <c r="P11" s="55"/>
    </row>
    <row r="12" spans="1:16" ht="12" customHeight="1" x14ac:dyDescent="0.25">
      <c r="A12" s="153" t="s">
        <v>70</v>
      </c>
      <c r="B12" s="154" t="s">
        <v>227</v>
      </c>
      <c r="C12" s="154" t="s">
        <v>227</v>
      </c>
      <c r="D12" s="154" t="s">
        <v>227</v>
      </c>
      <c r="E12" s="154" t="s">
        <v>227</v>
      </c>
      <c r="F12" s="154" t="s">
        <v>227</v>
      </c>
      <c r="G12" s="154" t="s">
        <v>227</v>
      </c>
      <c r="H12" s="154" t="s">
        <v>227</v>
      </c>
      <c r="I12" s="154" t="s">
        <v>227</v>
      </c>
      <c r="J12" s="154" t="s">
        <v>227</v>
      </c>
      <c r="K12" s="154">
        <v>242536</v>
      </c>
      <c r="L12" s="154">
        <v>254388</v>
      </c>
      <c r="M12" s="154">
        <v>233174</v>
      </c>
      <c r="N12" s="154">
        <v>301394.75069299998</v>
      </c>
      <c r="O12" s="154">
        <v>317455</v>
      </c>
    </row>
    <row r="13" spans="1:16" ht="12" customHeight="1" x14ac:dyDescent="0.25">
      <c r="A13" s="153" t="s">
        <v>71</v>
      </c>
      <c r="B13" s="154" t="s">
        <v>227</v>
      </c>
      <c r="C13" s="154" t="s">
        <v>227</v>
      </c>
      <c r="D13" s="154" t="s">
        <v>227</v>
      </c>
      <c r="E13" s="154" t="s">
        <v>227</v>
      </c>
      <c r="F13" s="154" t="s">
        <v>227</v>
      </c>
      <c r="G13" s="154" t="s">
        <v>227</v>
      </c>
      <c r="H13" s="154" t="s">
        <v>227</v>
      </c>
      <c r="I13" s="154" t="s">
        <v>227</v>
      </c>
      <c r="J13" s="154" t="s">
        <v>227</v>
      </c>
      <c r="K13" s="154">
        <v>218121</v>
      </c>
      <c r="L13" s="154">
        <v>170725</v>
      </c>
      <c r="M13" s="154">
        <v>147600</v>
      </c>
      <c r="N13" s="154">
        <v>341953.20100155304</v>
      </c>
      <c r="O13" s="154">
        <v>329097</v>
      </c>
    </row>
    <row r="14" spans="1:16" ht="12" customHeight="1" x14ac:dyDescent="0.25">
      <c r="A14" s="153" t="s">
        <v>72</v>
      </c>
      <c r="B14" s="154">
        <v>767</v>
      </c>
      <c r="C14" s="154">
        <v>773</v>
      </c>
      <c r="D14" s="154">
        <v>778</v>
      </c>
      <c r="E14" s="154">
        <v>773</v>
      </c>
      <c r="F14" s="154">
        <v>776</v>
      </c>
      <c r="G14" s="154">
        <v>776</v>
      </c>
      <c r="H14" s="154">
        <v>775</v>
      </c>
      <c r="I14" s="154">
        <v>769</v>
      </c>
      <c r="J14" s="154">
        <v>757</v>
      </c>
      <c r="K14" s="154">
        <v>750</v>
      </c>
      <c r="L14" s="154">
        <v>741</v>
      </c>
      <c r="M14" s="154">
        <v>723</v>
      </c>
      <c r="N14" s="154">
        <v>696</v>
      </c>
      <c r="O14" s="154">
        <v>673</v>
      </c>
    </row>
    <row r="15" spans="1:16" ht="12" customHeight="1" x14ac:dyDescent="0.25">
      <c r="A15" s="153" t="s">
        <v>73</v>
      </c>
      <c r="B15" s="154">
        <v>35</v>
      </c>
      <c r="C15" s="154">
        <v>22</v>
      </c>
      <c r="D15" s="154">
        <v>32</v>
      </c>
      <c r="E15" s="154">
        <v>22</v>
      </c>
      <c r="F15" s="154">
        <v>22</v>
      </c>
      <c r="G15" s="154">
        <v>27</v>
      </c>
      <c r="H15" s="154">
        <v>32</v>
      </c>
      <c r="I15" s="154">
        <v>15</v>
      </c>
      <c r="J15" s="154">
        <v>18</v>
      </c>
      <c r="K15" s="154">
        <v>24</v>
      </c>
      <c r="L15" s="154">
        <v>17</v>
      </c>
      <c r="M15" s="154">
        <v>13</v>
      </c>
      <c r="N15" s="154">
        <v>6</v>
      </c>
      <c r="O15" s="154">
        <v>4</v>
      </c>
    </row>
    <row r="16" spans="1:16" ht="12" customHeight="1" x14ac:dyDescent="0.25">
      <c r="A16" s="155" t="s">
        <v>74</v>
      </c>
      <c r="B16" s="156" t="s">
        <v>227</v>
      </c>
      <c r="C16" s="156" t="s">
        <v>227</v>
      </c>
      <c r="D16" s="156" t="s">
        <v>227</v>
      </c>
      <c r="E16" s="156" t="s">
        <v>227</v>
      </c>
      <c r="F16" s="156" t="s">
        <v>227</v>
      </c>
      <c r="G16" s="156" t="s">
        <v>227</v>
      </c>
      <c r="H16" s="156" t="s">
        <v>227</v>
      </c>
      <c r="I16" s="156" t="s">
        <v>227</v>
      </c>
      <c r="J16" s="156" t="s">
        <v>227</v>
      </c>
      <c r="K16" s="156" t="s">
        <v>227</v>
      </c>
      <c r="L16" s="156" t="s">
        <v>227</v>
      </c>
      <c r="M16" s="156" t="s">
        <v>227</v>
      </c>
      <c r="N16" s="157">
        <v>34</v>
      </c>
      <c r="O16" s="157">
        <v>27</v>
      </c>
    </row>
    <row r="17" spans="1:15" ht="12" customHeight="1" x14ac:dyDescent="0.25">
      <c r="A17" s="31" t="s">
        <v>75</v>
      </c>
      <c r="B17" s="24"/>
      <c r="C17" s="24"/>
      <c r="D17" s="24"/>
      <c r="E17" s="24"/>
      <c r="F17" s="24"/>
      <c r="G17" s="24"/>
      <c r="H17" s="24"/>
      <c r="I17" s="24"/>
      <c r="J17" s="24"/>
      <c r="K17" s="24"/>
      <c r="L17" s="24"/>
      <c r="M17" s="24"/>
      <c r="N17" s="24"/>
      <c r="O17" s="24" t="s">
        <v>219</v>
      </c>
    </row>
    <row r="18" spans="1:15" ht="12" customHeight="1" x14ac:dyDescent="0.25">
      <c r="A18" s="158" t="s">
        <v>76</v>
      </c>
      <c r="B18" s="159"/>
      <c r="C18" s="159"/>
      <c r="D18" s="159"/>
      <c r="E18" s="159"/>
      <c r="F18" s="159"/>
      <c r="G18" s="159"/>
      <c r="H18" s="159"/>
      <c r="I18" s="159"/>
      <c r="J18" s="159"/>
      <c r="K18" s="159"/>
      <c r="L18" s="159"/>
      <c r="M18" s="159"/>
      <c r="N18" s="159"/>
      <c r="O18" s="159" t="s">
        <v>219</v>
      </c>
    </row>
    <row r="19" spans="1:15" ht="12" customHeight="1" x14ac:dyDescent="0.25">
      <c r="A19" s="153" t="s">
        <v>77</v>
      </c>
      <c r="B19" s="160">
        <v>797.38</v>
      </c>
      <c r="C19" s="160">
        <v>1230.73</v>
      </c>
      <c r="D19" s="160">
        <v>1144.8599999999999</v>
      </c>
      <c r="E19" s="160">
        <v>815.77</v>
      </c>
      <c r="F19" s="160">
        <v>930.26</v>
      </c>
      <c r="G19" s="160">
        <v>1075.74</v>
      </c>
      <c r="H19" s="160">
        <v>735.89</v>
      </c>
      <c r="I19" s="160">
        <v>496.61</v>
      </c>
      <c r="J19" s="160">
        <v>441.1</v>
      </c>
      <c r="K19" s="154">
        <v>469.92</v>
      </c>
      <c r="L19" s="154">
        <v>309.54000000000002</v>
      </c>
      <c r="M19" s="154">
        <v>272.39</v>
      </c>
      <c r="N19" s="154">
        <v>316.10000000000002</v>
      </c>
      <c r="O19" s="154">
        <v>285</v>
      </c>
    </row>
    <row r="20" spans="1:15" ht="12" customHeight="1" x14ac:dyDescent="0.25">
      <c r="A20" s="153" t="s">
        <v>78</v>
      </c>
      <c r="B20" s="160">
        <v>3562.3</v>
      </c>
      <c r="C20" s="160">
        <v>5325.3</v>
      </c>
      <c r="D20" s="160">
        <v>6462.3</v>
      </c>
      <c r="E20" s="160">
        <v>5347.2</v>
      </c>
      <c r="F20" s="160">
        <v>6781.8</v>
      </c>
      <c r="G20" s="160">
        <v>9325.9</v>
      </c>
      <c r="H20" s="160">
        <v>10790.9</v>
      </c>
      <c r="I20" s="160">
        <v>9521.4</v>
      </c>
      <c r="J20" s="160">
        <v>9233.2000000000007</v>
      </c>
      <c r="K20" s="154">
        <v>12819.3</v>
      </c>
      <c r="L20" s="154">
        <v>10533.9</v>
      </c>
      <c r="M20" s="154">
        <v>9809</v>
      </c>
      <c r="N20" s="154">
        <v>10974.729175207998</v>
      </c>
      <c r="O20" s="154">
        <v>11706</v>
      </c>
    </row>
    <row r="21" spans="1:15" ht="12" customHeight="1" x14ac:dyDescent="0.25">
      <c r="A21" s="153" t="s">
        <v>160</v>
      </c>
      <c r="B21" s="161" t="s">
        <v>227</v>
      </c>
      <c r="C21" s="101">
        <v>49.490497712152262</v>
      </c>
      <c r="D21" s="101">
        <v>21.350909807898145</v>
      </c>
      <c r="E21" s="101">
        <v>-17.255466320040856</v>
      </c>
      <c r="F21" s="101">
        <v>26.828994614003598</v>
      </c>
      <c r="G21" s="101">
        <v>37.513639446754539</v>
      </c>
      <c r="H21" s="101">
        <v>15.708939619768602</v>
      </c>
      <c r="I21" s="101">
        <v>-11.764542345865499</v>
      </c>
      <c r="J21" s="101">
        <v>-3.0268657970466415</v>
      </c>
      <c r="K21" s="101">
        <v>38.839189013559746</v>
      </c>
      <c r="L21" s="101">
        <v>-17.827806510495893</v>
      </c>
      <c r="M21" s="101">
        <v>-6.8815918130986597</v>
      </c>
      <c r="N21" s="101">
        <v>11.88428152928941</v>
      </c>
      <c r="O21" s="101">
        <v>6.7</v>
      </c>
    </row>
    <row r="22" spans="1:15" ht="12" customHeight="1" x14ac:dyDescent="0.25">
      <c r="A22" s="153" t="s">
        <v>70</v>
      </c>
      <c r="B22" s="161" t="s">
        <v>227</v>
      </c>
      <c r="C22" s="161" t="s">
        <v>227</v>
      </c>
      <c r="D22" s="161" t="s">
        <v>227</v>
      </c>
      <c r="E22" s="161" t="s">
        <v>227</v>
      </c>
      <c r="F22" s="161" t="s">
        <v>227</v>
      </c>
      <c r="G22" s="161" t="s">
        <v>227</v>
      </c>
      <c r="H22" s="161" t="s">
        <v>227</v>
      </c>
      <c r="I22" s="161" t="s">
        <v>227</v>
      </c>
      <c r="J22" s="161" t="s">
        <v>227</v>
      </c>
      <c r="K22" s="154">
        <v>9420</v>
      </c>
      <c r="L22" s="154">
        <v>3522</v>
      </c>
      <c r="M22" s="154">
        <v>3017</v>
      </c>
      <c r="N22" s="154">
        <v>15985.458232724</v>
      </c>
      <c r="O22" s="154">
        <v>11302</v>
      </c>
    </row>
    <row r="23" spans="1:15" ht="12" customHeight="1" x14ac:dyDescent="0.25">
      <c r="A23" s="153" t="s">
        <v>71</v>
      </c>
      <c r="B23" s="161" t="s">
        <v>227</v>
      </c>
      <c r="C23" s="161" t="s">
        <v>227</v>
      </c>
      <c r="D23" s="161" t="s">
        <v>227</v>
      </c>
      <c r="E23" s="161" t="s">
        <v>227</v>
      </c>
      <c r="F23" s="161" t="s">
        <v>227</v>
      </c>
      <c r="G23" s="161" t="s">
        <v>227</v>
      </c>
      <c r="H23" s="161" t="s">
        <v>227</v>
      </c>
      <c r="I23" s="161" t="s">
        <v>227</v>
      </c>
      <c r="J23" s="161" t="s">
        <v>227</v>
      </c>
      <c r="K23" s="154">
        <v>139682</v>
      </c>
      <c r="L23" s="154">
        <v>64512</v>
      </c>
      <c r="M23" s="154">
        <v>49519</v>
      </c>
      <c r="N23" s="154">
        <v>140536.358045</v>
      </c>
      <c r="O23" s="154">
        <v>149212</v>
      </c>
    </row>
    <row r="24" spans="1:15" ht="12" customHeight="1" x14ac:dyDescent="0.25">
      <c r="A24" s="153" t="s">
        <v>79</v>
      </c>
      <c r="B24" s="154">
        <v>133</v>
      </c>
      <c r="C24" s="154">
        <v>134</v>
      </c>
      <c r="D24" s="154">
        <v>133</v>
      </c>
      <c r="E24" s="154">
        <v>136</v>
      </c>
      <c r="F24" s="154">
        <v>139</v>
      </c>
      <c r="G24" s="154">
        <v>139</v>
      </c>
      <c r="H24" s="154">
        <v>155</v>
      </c>
      <c r="I24" s="154">
        <v>172</v>
      </c>
      <c r="J24" s="154">
        <v>185</v>
      </c>
      <c r="K24" s="154">
        <v>200</v>
      </c>
      <c r="L24" s="154">
        <v>214</v>
      </c>
      <c r="M24" s="154">
        <v>216</v>
      </c>
      <c r="N24" s="154">
        <v>217</v>
      </c>
      <c r="O24" s="154">
        <v>217</v>
      </c>
    </row>
    <row r="25" spans="1:15" ht="12" customHeight="1" x14ac:dyDescent="0.25">
      <c r="A25" s="153" t="s">
        <v>80</v>
      </c>
      <c r="B25" s="154">
        <v>7</v>
      </c>
      <c r="C25" s="154">
        <v>14</v>
      </c>
      <c r="D25" s="154">
        <v>6</v>
      </c>
      <c r="E25" s="154">
        <v>12</v>
      </c>
      <c r="F25" s="154">
        <v>8</v>
      </c>
      <c r="G25" s="154">
        <v>12</v>
      </c>
      <c r="H25" s="154">
        <v>19</v>
      </c>
      <c r="I25" s="154">
        <v>12</v>
      </c>
      <c r="J25" s="154">
        <v>11</v>
      </c>
      <c r="K25" s="154" t="s">
        <v>227</v>
      </c>
      <c r="L25" s="154">
        <v>12</v>
      </c>
      <c r="M25" s="154">
        <v>7</v>
      </c>
      <c r="N25" s="154">
        <v>6</v>
      </c>
      <c r="O25" s="154">
        <v>5</v>
      </c>
    </row>
    <row r="26" spans="1:15" ht="12" customHeight="1" x14ac:dyDescent="0.25">
      <c r="A26" s="153" t="s">
        <v>81</v>
      </c>
      <c r="B26" s="154">
        <v>2</v>
      </c>
      <c r="C26" s="154">
        <v>1</v>
      </c>
      <c r="D26" s="154">
        <v>6</v>
      </c>
      <c r="E26" s="154">
        <v>4</v>
      </c>
      <c r="F26" s="154">
        <v>2</v>
      </c>
      <c r="G26" s="154">
        <v>5</v>
      </c>
      <c r="H26" s="154">
        <v>2</v>
      </c>
      <c r="I26" s="154">
        <v>3</v>
      </c>
      <c r="J26" s="154">
        <v>4</v>
      </c>
      <c r="K26" s="154" t="s">
        <v>227</v>
      </c>
      <c r="L26" s="154" t="s">
        <v>227</v>
      </c>
      <c r="M26" s="154">
        <v>5</v>
      </c>
      <c r="N26" s="154">
        <v>5</v>
      </c>
      <c r="O26" s="154">
        <v>6</v>
      </c>
    </row>
    <row r="27" spans="1:15" ht="12" customHeight="1" x14ac:dyDescent="0.25">
      <c r="A27" s="155" t="s">
        <v>159</v>
      </c>
      <c r="B27" s="156" t="s">
        <v>227</v>
      </c>
      <c r="C27" s="156" t="s">
        <v>227</v>
      </c>
      <c r="D27" s="156" t="s">
        <v>227</v>
      </c>
      <c r="E27" s="156" t="s">
        <v>227</v>
      </c>
      <c r="F27" s="156" t="s">
        <v>227</v>
      </c>
      <c r="G27" s="156" t="s">
        <v>227</v>
      </c>
      <c r="H27" s="156" t="s">
        <v>227</v>
      </c>
      <c r="I27" s="156" t="s">
        <v>227</v>
      </c>
      <c r="J27" s="156" t="s">
        <v>227</v>
      </c>
      <c r="K27" s="156" t="s">
        <v>227</v>
      </c>
      <c r="L27" s="156" t="s">
        <v>227</v>
      </c>
      <c r="M27" s="156" t="s">
        <v>227</v>
      </c>
      <c r="N27" s="162">
        <v>0</v>
      </c>
      <c r="O27" s="156">
        <v>3</v>
      </c>
    </row>
    <row r="28" spans="1:15" ht="12" customHeight="1" x14ac:dyDescent="0.25">
      <c r="A28" s="23" t="s">
        <v>82</v>
      </c>
      <c r="B28" s="33"/>
      <c r="C28" s="33"/>
      <c r="D28" s="33"/>
      <c r="E28" s="33"/>
      <c r="F28" s="33"/>
      <c r="G28" s="33"/>
      <c r="H28" s="33"/>
      <c r="I28" s="33"/>
      <c r="J28" s="33"/>
      <c r="K28" s="33"/>
      <c r="L28" s="33"/>
      <c r="M28" s="33"/>
      <c r="N28" s="33"/>
      <c r="O28" s="69"/>
    </row>
    <row r="29" spans="1:15" ht="12" customHeight="1" x14ac:dyDescent="0.25">
      <c r="A29" s="23" t="s">
        <v>83</v>
      </c>
      <c r="B29" s="33"/>
      <c r="C29" s="33"/>
      <c r="D29" s="33"/>
      <c r="E29" s="33"/>
      <c r="F29" s="33"/>
      <c r="G29" s="33"/>
      <c r="H29" s="33"/>
      <c r="I29" s="33"/>
      <c r="J29" s="33"/>
      <c r="K29" s="33"/>
      <c r="L29" s="33"/>
      <c r="M29" s="33"/>
      <c r="N29" s="33"/>
      <c r="O29" s="69"/>
    </row>
    <row r="30" spans="1:15" ht="12" customHeight="1" x14ac:dyDescent="0.25">
      <c r="A30" s="214" t="s">
        <v>161</v>
      </c>
      <c r="B30" s="214"/>
      <c r="C30" s="214"/>
      <c r="D30" s="214"/>
      <c r="E30" s="214"/>
      <c r="F30" s="214"/>
      <c r="G30" s="214"/>
      <c r="H30" s="214"/>
      <c r="I30" s="214"/>
      <c r="J30" s="214"/>
      <c r="K30" s="214"/>
      <c r="L30" s="214"/>
      <c r="M30" s="214"/>
      <c r="N30" s="214"/>
      <c r="O30" s="69"/>
    </row>
    <row r="31" spans="1:15" ht="12" customHeight="1" x14ac:dyDescent="0.25">
      <c r="A31" s="8" t="s">
        <v>271</v>
      </c>
      <c r="B31" s="8"/>
      <c r="C31" s="8"/>
      <c r="D31" s="8"/>
      <c r="E31" s="8"/>
      <c r="F31" s="8"/>
      <c r="G31" s="8"/>
      <c r="H31" s="8"/>
      <c r="I31" s="8"/>
      <c r="J31" s="8"/>
      <c r="K31" s="8"/>
      <c r="L31" s="8"/>
      <c r="M31" s="8"/>
      <c r="N31" s="8"/>
      <c r="O31" s="69"/>
    </row>
  </sheetData>
  <mergeCells count="1">
    <mergeCell ref="A30:N30"/>
  </mergeCells>
  <pageMargins left="0.25" right="0.25" top="0.75" bottom="0.75" header="0.3" footer="0.3"/>
  <pageSetup scale="6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06CB-5FE7-42B8-9E1E-60279151DB1C}">
  <sheetPr>
    <pageSetUpPr fitToPage="1"/>
  </sheetPr>
  <dimension ref="A1:D41"/>
  <sheetViews>
    <sheetView workbookViewId="0">
      <selection activeCell="A4" sqref="A4"/>
    </sheetView>
  </sheetViews>
  <sheetFormatPr defaultColWidth="8.42578125" defaultRowHeight="11.25" x14ac:dyDescent="0.2"/>
  <cols>
    <col min="1" max="1" width="40.7109375" style="42" customWidth="1"/>
    <col min="2" max="2" width="15.7109375" style="46" customWidth="1"/>
    <col min="3" max="3" width="2.42578125" style="46" customWidth="1"/>
    <col min="4" max="4" width="69.140625" style="42" customWidth="1"/>
    <col min="5" max="16384" width="8.42578125" style="4"/>
  </cols>
  <sheetData>
    <row r="1" spans="1:4" s="64" customFormat="1" ht="18" x14ac:dyDescent="0.2">
      <c r="A1" s="68" t="s">
        <v>192</v>
      </c>
      <c r="B1" s="65"/>
      <c r="C1" s="65"/>
      <c r="D1" s="65"/>
    </row>
    <row r="2" spans="1:4" ht="18" x14ac:dyDescent="0.25">
      <c r="A2" s="1" t="s">
        <v>0</v>
      </c>
      <c r="B2" s="3"/>
      <c r="C2" s="3"/>
      <c r="D2" s="3"/>
    </row>
    <row r="3" spans="1:4" ht="18" x14ac:dyDescent="0.25">
      <c r="A3" s="1"/>
      <c r="B3" s="3"/>
      <c r="C3" s="3"/>
      <c r="D3" s="3"/>
    </row>
    <row r="4" spans="1:4" ht="15" customHeight="1" x14ac:dyDescent="0.2">
      <c r="A4" s="5" t="s">
        <v>220</v>
      </c>
      <c r="B4" s="34"/>
      <c r="C4" s="34"/>
      <c r="D4" s="35"/>
    </row>
    <row r="5" spans="1:4" s="176" customFormat="1" ht="15" customHeight="1" x14ac:dyDescent="0.25">
      <c r="A5" s="249" t="s">
        <v>84</v>
      </c>
      <c r="B5" s="249"/>
      <c r="C5" s="249"/>
      <c r="D5" s="249"/>
    </row>
    <row r="6" spans="1:4" s="176" customFormat="1" ht="15" customHeight="1" x14ac:dyDescent="0.25">
      <c r="A6" s="242" t="s">
        <v>85</v>
      </c>
      <c r="B6" s="242"/>
      <c r="C6" s="243" t="s">
        <v>86</v>
      </c>
      <c r="D6" s="243"/>
    </row>
    <row r="7" spans="1:4" ht="15" customHeight="1" x14ac:dyDescent="0.2">
      <c r="A7" s="215" t="s">
        <v>87</v>
      </c>
      <c r="B7" s="215"/>
      <c r="C7" s="215"/>
      <c r="D7" s="215"/>
    </row>
    <row r="8" spans="1:4" ht="15" customHeight="1" x14ac:dyDescent="0.2">
      <c r="A8" s="60" t="s">
        <v>88</v>
      </c>
      <c r="B8" s="36"/>
      <c r="C8" s="219" t="s">
        <v>187</v>
      </c>
      <c r="D8" s="219"/>
    </row>
    <row r="9" spans="1:4" ht="15" customHeight="1" x14ac:dyDescent="0.2">
      <c r="A9" s="215" t="s">
        <v>89</v>
      </c>
      <c r="B9" s="215"/>
      <c r="C9" s="215"/>
      <c r="D9" s="215"/>
    </row>
    <row r="10" spans="1:4" ht="15" customHeight="1" x14ac:dyDescent="0.2">
      <c r="A10" s="218" t="s">
        <v>175</v>
      </c>
      <c r="B10" s="218"/>
      <c r="C10" s="218" t="s">
        <v>186</v>
      </c>
      <c r="D10" s="218"/>
    </row>
    <row r="11" spans="1:4" ht="24.95" customHeight="1" x14ac:dyDescent="0.2">
      <c r="A11" s="217" t="s">
        <v>175</v>
      </c>
      <c r="B11" s="217"/>
      <c r="C11" s="217" t="s">
        <v>185</v>
      </c>
      <c r="D11" s="217"/>
    </row>
    <row r="12" spans="1:4" ht="12" customHeight="1" x14ac:dyDescent="0.2">
      <c r="A12" s="216" t="s">
        <v>177</v>
      </c>
      <c r="B12" s="216"/>
      <c r="C12" s="217" t="s">
        <v>184</v>
      </c>
      <c r="D12" s="217"/>
    </row>
    <row r="13" spans="1:4" ht="12" customHeight="1" x14ac:dyDescent="0.2">
      <c r="A13" s="59" t="s">
        <v>221</v>
      </c>
      <c r="B13" s="59"/>
      <c r="C13" s="217" t="s">
        <v>222</v>
      </c>
      <c r="D13" s="217"/>
    </row>
    <row r="14" spans="1:4" ht="12" customHeight="1" x14ac:dyDescent="0.2">
      <c r="A14" s="216" t="s">
        <v>190</v>
      </c>
      <c r="B14" s="216"/>
      <c r="C14" s="217" t="s">
        <v>188</v>
      </c>
      <c r="D14" s="217"/>
    </row>
    <row r="15" spans="1:4" ht="12" customHeight="1" x14ac:dyDescent="0.2">
      <c r="A15" s="217" t="s">
        <v>191</v>
      </c>
      <c r="B15" s="217"/>
      <c r="C15" s="217" t="s">
        <v>189</v>
      </c>
      <c r="D15" s="217"/>
    </row>
    <row r="16" spans="1:4" ht="12" customHeight="1" x14ac:dyDescent="0.2">
      <c r="A16" s="222" t="s">
        <v>176</v>
      </c>
      <c r="B16" s="222"/>
      <c r="C16" s="222" t="s">
        <v>183</v>
      </c>
      <c r="D16" s="222"/>
    </row>
    <row r="17" spans="1:4" ht="15" customHeight="1" x14ac:dyDescent="0.2">
      <c r="A17" s="250" t="s">
        <v>162</v>
      </c>
      <c r="B17" s="250"/>
      <c r="C17" s="250"/>
      <c r="D17" s="250"/>
    </row>
    <row r="18" spans="1:4" s="37" customFormat="1" ht="15" customHeight="1" x14ac:dyDescent="0.2">
      <c r="A18" s="244" t="s">
        <v>85</v>
      </c>
      <c r="B18" s="244"/>
      <c r="C18" s="245" t="s">
        <v>90</v>
      </c>
      <c r="D18" s="245"/>
    </row>
    <row r="19" spans="1:4" ht="24.95" customHeight="1" x14ac:dyDescent="0.2">
      <c r="A19" s="220" t="s">
        <v>174</v>
      </c>
      <c r="B19" s="220"/>
      <c r="C19" s="221" t="s">
        <v>182</v>
      </c>
      <c r="D19" s="221"/>
    </row>
    <row r="20" spans="1:4" ht="24.95" customHeight="1" x14ac:dyDescent="0.2">
      <c r="A20" s="220" t="s">
        <v>91</v>
      </c>
      <c r="B20" s="220"/>
      <c r="C20" s="220" t="s">
        <v>92</v>
      </c>
      <c r="D20" s="220"/>
    </row>
    <row r="21" spans="1:4" ht="24.95" customHeight="1" x14ac:dyDescent="0.2">
      <c r="A21" s="220" t="s">
        <v>93</v>
      </c>
      <c r="B21" s="220"/>
      <c r="C21" s="221" t="s">
        <v>181</v>
      </c>
      <c r="D21" s="221"/>
    </row>
    <row r="22" spans="1:4" ht="81.75" customHeight="1" x14ac:dyDescent="0.2">
      <c r="A22" s="220" t="s">
        <v>180</v>
      </c>
      <c r="B22" s="220"/>
      <c r="C22" s="221" t="s">
        <v>223</v>
      </c>
      <c r="D22" s="221"/>
    </row>
    <row r="23" spans="1:4" s="66" customFormat="1" ht="15" customHeight="1" x14ac:dyDescent="0.25">
      <c r="A23" s="251" t="s">
        <v>94</v>
      </c>
      <c r="B23" s="251"/>
      <c r="C23" s="251"/>
      <c r="D23" s="251"/>
    </row>
    <row r="24" spans="1:4" s="66" customFormat="1" ht="15" customHeight="1" x14ac:dyDescent="0.25">
      <c r="A24" s="246" t="s">
        <v>85</v>
      </c>
      <c r="B24" s="247" t="s">
        <v>95</v>
      </c>
      <c r="C24" s="248" t="s">
        <v>86</v>
      </c>
      <c r="D24" s="248"/>
    </row>
    <row r="25" spans="1:4" ht="12" customHeight="1" x14ac:dyDescent="0.2">
      <c r="A25" s="38" t="s">
        <v>96</v>
      </c>
      <c r="B25" s="213" t="s">
        <v>97</v>
      </c>
      <c r="C25" s="224" t="s">
        <v>98</v>
      </c>
      <c r="D25" s="224"/>
    </row>
    <row r="26" spans="1:4" ht="12" customHeight="1" x14ac:dyDescent="0.2">
      <c r="A26" s="39"/>
      <c r="B26" s="214"/>
      <c r="C26" s="34" t="s">
        <v>99</v>
      </c>
      <c r="D26" s="35" t="s">
        <v>100</v>
      </c>
    </row>
    <row r="27" spans="1:4" ht="12" customHeight="1" x14ac:dyDescent="0.2">
      <c r="A27" s="39"/>
      <c r="B27" s="214"/>
      <c r="C27" s="34" t="s">
        <v>101</v>
      </c>
      <c r="D27" s="35" t="s">
        <v>102</v>
      </c>
    </row>
    <row r="28" spans="1:4" ht="12" customHeight="1" x14ac:dyDescent="0.2">
      <c r="A28" s="39"/>
      <c r="B28" s="214"/>
      <c r="C28" s="34" t="s">
        <v>103</v>
      </c>
      <c r="D28" s="35" t="s">
        <v>104</v>
      </c>
    </row>
    <row r="29" spans="1:4" ht="12" customHeight="1" x14ac:dyDescent="0.2">
      <c r="A29" s="54"/>
      <c r="B29" s="220"/>
      <c r="C29" s="40" t="s">
        <v>105</v>
      </c>
      <c r="D29" s="41" t="s">
        <v>106</v>
      </c>
    </row>
    <row r="30" spans="1:4" ht="12" customHeight="1" x14ac:dyDescent="0.2">
      <c r="A30" s="225" t="s">
        <v>107</v>
      </c>
      <c r="B30" s="225" t="s">
        <v>97</v>
      </c>
      <c r="C30" s="223" t="s">
        <v>108</v>
      </c>
      <c r="D30" s="223"/>
    </row>
    <row r="31" spans="1:4" ht="12" customHeight="1" x14ac:dyDescent="0.2">
      <c r="A31" s="214"/>
      <c r="B31" s="214"/>
      <c r="C31" s="43" t="s">
        <v>99</v>
      </c>
      <c r="D31" s="43" t="s">
        <v>109</v>
      </c>
    </row>
    <row r="32" spans="1:4" ht="12" customHeight="1" x14ac:dyDescent="0.2">
      <c r="A32" s="214"/>
      <c r="B32" s="214"/>
      <c r="C32" s="39" t="s">
        <v>101</v>
      </c>
      <c r="D32" s="39" t="s">
        <v>110</v>
      </c>
    </row>
    <row r="33" spans="1:4" ht="12" customHeight="1" x14ac:dyDescent="0.2">
      <c r="A33" s="214"/>
      <c r="B33" s="214"/>
      <c r="C33" s="39" t="s">
        <v>103</v>
      </c>
      <c r="D33" s="39" t="s">
        <v>111</v>
      </c>
    </row>
    <row r="34" spans="1:4" ht="12" customHeight="1" x14ac:dyDescent="0.2">
      <c r="A34" s="220"/>
      <c r="B34" s="220"/>
      <c r="C34" s="54" t="s">
        <v>105</v>
      </c>
      <c r="D34" s="54" t="s">
        <v>112</v>
      </c>
    </row>
    <row r="35" spans="1:4" ht="12" customHeight="1" x14ac:dyDescent="0.2">
      <c r="A35" s="62" t="s">
        <v>113</v>
      </c>
      <c r="B35" s="225" t="s">
        <v>178</v>
      </c>
      <c r="C35" s="44" t="s">
        <v>99</v>
      </c>
      <c r="D35" s="44" t="s">
        <v>114</v>
      </c>
    </row>
    <row r="36" spans="1:4" ht="12" customHeight="1" x14ac:dyDescent="0.2">
      <c r="A36" s="39"/>
      <c r="B36" s="214"/>
      <c r="C36" s="43" t="s">
        <v>101</v>
      </c>
      <c r="D36" s="39" t="s">
        <v>115</v>
      </c>
    </row>
    <row r="37" spans="1:4" ht="12" customHeight="1" x14ac:dyDescent="0.2">
      <c r="A37" s="39"/>
      <c r="B37" s="214"/>
      <c r="C37" s="43" t="s">
        <v>103</v>
      </c>
      <c r="D37" s="39" t="s">
        <v>116</v>
      </c>
    </row>
    <row r="38" spans="1:4" ht="12" customHeight="1" x14ac:dyDescent="0.2">
      <c r="A38" s="54"/>
      <c r="B38" s="220"/>
      <c r="C38" s="45" t="s">
        <v>105</v>
      </c>
      <c r="D38" s="54" t="s">
        <v>117</v>
      </c>
    </row>
    <row r="39" spans="1:4" ht="24.95" customHeight="1" x14ac:dyDescent="0.2">
      <c r="A39" s="61" t="s">
        <v>224</v>
      </c>
      <c r="B39" s="67" t="s">
        <v>179</v>
      </c>
      <c r="C39" s="222" t="s">
        <v>118</v>
      </c>
      <c r="D39" s="222"/>
    </row>
    <row r="40" spans="1:4" x14ac:dyDescent="0.2">
      <c r="A40" s="23" t="s">
        <v>328</v>
      </c>
      <c r="B40" s="23"/>
      <c r="C40" s="23"/>
      <c r="D40" s="23"/>
    </row>
    <row r="41" spans="1:4" x14ac:dyDescent="0.2">
      <c r="A41" s="35"/>
      <c r="B41" s="34"/>
      <c r="C41" s="34"/>
      <c r="D41" s="35"/>
    </row>
  </sheetData>
  <mergeCells count="39">
    <mergeCell ref="C39:D39"/>
    <mergeCell ref="A22:B22"/>
    <mergeCell ref="C22:D22"/>
    <mergeCell ref="A23:D23"/>
    <mergeCell ref="C24:D24"/>
    <mergeCell ref="B25:B29"/>
    <mergeCell ref="A30:A34"/>
    <mergeCell ref="B30:B34"/>
    <mergeCell ref="B35:B38"/>
    <mergeCell ref="A20:B20"/>
    <mergeCell ref="C20:D20"/>
    <mergeCell ref="A21:B21"/>
    <mergeCell ref="C21:D21"/>
    <mergeCell ref="C30:D30"/>
    <mergeCell ref="C25:D25"/>
    <mergeCell ref="A19:B19"/>
    <mergeCell ref="C19:D19"/>
    <mergeCell ref="C13:D13"/>
    <mergeCell ref="A15:B15"/>
    <mergeCell ref="C15:D15"/>
    <mergeCell ref="A14:B14"/>
    <mergeCell ref="C14:D14"/>
    <mergeCell ref="A18:B18"/>
    <mergeCell ref="C18:D18"/>
    <mergeCell ref="A16:B16"/>
    <mergeCell ref="C16:D16"/>
    <mergeCell ref="A17:D17"/>
    <mergeCell ref="A5:D5"/>
    <mergeCell ref="A6:B6"/>
    <mergeCell ref="C6:D6"/>
    <mergeCell ref="A7:D7"/>
    <mergeCell ref="C8:D8"/>
    <mergeCell ref="A9:D9"/>
    <mergeCell ref="A12:B12"/>
    <mergeCell ref="C12:D12"/>
    <mergeCell ref="A10:B10"/>
    <mergeCell ref="C10:D10"/>
    <mergeCell ref="A11:B11"/>
    <mergeCell ref="C11:D11"/>
  </mergeCells>
  <pageMargins left="0.25" right="0.25" top="0.75" bottom="0.75" header="0.3" footer="0.3"/>
  <pageSetup scale="7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A8DD-388C-234D-96B4-87F3AC01D3B5}">
  <sheetPr>
    <pageSetUpPr fitToPage="1"/>
  </sheetPr>
  <dimension ref="A1:G33"/>
  <sheetViews>
    <sheetView zoomScaleNormal="100" workbookViewId="0">
      <selection activeCell="A4" sqref="A4"/>
    </sheetView>
  </sheetViews>
  <sheetFormatPr defaultColWidth="8.28515625" defaultRowHeight="15" x14ac:dyDescent="0.25"/>
  <cols>
    <col min="1" max="1" width="44.28515625" style="166" customWidth="1"/>
    <col min="2" max="4" width="11.7109375" style="166" customWidth="1"/>
    <col min="5" max="5" width="70.140625" style="166" customWidth="1"/>
    <col min="6" max="16384" width="8.28515625" style="166"/>
  </cols>
  <sheetData>
    <row r="1" spans="1:7" ht="18" x14ac:dyDescent="0.25">
      <c r="A1" s="177" t="s">
        <v>192</v>
      </c>
      <c r="B1" s="178"/>
      <c r="C1" s="179"/>
      <c r="D1" s="179"/>
      <c r="E1" s="179"/>
      <c r="F1" s="165"/>
    </row>
    <row r="2" spans="1:7" ht="18" x14ac:dyDescent="0.25">
      <c r="A2" s="180" t="s">
        <v>0</v>
      </c>
      <c r="B2" s="180"/>
      <c r="C2" s="227"/>
      <c r="D2" s="227"/>
      <c r="E2" s="227"/>
      <c r="G2" s="167"/>
    </row>
    <row r="3" spans="1:7" ht="20.100000000000001" customHeight="1" x14ac:dyDescent="0.25">
      <c r="A3" s="180"/>
      <c r="B3" s="180"/>
      <c r="C3" s="181"/>
      <c r="D3" s="181"/>
      <c r="E3" s="181"/>
      <c r="G3" s="167"/>
    </row>
    <row r="4" spans="1:7" x14ac:dyDescent="0.25">
      <c r="A4" s="182" t="s">
        <v>278</v>
      </c>
      <c r="B4" s="183"/>
      <c r="C4" s="184"/>
      <c r="D4" s="184"/>
      <c r="E4" s="184"/>
      <c r="G4" s="168"/>
    </row>
    <row r="5" spans="1:7" s="205" customFormat="1" ht="15" customHeight="1" x14ac:dyDescent="0.25">
      <c r="A5" s="252" t="s">
        <v>85</v>
      </c>
      <c r="B5" s="253" t="s">
        <v>329</v>
      </c>
      <c r="C5" s="253"/>
      <c r="D5" s="253"/>
      <c r="E5" s="252" t="s">
        <v>86</v>
      </c>
      <c r="G5" s="206"/>
    </row>
    <row r="6" spans="1:7" s="205" customFormat="1" ht="15" customHeight="1" thickBot="1" x14ac:dyDescent="0.3">
      <c r="A6" s="254"/>
      <c r="B6" s="255" t="s">
        <v>232</v>
      </c>
      <c r="C6" s="256" t="s">
        <v>233</v>
      </c>
      <c r="D6" s="256" t="s">
        <v>234</v>
      </c>
      <c r="E6" s="254"/>
      <c r="G6" s="206"/>
    </row>
    <row r="7" spans="1:7" ht="24.75" customHeight="1" thickTop="1" x14ac:dyDescent="0.25">
      <c r="A7" s="186" t="s">
        <v>235</v>
      </c>
      <c r="B7" s="187">
        <v>13.8</v>
      </c>
      <c r="C7" s="187">
        <v>4.8</v>
      </c>
      <c r="D7" s="187">
        <v>6</v>
      </c>
      <c r="E7" s="188" t="s">
        <v>236</v>
      </c>
    </row>
    <row r="8" spans="1:7" ht="15" customHeight="1" x14ac:dyDescent="0.25">
      <c r="A8" s="191" t="s">
        <v>237</v>
      </c>
      <c r="B8" s="192">
        <v>73.5</v>
      </c>
      <c r="C8" s="192">
        <v>5.8</v>
      </c>
      <c r="D8" s="192">
        <v>1</v>
      </c>
      <c r="E8" s="193"/>
    </row>
    <row r="9" spans="1:7" ht="15" customHeight="1" x14ac:dyDescent="0.25">
      <c r="A9" s="194" t="s">
        <v>238</v>
      </c>
      <c r="B9" s="195">
        <v>26.9</v>
      </c>
      <c r="C9" s="195">
        <v>2.9</v>
      </c>
      <c r="D9" s="195"/>
      <c r="E9" s="194" t="s">
        <v>239</v>
      </c>
    </row>
    <row r="10" spans="1:7" ht="15" customHeight="1" x14ac:dyDescent="0.25">
      <c r="A10" s="194" t="s">
        <v>240</v>
      </c>
      <c r="B10" s="195">
        <v>1.1000000000000001</v>
      </c>
      <c r="C10" s="195"/>
      <c r="D10" s="195"/>
      <c r="E10" s="196" t="s">
        <v>241</v>
      </c>
    </row>
    <row r="11" spans="1:7" ht="49.5" customHeight="1" x14ac:dyDescent="0.25">
      <c r="A11" s="194" t="s">
        <v>242</v>
      </c>
      <c r="B11" s="195">
        <v>1</v>
      </c>
      <c r="C11" s="195">
        <v>1.5</v>
      </c>
      <c r="D11" s="195"/>
      <c r="E11" s="194" t="s">
        <v>243</v>
      </c>
    </row>
    <row r="12" spans="1:7" ht="15" customHeight="1" x14ac:dyDescent="0.25">
      <c r="A12" s="194" t="s">
        <v>244</v>
      </c>
      <c r="B12" s="195">
        <v>2.2999999999999998</v>
      </c>
      <c r="C12" s="195"/>
      <c r="D12" s="195"/>
      <c r="E12" s="228" t="s">
        <v>245</v>
      </c>
    </row>
    <row r="13" spans="1:7" ht="15" customHeight="1" x14ac:dyDescent="0.25">
      <c r="A13" s="194" t="s">
        <v>246</v>
      </c>
      <c r="B13" s="195">
        <v>1.8</v>
      </c>
      <c r="C13" s="195"/>
      <c r="D13" s="195"/>
      <c r="E13" s="228"/>
    </row>
    <row r="14" spans="1:7" ht="15" customHeight="1" x14ac:dyDescent="0.25">
      <c r="A14" s="194" t="s">
        <v>247</v>
      </c>
      <c r="B14" s="195">
        <v>1.8</v>
      </c>
      <c r="C14" s="195"/>
      <c r="D14" s="195"/>
      <c r="E14" s="228"/>
    </row>
    <row r="15" spans="1:7" ht="15" customHeight="1" x14ac:dyDescent="0.25">
      <c r="A15" s="194" t="s">
        <v>248</v>
      </c>
      <c r="B15" s="195">
        <v>0.7</v>
      </c>
      <c r="C15" s="195"/>
      <c r="D15" s="195"/>
      <c r="E15" s="228"/>
    </row>
    <row r="16" spans="1:7" ht="24.95" customHeight="1" x14ac:dyDescent="0.25">
      <c r="A16" s="194" t="s">
        <v>249</v>
      </c>
      <c r="B16" s="195">
        <v>3.2</v>
      </c>
      <c r="C16" s="195">
        <v>1.2</v>
      </c>
      <c r="D16" s="195">
        <v>0.5</v>
      </c>
      <c r="E16" s="194" t="s">
        <v>250</v>
      </c>
    </row>
    <row r="17" spans="1:5" ht="15" customHeight="1" x14ac:dyDescent="0.25">
      <c r="A17" s="194" t="s">
        <v>251</v>
      </c>
      <c r="B17" s="197" t="s">
        <v>273</v>
      </c>
      <c r="C17" s="195">
        <v>0.2</v>
      </c>
      <c r="D17" s="195"/>
      <c r="E17" s="194" t="s">
        <v>252</v>
      </c>
    </row>
    <row r="18" spans="1:5" ht="82.5" customHeight="1" x14ac:dyDescent="0.25">
      <c r="A18" s="198" t="s">
        <v>253</v>
      </c>
      <c r="B18" s="199"/>
      <c r="C18" s="200"/>
      <c r="D18" s="200">
        <v>0.5</v>
      </c>
      <c r="E18" s="198" t="s">
        <v>254</v>
      </c>
    </row>
    <row r="19" spans="1:5" ht="15" customHeight="1" x14ac:dyDescent="0.25">
      <c r="A19" s="179" t="s">
        <v>255</v>
      </c>
      <c r="B19" s="189">
        <v>10</v>
      </c>
      <c r="C19" s="189">
        <v>0.4</v>
      </c>
      <c r="D19" s="190">
        <v>0.56000000000000005</v>
      </c>
      <c r="E19" s="184"/>
    </row>
    <row r="20" spans="1:5" ht="15" customHeight="1" x14ac:dyDescent="0.25">
      <c r="A20" s="193" t="s">
        <v>256</v>
      </c>
      <c r="B20" s="201">
        <v>5.8</v>
      </c>
      <c r="C20" s="201"/>
      <c r="D20" s="201"/>
      <c r="E20" s="229" t="s">
        <v>257</v>
      </c>
    </row>
    <row r="21" spans="1:5" ht="15" customHeight="1" x14ac:dyDescent="0.25">
      <c r="A21" s="194" t="s">
        <v>258</v>
      </c>
      <c r="B21" s="195">
        <v>0.1</v>
      </c>
      <c r="C21" s="195"/>
      <c r="D21" s="195"/>
      <c r="E21" s="226"/>
    </row>
    <row r="22" spans="1:5" ht="15" customHeight="1" x14ac:dyDescent="0.25">
      <c r="A22" s="194" t="s">
        <v>259</v>
      </c>
      <c r="B22" s="195">
        <v>0.2</v>
      </c>
      <c r="C22" s="195"/>
      <c r="D22" s="195"/>
      <c r="E22" s="226" t="s">
        <v>260</v>
      </c>
    </row>
    <row r="23" spans="1:5" ht="18.75" customHeight="1" x14ac:dyDescent="0.25">
      <c r="A23" s="194" t="s">
        <v>261</v>
      </c>
      <c r="B23" s="195">
        <v>2</v>
      </c>
      <c r="C23" s="195"/>
      <c r="D23" s="195"/>
      <c r="E23" s="226" t="s">
        <v>262</v>
      </c>
    </row>
    <row r="24" spans="1:5" ht="45.6" customHeight="1" x14ac:dyDescent="0.25">
      <c r="A24" s="194" t="s">
        <v>274</v>
      </c>
      <c r="B24" s="195">
        <v>0.8</v>
      </c>
      <c r="C24" s="195">
        <v>0.4</v>
      </c>
      <c r="D24" s="195"/>
      <c r="E24" s="202" t="s">
        <v>263</v>
      </c>
    </row>
    <row r="25" spans="1:5" ht="25.5" customHeight="1" x14ac:dyDescent="0.25">
      <c r="A25" s="194" t="s">
        <v>251</v>
      </c>
      <c r="B25" s="195">
        <v>1.1000000000000001</v>
      </c>
      <c r="C25" s="195"/>
      <c r="D25" s="195"/>
      <c r="E25" s="202" t="s">
        <v>264</v>
      </c>
    </row>
    <row r="26" spans="1:5" ht="33.75" x14ac:dyDescent="0.25">
      <c r="A26" s="198" t="s">
        <v>265</v>
      </c>
      <c r="B26" s="200"/>
      <c r="C26" s="200"/>
      <c r="D26" s="203">
        <v>0.56000000000000005</v>
      </c>
      <c r="E26" s="204" t="s">
        <v>330</v>
      </c>
    </row>
    <row r="27" spans="1:5" ht="33.75" x14ac:dyDescent="0.25">
      <c r="A27" s="207" t="s">
        <v>230</v>
      </c>
      <c r="B27" s="208"/>
      <c r="C27" s="208"/>
      <c r="D27" s="209"/>
      <c r="E27" s="210" t="s">
        <v>231</v>
      </c>
    </row>
    <row r="28" spans="1:5" x14ac:dyDescent="0.25">
      <c r="A28" s="257" t="s">
        <v>266</v>
      </c>
      <c r="B28" s="258" t="s">
        <v>275</v>
      </c>
      <c r="C28" s="258">
        <v>11</v>
      </c>
      <c r="D28" s="259">
        <f>SUM(D7,D8,D19)</f>
        <v>7.5600000000000005</v>
      </c>
      <c r="E28" s="258"/>
    </row>
    <row r="29" spans="1:5" ht="12" customHeight="1" x14ac:dyDescent="0.25">
      <c r="A29" s="23" t="s">
        <v>267</v>
      </c>
      <c r="B29" s="185"/>
      <c r="C29" s="185"/>
      <c r="D29" s="185"/>
      <c r="E29" s="185"/>
    </row>
    <row r="30" spans="1:5" ht="12" customHeight="1" x14ac:dyDescent="0.25">
      <c r="A30" s="23" t="s">
        <v>268</v>
      </c>
      <c r="B30" s="185"/>
      <c r="C30" s="185"/>
      <c r="D30" s="185"/>
      <c r="E30" s="185"/>
    </row>
    <row r="31" spans="1:5" ht="12" customHeight="1" x14ac:dyDescent="0.25">
      <c r="A31" s="23" t="s">
        <v>269</v>
      </c>
      <c r="B31" s="185"/>
      <c r="C31" s="185"/>
      <c r="D31" s="185"/>
      <c r="E31" s="185"/>
    </row>
    <row r="32" spans="1:5" ht="12" customHeight="1" x14ac:dyDescent="0.25">
      <c r="A32" s="23" t="s">
        <v>270</v>
      </c>
      <c r="B32" s="184"/>
      <c r="C32" s="184"/>
      <c r="D32" s="184"/>
      <c r="E32" s="184"/>
    </row>
    <row r="33" spans="1:5" ht="12" customHeight="1" x14ac:dyDescent="0.25">
      <c r="A33" s="23" t="s">
        <v>328</v>
      </c>
      <c r="B33" s="184"/>
      <c r="C33" s="184"/>
      <c r="D33" s="184"/>
      <c r="E33" s="184"/>
    </row>
  </sheetData>
  <mergeCells count="7">
    <mergeCell ref="A5:A6"/>
    <mergeCell ref="E5:E6"/>
    <mergeCell ref="E22:E23"/>
    <mergeCell ref="C2:E2"/>
    <mergeCell ref="B5:D5"/>
    <mergeCell ref="E12:E15"/>
    <mergeCell ref="E20:E21"/>
  </mergeCells>
  <pageMargins left="0.25" right="0.25" top="0.75" bottom="0.75" header="0.3" footer="0.3"/>
  <pageSetup scale="68" orientation="portrait" r:id="rId1"/>
  <ignoredErrors>
    <ignoredError sqref="B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1_SIN</vt:lpstr>
      <vt:lpstr>Table 2_SIN</vt:lpstr>
      <vt:lpstr>Table 3_SIN</vt:lpstr>
      <vt:lpstr>Table 4_SIN</vt:lpstr>
      <vt:lpstr>Table 5_SIN</vt:lpstr>
      <vt:lpstr>Table 6_SIN</vt:lpstr>
      <vt:lpstr>Table 6a_SIN</vt:lpstr>
    </vt:vector>
  </TitlesOfParts>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Singapore</dc:title>
  <dc:subject>ADB MSME, Micro Small and Medium Enterprises in Asia</dc:subject>
  <dc:creator>Asian Development Bank</dc:creator>
  <cp:keywords>ADB SME Monitor, Banking</cp:keywords>
  <cp:lastModifiedBy>s3s</cp:lastModifiedBy>
  <cp:lastPrinted>2022-11-19T14:47:02Z</cp:lastPrinted>
  <dcterms:created xsi:type="dcterms:W3CDTF">2015-06-05T18:17:20Z</dcterms:created>
  <dcterms:modified xsi:type="dcterms:W3CDTF">2022-11-19T14:49:39Z</dcterms:modified>
</cp:coreProperties>
</file>