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A5BFA8DD-03CE-4BE1-89A7-D96352637225}" xr6:coauthVersionLast="47" xr6:coauthVersionMax="47" xr10:uidLastSave="{00000000-0000-0000-0000-000000000000}"/>
  <bookViews>
    <workbookView xWindow="-120" yWindow="-120" windowWidth="29040" windowHeight="15840" tabRatio="647" xr2:uid="{5A1BA512-F90F-4C20-A409-AFB2D6C0D21B}"/>
  </bookViews>
  <sheets>
    <sheet name="Table 1_PAK" sheetId="1" r:id="rId1"/>
    <sheet name="Table 2_PAK" sheetId="2" r:id="rId2"/>
    <sheet name="Table 3_PAK" sheetId="3" r:id="rId3"/>
    <sheet name="Table 4_PAK" sheetId="4" r:id="rId4"/>
    <sheet name="Table 5_PAK" sheetId="5" r:id="rId5"/>
    <sheet name="Table 6_PAK" sheetId="6" r:id="rId6"/>
    <sheet name="Table 6a_PAK" sheetId="7" r:id="rId7"/>
    <sheet name="Table 7_PAK" sheetId="10" r:id="rId8"/>
    <sheet name="Table 7a_PAK"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6" l="1"/>
  <c r="N10" i="6"/>
  <c r="M10" i="6"/>
  <c r="L10" i="6"/>
  <c r="K10" i="6"/>
  <c r="J10" i="6"/>
  <c r="I10" i="6"/>
  <c r="H10" i="6"/>
  <c r="G10" i="6"/>
  <c r="F10" i="6"/>
  <c r="E10" i="6"/>
  <c r="D10" i="6"/>
  <c r="C10" i="6"/>
  <c r="J51" i="3" l="1"/>
  <c r="J49" i="3" s="1"/>
  <c r="I51" i="3"/>
  <c r="I49" i="3" s="1"/>
  <c r="H51" i="3"/>
  <c r="H49" i="3" s="1"/>
  <c r="G51" i="3"/>
  <c r="F51" i="3"/>
  <c r="E51" i="3"/>
  <c r="E49" i="3" s="1"/>
  <c r="D51" i="3"/>
  <c r="D49" i="3" s="1"/>
  <c r="C51" i="3"/>
  <c r="C49" i="3" s="1"/>
  <c r="B51" i="3"/>
  <c r="B49" i="3" s="1"/>
  <c r="O49" i="3"/>
  <c r="N49" i="3"/>
  <c r="M49" i="3"/>
  <c r="L49" i="3"/>
  <c r="K49" i="3"/>
  <c r="G49" i="3"/>
  <c r="F49" i="3"/>
  <c r="F78" i="2" l="1"/>
  <c r="P63" i="2"/>
  <c r="O63" i="2"/>
  <c r="N63" i="2"/>
  <c r="M63" i="2"/>
  <c r="L63" i="2"/>
  <c r="K63" i="2"/>
  <c r="J63" i="2"/>
  <c r="I63" i="2"/>
  <c r="H63" i="2"/>
  <c r="G63" i="2"/>
  <c r="F63" i="2"/>
  <c r="E63" i="2"/>
  <c r="D63" i="2"/>
</calcChain>
</file>

<file path=xl/sharedStrings.xml><?xml version="1.0" encoding="utf-8"?>
<sst xmlns="http://schemas.openxmlformats.org/spreadsheetml/2006/main" count="1880" uniqueCount="553">
  <si>
    <t>Asian Development Bank (ADB) Asia SME Monitor 2022</t>
  </si>
  <si>
    <t>PAKISTAN</t>
  </si>
  <si>
    <t>Table 1: MSME Definitions</t>
  </si>
  <si>
    <t>Criteria</t>
  </si>
  <si>
    <t>Start-up</t>
  </si>
  <si>
    <t>Small</t>
  </si>
  <si>
    <t>Medium</t>
  </si>
  <si>
    <t>Annual sales turnover</t>
  </si>
  <si>
    <t xml:space="preserve">A small or medium-sized enterprise (SME) with operating for up to 5 years from the establishment is considered as start-up SME. </t>
  </si>
  <si>
    <t>Up to PRs150 million</t>
  </si>
  <si>
    <t>Above PRs150 million and up to PRs800 million</t>
  </si>
  <si>
    <t>Source: ADB Asia SME Monitor 2022 database. Data from National SME Policy 2021, Small and Medium Entereprise Development Authority.</t>
  </si>
  <si>
    <t>B. State Bank of Pakistan Definition (March 2022)</t>
  </si>
  <si>
    <t>Item</t>
  </si>
  <si>
    <t>Micro</t>
  </si>
  <si>
    <t>…</t>
  </si>
  <si>
    <t>Number of employees</t>
  </si>
  <si>
    <t xml:space="preserve">Self-employed or the firm employing individuals not exceeding 10 (excluding seasonal labor). </t>
  </si>
  <si>
    <t>Up to 50</t>
  </si>
  <si>
    <t>51-250 (manufacturing and services)
51-100 (trading)</t>
  </si>
  <si>
    <t>Source: ADB Asia SME Monitor 2022 database. Data from State Bank of Pakistan. For microenterprise, Agriculture Credit and Microfinance Department (AC&amp;MFD) Circular No.02 of 2012 and revised Prudential Regulations No.10 and No.11 (updated by circular No.3 of 2014). For small and medium-sized enterprise, SME Prudential Regulations vide IH&amp;SMEFD Circular No.05 of 2022 dated March 29, 2022, State Bank of Pakistan.</t>
  </si>
  <si>
    <t>C. Definition by Federal Board of Revenue</t>
  </si>
  <si>
    <t>not exceeding PRs250 million</t>
  </si>
  <si>
    <t>Others</t>
  </si>
  <si>
    <t xml:space="preserve">A person who is engaged in manufacturing as defined in clause (iv) of sub-section (7) of section 153 of the Income Tax Ordinance
Provided that if annual business turnover of a small and medium enterprise exceeds two hundred and fifty million rupees, it shall not qualify as small and medium enterprise in the tax year in which annual turnover exceeds that turnover or any subsequent tax year.
Small Company as defined in Section (59AB) is not a small and medium enterprise as defined in clause (59A)]  </t>
  </si>
  <si>
    <t>Note: Small Company means a company registered on or after the first day of July 2005 under the Companies Ordinance of 1984 (XLVII). Paid-up capital and undistributed reserves increased from PRs25 million to PRs50 million, following the Finance Act of 2015.</t>
  </si>
  <si>
    <t>Source: ADB Asia SME Monitor 2022 database. Data from Income Tax Ordinance 2001 (Amended up to 30.06.2021) https://help.fbr.gov.pk/?p=1406  pg : 26 - 28, Federal Board of Revenue</t>
  </si>
  <si>
    <t>D. National Definition as defined in SME Policy 2007</t>
  </si>
  <si>
    <t>Small and Medium</t>
  </si>
  <si>
    <t>Paid-up capital</t>
  </si>
  <si>
    <t>Up to PRs25 million</t>
  </si>
  <si>
    <t xml:space="preserve">Up to 250 </t>
  </si>
  <si>
    <t>Up to PRs250 million</t>
  </si>
  <si>
    <t>MSME = micro, small, and medium-sized enterprise.</t>
  </si>
  <si>
    <t>Source: ADB Asia SME Monitor 2022 database. Data from SME Policy 2007, Small and Medium Entereprise Development Authority; and Ministry of Industries and Production.</t>
  </si>
  <si>
    <t>Small
Serial No. 4, Clause (ii)</t>
  </si>
  <si>
    <t>Medium (Non-Listed Public Company)
Serial No. 3, Clause (a), Sub class (ii)</t>
  </si>
  <si>
    <t>Medium (Private Company)
Serial No. 3, Clause (b), Sub Class (ii)</t>
  </si>
  <si>
    <t>Employment size</t>
  </si>
  <si>
    <t>Employees not more than 250</t>
  </si>
  <si>
    <t>Employees less than 750</t>
  </si>
  <si>
    <t>Employees more than 250 but less than 750</t>
  </si>
  <si>
    <t>Source: ADB Asia SME Monitor 2022 database. Data from S.R.O.602(I)/2022, 14th May, 2022- SECP.</t>
  </si>
  <si>
    <t>Table 2: MSME Landscape</t>
  </si>
  <si>
    <t xml:space="preserve">End of period data </t>
  </si>
  <si>
    <r>
      <t>NUMBER OF ENTERPRISES</t>
    </r>
    <r>
      <rPr>
        <b/>
        <vertAlign val="superscript"/>
        <sz val="8"/>
        <rFont val="Arial"/>
        <family val="2"/>
      </rPr>
      <t>1</t>
    </r>
    <r>
      <rPr>
        <b/>
        <sz val="8"/>
        <rFont val="Arial"/>
        <family val="2"/>
      </rPr>
      <t xml:space="preserve"> </t>
    </r>
    <r>
      <rPr>
        <b/>
        <vertAlign val="superscript"/>
        <sz val="8"/>
        <rFont val="Arial"/>
        <family val="2"/>
      </rPr>
      <t>a</t>
    </r>
  </si>
  <si>
    <t>Number of enterprises, total</t>
  </si>
  <si>
    <t>Number of MSMEs (rounded figure)</t>
  </si>
  <si>
    <t xml:space="preserve">     Micro</t>
  </si>
  <si>
    <t xml:space="preserve">     Small</t>
  </si>
  <si>
    <t xml:space="preserve">     Medium</t>
  </si>
  <si>
    <t>Number of large enterprises</t>
  </si>
  <si>
    <t>MSME to total (%)</t>
  </si>
  <si>
    <t xml:space="preserve">MSME growth (%) </t>
  </si>
  <si>
    <r>
      <t>MSMEs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</si>
  <si>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</si>
  <si>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</si>
  <si>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</si>
  <si>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</si>
  <si>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</si>
  <si>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</si>
  <si>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r>
      <t xml:space="preserve">Number of MSMEs by region </t>
    </r>
    <r>
      <rPr>
        <sz val="8"/>
        <color theme="1"/>
        <rFont val="Arial"/>
        <family val="2"/>
      </rPr>
      <t>(% share)</t>
    </r>
  </si>
  <si>
    <t>Capital city (Islamabad)</t>
  </si>
  <si>
    <t xml:space="preserve">   Punjab</t>
  </si>
  <si>
    <t xml:space="preserve">   Sindh</t>
  </si>
  <si>
    <t xml:space="preserve">         Khyber Pakhtunkhwa</t>
  </si>
  <si>
    <t xml:space="preserve">   Balochistan</t>
  </si>
  <si>
    <r>
      <t>EMPLOYMENT</t>
    </r>
    <r>
      <rPr>
        <b/>
        <vertAlign val="superscript"/>
        <sz val="8"/>
        <rFont val="Arial"/>
        <family val="2"/>
      </rPr>
      <t>2</t>
    </r>
    <r>
      <rPr>
        <b/>
        <sz val="8"/>
        <rFont val="Arial"/>
        <family val="2"/>
      </rPr>
      <t xml:space="preserve"> </t>
    </r>
    <r>
      <rPr>
        <b/>
        <vertAlign val="superscript"/>
        <sz val="8"/>
        <rFont val="Arial"/>
        <family val="2"/>
      </rPr>
      <t>b</t>
    </r>
  </si>
  <si>
    <t>Number of employment, total (million)</t>
  </si>
  <si>
    <t xml:space="preserve">Number of employment by MSMEs* </t>
  </si>
  <si>
    <t xml:space="preserve">     Micro </t>
  </si>
  <si>
    <t xml:space="preserve">     Medium </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</si>
  <si>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</si>
  <si>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</si>
  <si>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</si>
  <si>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</si>
  <si>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r>
      <rPr>
        <b/>
        <sz val="8"/>
        <rFont val="Arial"/>
        <family val="2"/>
      </rPr>
      <t>**</t>
    </r>
  </si>
  <si>
    <r>
      <t xml:space="preserve">Employment by MSMEs by region </t>
    </r>
    <r>
      <rPr>
        <sz val="8"/>
        <rFont val="Arial"/>
        <family val="2"/>
      </rPr>
      <t>(% share)**</t>
    </r>
  </si>
  <si>
    <r>
      <t>CONTRIBUTION TO GDP</t>
    </r>
    <r>
      <rPr>
        <b/>
        <vertAlign val="superscript"/>
        <sz val="8"/>
        <rFont val="Arial"/>
        <family val="2"/>
      </rPr>
      <t>2 c</t>
    </r>
  </si>
  <si>
    <t>GDP of MSMEs (PRs million)</t>
  </si>
  <si>
    <t>MSME contribution to GDP (%)</t>
  </si>
  <si>
    <t>MSME GDP growth (%)</t>
  </si>
  <si>
    <r>
      <t>CONTRIBUTION TO GDP</t>
    </r>
    <r>
      <rPr>
        <b/>
        <vertAlign val="superscript"/>
        <sz val="8"/>
        <rFont val="Arial"/>
        <family val="2"/>
      </rPr>
      <t>1</t>
    </r>
    <r>
      <rPr>
        <b/>
        <sz val="8"/>
        <rFont val="Arial"/>
        <family val="2"/>
      </rPr>
      <t xml:space="preserve"> </t>
    </r>
    <r>
      <rPr>
        <b/>
        <vertAlign val="superscript"/>
        <sz val="8"/>
        <rFont val="Arial"/>
        <family val="2"/>
      </rPr>
      <t>d</t>
    </r>
  </si>
  <si>
    <t>GDP of Small manufacturing (PRs million)</t>
  </si>
  <si>
    <t>Small manufacturing contribution to GDP (%)</t>
  </si>
  <si>
    <t>Small manufacturing GDP growth (%)</t>
  </si>
  <si>
    <r>
      <t xml:space="preserve">MSME GDP by sector </t>
    </r>
    <r>
      <rPr>
        <sz val="8"/>
        <rFont val="Arial"/>
        <family val="2"/>
      </rPr>
      <t>(% share)</t>
    </r>
  </si>
  <si>
    <t xml:space="preserve">Manufacturing </t>
  </si>
  <si>
    <r>
      <t xml:space="preserve">MSME GDP by region </t>
    </r>
    <r>
      <rPr>
        <sz val="8"/>
        <rFont val="Arial"/>
        <family val="2"/>
      </rPr>
      <t>(% share)</t>
    </r>
  </si>
  <si>
    <r>
      <t>EXPORTS</t>
    </r>
    <r>
      <rPr>
        <b/>
        <vertAlign val="superscript"/>
        <sz val="8"/>
        <rFont val="Arial"/>
        <family val="2"/>
      </rPr>
      <t>2</t>
    </r>
  </si>
  <si>
    <r>
      <t>Total export value (PRs million)</t>
    </r>
    <r>
      <rPr>
        <vertAlign val="superscript"/>
        <sz val="8"/>
        <rFont val="Arial"/>
        <family val="2"/>
      </rPr>
      <t>e</t>
    </r>
  </si>
  <si>
    <r>
      <t>Total export growth (%)</t>
    </r>
    <r>
      <rPr>
        <vertAlign val="superscript"/>
        <sz val="8"/>
        <rFont val="Arial"/>
        <family val="2"/>
      </rPr>
      <t>e</t>
    </r>
  </si>
  <si>
    <r>
      <t>MSME export value (PRs million)</t>
    </r>
    <r>
      <rPr>
        <vertAlign val="superscript"/>
        <sz val="8"/>
        <rFont val="Arial"/>
        <family val="2"/>
      </rPr>
      <t>f</t>
    </r>
  </si>
  <si>
    <r>
      <t>MSME export to total export value (%)</t>
    </r>
    <r>
      <rPr>
        <vertAlign val="superscript"/>
        <sz val="8"/>
        <rFont val="Arial"/>
        <family val="2"/>
      </rPr>
      <t>f</t>
    </r>
  </si>
  <si>
    <t>MSME export growth (%)</t>
  </si>
  <si>
    <r>
      <t>IMPORTS</t>
    </r>
    <r>
      <rPr>
        <b/>
        <vertAlign val="superscript"/>
        <sz val="8"/>
        <rFont val="Arial"/>
        <family val="2"/>
      </rPr>
      <t>2</t>
    </r>
  </si>
  <si>
    <r>
      <t>Total import value (PRs million)</t>
    </r>
    <r>
      <rPr>
        <vertAlign val="superscript"/>
        <sz val="8"/>
        <rFont val="Arial"/>
        <family val="2"/>
      </rPr>
      <t>e</t>
    </r>
  </si>
  <si>
    <r>
      <t>Total import growth (%)</t>
    </r>
    <r>
      <rPr>
        <vertAlign val="superscript"/>
        <sz val="8"/>
        <rFont val="Arial"/>
        <family val="2"/>
      </rPr>
      <t>e</t>
    </r>
  </si>
  <si>
    <t>MSME import value (PRs million)</t>
  </si>
  <si>
    <t>MSME import to total import value (%)</t>
  </si>
  <si>
    <t>MSME import growth (%)</t>
  </si>
  <si>
    <t>GDP = gross domestic product, MSME = micro, small, and medium-sized enterprise.</t>
  </si>
  <si>
    <r>
      <rPr>
        <vertAlign val="superscript"/>
        <sz val="8"/>
        <rFont val="Arial"/>
        <family val="2"/>
      </rPr>
      <t>1</t>
    </r>
    <r>
      <rPr>
        <sz val="8"/>
        <rFont val="Arial"/>
        <family val="2"/>
      </rPr>
      <t xml:space="preserve"> end-of-year data.</t>
    </r>
  </si>
  <si>
    <t>Notes: The Census of Establishments 2005 provides the basis for MSME statistical analysis. In Pakistan, there are 3.21 million (rounded figure provided) MSMEs operating in the country, of which 98.66% employ up to 10 employees. The Labor Force Survey 2017-2018 defines the non-agriculture Informal economy as: (i) all household enterprises owned and operated by own-account workers, irrespective of the size of the enterprise (informal own-account enterprises); (ii) enterprises owned and operated by employers with fewer than 10 persons engaged, which includes the owner(s) of the enterprise, the contributing family workers, the employees, whether employed on an occasional or continuous basis, or as an apprentice; and (iii) excluded are all enterprises engaged in agricultural activities or wholly engaged in non-market production.</t>
  </si>
  <si>
    <t>Source: ADB Asia SME Monitor 2022 database. Data from Small and Medium Enterprise Development Authority; Pakistan Bureau of Statistics.</t>
  </si>
  <si>
    <t>Table 3: Bank Credit</t>
  </si>
  <si>
    <t>End-of-year data</t>
  </si>
  <si>
    <t>OPERATING BANKS</t>
  </si>
  <si>
    <t>Number of operating banks, total</t>
  </si>
  <si>
    <t xml:space="preserve">  Commercial banks</t>
  </si>
  <si>
    <t xml:space="preserve">      State-owned banks</t>
  </si>
  <si>
    <t xml:space="preserve">      Private sector banks</t>
  </si>
  <si>
    <t xml:space="preserve">         Conventional banks</t>
  </si>
  <si>
    <t xml:space="preserve">         Islamic banks</t>
  </si>
  <si>
    <t xml:space="preserve">   Foreign banks</t>
  </si>
  <si>
    <t xml:space="preserve">  Specialized banks</t>
  </si>
  <si>
    <t xml:space="preserve">  Microfinance banks</t>
  </si>
  <si>
    <r>
      <t>Credit</t>
    </r>
    <r>
      <rPr>
        <vertAlign val="superscript"/>
        <sz val="8"/>
        <rFont val="Arial"/>
        <family val="2"/>
      </rPr>
      <t>1</t>
    </r>
  </si>
  <si>
    <t>Loans outstanding, total (PRs miIlion)</t>
  </si>
  <si>
    <t xml:space="preserve">      Private sector banks+foreign banks</t>
  </si>
  <si>
    <t xml:space="preserve">Loans outstanding in domestic currency </t>
  </si>
  <si>
    <t xml:space="preserve">Loans outstanding in foreign currency </t>
  </si>
  <si>
    <t>Loan growth (%)</t>
  </si>
  <si>
    <t>Total bank loans to GDP (%)</t>
  </si>
  <si>
    <t>Lending rate (%, annual average)</t>
  </si>
  <si>
    <t>Gross nonperforming loans (NPLs) (PRs million)</t>
  </si>
  <si>
    <t>Gross NPLs to total loans (%)</t>
  </si>
  <si>
    <r>
      <t xml:space="preserve">Loans outstanding by sector </t>
    </r>
    <r>
      <rPr>
        <sz val="8"/>
        <rFont val="Arial"/>
        <family val="2"/>
      </rPr>
      <t>(% share)</t>
    </r>
    <r>
      <rPr>
        <vertAlign val="superscript"/>
        <sz val="8"/>
        <rFont val="Arial"/>
        <family val="2"/>
      </rPr>
      <t>1</t>
    </r>
  </si>
  <si>
    <t>Chemical and pharmaceuticals</t>
  </si>
  <si>
    <t>Agribusiness</t>
  </si>
  <si>
    <t>Textile</t>
  </si>
  <si>
    <t>Cement</t>
  </si>
  <si>
    <t>Sugar</t>
  </si>
  <si>
    <t>Shoes and leather garments</t>
  </si>
  <si>
    <t>Automobile and transportation equipment</t>
  </si>
  <si>
    <t>Finance</t>
  </si>
  <si>
    <t>Insurance</t>
  </si>
  <si>
    <t>Electronics and electrical appliances</t>
  </si>
  <si>
    <t>Production and transmission of energy</t>
  </si>
  <si>
    <t>Individuals</t>
  </si>
  <si>
    <r>
      <t>Deposits</t>
    </r>
    <r>
      <rPr>
        <vertAlign val="superscript"/>
        <sz val="8"/>
        <rFont val="Arial"/>
        <family val="2"/>
      </rPr>
      <t>1</t>
    </r>
  </si>
  <si>
    <t>Deposits, total  (PRs million)</t>
  </si>
  <si>
    <t>Deposits in domestic currency (PRs million)</t>
  </si>
  <si>
    <t>Deposits in foreign currency (PRs million)</t>
  </si>
  <si>
    <t>Deposit rate (%, annual average)</t>
  </si>
  <si>
    <r>
      <t>SME LOANS</t>
    </r>
    <r>
      <rPr>
        <vertAlign val="superscript"/>
        <sz val="8"/>
        <rFont val="Arial"/>
        <family val="2"/>
      </rPr>
      <t>2</t>
    </r>
  </si>
  <si>
    <t>SME loans outstanding, total (PRs million)</t>
  </si>
  <si>
    <t>SME loans to total domestic private loans outstanding (%)</t>
  </si>
  <si>
    <r>
      <t>SME loans to GDP (%)</t>
    </r>
    <r>
      <rPr>
        <vertAlign val="superscript"/>
        <sz val="8"/>
        <rFont val="Arial"/>
        <family val="2"/>
      </rPr>
      <t>3</t>
    </r>
  </si>
  <si>
    <t>SME loan growth (%)</t>
  </si>
  <si>
    <t>SME lending rate (%, annual average)</t>
  </si>
  <si>
    <t>Nonperforming SME loans (NPLs) (PRs million)</t>
  </si>
  <si>
    <t>SME NPLs to total SME loans (%)</t>
  </si>
  <si>
    <t>Number of SME loan borrowers</t>
  </si>
  <si>
    <t>SME loan borrowers to total bank borrowers (%)</t>
  </si>
  <si>
    <t>SME loan rejection rate (% of total applications)</t>
  </si>
  <si>
    <t>Number of SME savings account in banks</t>
  </si>
  <si>
    <t>Guaranteed SME loans (PRs million)</t>
  </si>
  <si>
    <t>Non-collateral SME loans (PRs million)</t>
  </si>
  <si>
    <r>
      <t xml:space="preserve">SME loans outstanding by sector </t>
    </r>
    <r>
      <rPr>
        <sz val="8"/>
        <rFont val="Arial"/>
        <family val="2"/>
      </rPr>
      <t>(% share)</t>
    </r>
  </si>
  <si>
    <r>
      <t xml:space="preserve">SME loans outstanding by region </t>
    </r>
    <r>
      <rPr>
        <sz val="8"/>
        <rFont val="Arial"/>
        <family val="2"/>
      </rPr>
      <t>(% share)</t>
    </r>
  </si>
  <si>
    <r>
      <t xml:space="preserve">SME loan borrowers by type of use </t>
    </r>
    <r>
      <rPr>
        <sz val="8"/>
        <rFont val="Arial"/>
        <family val="2"/>
      </rPr>
      <t>(% share)</t>
    </r>
  </si>
  <si>
    <t>For working capital</t>
  </si>
  <si>
    <t>For capital investment</t>
  </si>
  <si>
    <t>For other purposes</t>
  </si>
  <si>
    <r>
      <t xml:space="preserve">SME loans outstanding by tenor </t>
    </r>
    <r>
      <rPr>
        <sz val="8"/>
        <rFont val="Arial"/>
        <family val="2"/>
      </rPr>
      <t>(% share)</t>
    </r>
  </si>
  <si>
    <t>Less than 1 year</t>
  </si>
  <si>
    <t>1-3 years</t>
  </si>
  <si>
    <t>More than 3 years</t>
  </si>
  <si>
    <r>
      <t>MICRO LOANS</t>
    </r>
    <r>
      <rPr>
        <vertAlign val="superscript"/>
        <sz val="8"/>
        <rFont val="Arial"/>
        <family val="2"/>
      </rPr>
      <t>4</t>
    </r>
  </si>
  <si>
    <t>Loans outstanding - Microfinance banks (PRs million)</t>
  </si>
  <si>
    <t>Micro loan growth (%)</t>
  </si>
  <si>
    <r>
      <rPr>
        <vertAlign val="superscript"/>
        <sz val="8"/>
        <rFont val="Arial"/>
        <family val="2"/>
      </rPr>
      <t xml:space="preserve">1 </t>
    </r>
    <r>
      <rPr>
        <sz val="8"/>
        <rFont val="Arial"/>
        <family val="2"/>
      </rPr>
      <t>data based on commercial banks.</t>
    </r>
  </si>
  <si>
    <r>
      <rPr>
        <vertAlign val="superscript"/>
        <sz val="8"/>
        <rFont val="Arial"/>
        <family val="2"/>
      </rPr>
      <t>2</t>
    </r>
    <r>
      <rPr>
        <sz val="8"/>
        <rFont val="Arial"/>
        <family val="2"/>
      </rPr>
      <t xml:space="preserve"> Data refer to small and medium-sized enterprise (SME) loans by commercial banks and specialized banks only. The State Bank of Pakistan has prudential regulations for SME financing and microfinance, and monitor both data separately. </t>
    </r>
  </si>
  <si>
    <r>
      <rPr>
        <vertAlign val="superscript"/>
        <sz val="8"/>
        <rFont val="Arial"/>
        <family val="2"/>
      </rPr>
      <t>3</t>
    </r>
    <r>
      <rPr>
        <sz val="8"/>
        <rFont val="Arial"/>
        <family val="2"/>
      </rPr>
      <t xml:space="preserve"> calculated based on real GDP (2005-2006 = 100), local currency (Pakistan Bureau of Statistics). SME loans data use end-of-year data, with real GDP data based on end-June data of that year (fiscal year data).</t>
    </r>
  </si>
  <si>
    <r>
      <rPr>
        <vertAlign val="superscript"/>
        <sz val="8"/>
        <rFont val="Arial"/>
        <family val="2"/>
      </rPr>
      <t>4</t>
    </r>
    <r>
      <rPr>
        <sz val="8"/>
        <rFont val="Arial"/>
        <family val="2"/>
      </rPr>
      <t xml:space="preserve"> Micro loans (microfinance) data refer to loans by microfinance banks.</t>
    </r>
  </si>
  <si>
    <t>Source: ADB Asia SME Monitor 2022 database. Data from State Bank of Pakistan.</t>
  </si>
  <si>
    <t>Table 4: Public Finance―Refinancing Schemes for MSMEs</t>
  </si>
  <si>
    <t>Name of the Scheme</t>
  </si>
  <si>
    <t>Year of the launch</t>
  </si>
  <si>
    <t>Taget Beneficiaries</t>
  </si>
  <si>
    <t>Number of MSMEs benefitted</t>
  </si>
  <si>
    <t>Refinance Facility for Modernization of SMEs</t>
  </si>
  <si>
    <t>June 2010</t>
  </si>
  <si>
    <t>ongoing</t>
  </si>
  <si>
    <t>Refinance and Credit Guarantee Scheme for Women Entrepreneurs</t>
  </si>
  <si>
    <t>August 2017</t>
  </si>
  <si>
    <t>Refinance Scheme for Working Capital Financing of Small Enterprises and Low-end Medium-sized Enterprises</t>
  </si>
  <si>
    <t>July 2019</t>
  </si>
  <si>
    <t>Small Enterprise Financing and Credit Guarantee Scheme for Special Persons</t>
  </si>
  <si>
    <t>March 2020</t>
  </si>
  <si>
    <t>Grand Total (PRs million)</t>
  </si>
  <si>
    <t>MSME = micro, small, and medium-sized enterprise; SME = small and medium-sized enterprise.</t>
  </si>
  <si>
    <t>Note: Based on regular schemes. Data as of end-2021.</t>
  </si>
  <si>
    <t>Table 5: Nonbank Finance</t>
  </si>
  <si>
    <t xml:space="preserve">End-of-year data </t>
  </si>
  <si>
    <t>NUMBER OF NONBANK FINANCE INSTITUTIONS</t>
  </si>
  <si>
    <t>Nonbank Finance Institutions, total</t>
  </si>
  <si>
    <t>Microfinance NBFCs</t>
  </si>
  <si>
    <t>21*</t>
  </si>
  <si>
    <t>31*</t>
  </si>
  <si>
    <t>Investment Banks</t>
  </si>
  <si>
    <t>Housing Finance Companies</t>
  </si>
  <si>
    <t>Leasing companies</t>
  </si>
  <si>
    <t>MICROFINANCE INSTITUTIONS</t>
  </si>
  <si>
    <t>Financing outstanding, total (PRs million)</t>
  </si>
  <si>
    <t xml:space="preserve">      Growth (%)</t>
  </si>
  <si>
    <t xml:space="preserve">Total financing to GDP (%) </t>
  </si>
  <si>
    <t>Annual lending rate (%, on average)</t>
  </si>
  <si>
    <t>Savings (PRs million)</t>
  </si>
  <si>
    <t>Number of customers financed, total</t>
  </si>
  <si>
    <r>
      <t xml:space="preserve">Financing outstanding by sector </t>
    </r>
    <r>
      <rPr>
        <sz val="8"/>
        <rFont val="Arial"/>
        <family val="2"/>
      </rPr>
      <t>(% share)</t>
    </r>
  </si>
  <si>
    <r>
      <t xml:space="preserve">Financing outstanding by region </t>
    </r>
    <r>
      <rPr>
        <sz val="8"/>
        <rFont val="Arial"/>
        <family val="2"/>
      </rPr>
      <t>(% share)</t>
    </r>
  </si>
  <si>
    <t>LEASING COMPANIES</t>
  </si>
  <si>
    <t>Annual financing rate (%, on average)</t>
  </si>
  <si>
    <t>Gross nonperforming financing (NPFs) (PRs million)</t>
  </si>
  <si>
    <t>Gross NPFs to total financing (%)</t>
  </si>
  <si>
    <t xml:space="preserve">* The numbers for 2016 and 2017 include both microfinance and investment finance companies with investment finance service (IFS) licenses. </t>
  </si>
  <si>
    <t>Source: ADB Asia SME Monitor 2022 database. Data from Securities and Exchange Commission of Pakistan.</t>
  </si>
  <si>
    <t>Table 6: Capital Markets</t>
  </si>
  <si>
    <t>Main Board - PSX</t>
  </si>
  <si>
    <t>KSE -100 Index</t>
  </si>
  <si>
    <t>Market capitalization (PRs million)</t>
  </si>
  <si>
    <t xml:space="preserve">   Growth (%)</t>
  </si>
  <si>
    <t>Trading value (PRs million)</t>
  </si>
  <si>
    <t>Trading volume (million shares)</t>
  </si>
  <si>
    <t>Number of listed companies</t>
  </si>
  <si>
    <t>Number of IPOs</t>
  </si>
  <si>
    <t>Number of delisted companies</t>
  </si>
  <si>
    <t>IPO = initial public offering.</t>
  </si>
  <si>
    <t>Main Board</t>
  </si>
  <si>
    <t>Growth Enterprise Market (GEM) Board</t>
  </si>
  <si>
    <t>Type of issuers</t>
  </si>
  <si>
    <t>All types allowed, even loss making companies and Green Field Projects (GFPs).</t>
  </si>
  <si>
    <t>Aimed at growth companies such as start-ups and green field companies (GFCs).</t>
  </si>
  <si>
    <t>Consultant to the Issue (CTI)/Lead Advisor</t>
  </si>
  <si>
    <t>Licensed Consultants to the Issue can act as Lead Advisors.</t>
  </si>
  <si>
    <t>Only following can act as Advisor to the Issue:</t>
  </si>
  <si>
    <r>
      <t>·</t>
    </r>
    <r>
      <rPr>
        <sz val="7"/>
        <color rgb="FF000000"/>
        <rFont val="Times New Roman"/>
        <family val="1"/>
      </rPr>
      <t xml:space="preserve">     </t>
    </r>
    <r>
      <rPr>
        <sz val="8"/>
        <color rgb="FF000000"/>
        <rFont val="Arial"/>
        <family val="2"/>
      </rPr>
      <t>Licensed Consultants to the Issue (CTI)</t>
    </r>
  </si>
  <si>
    <r>
      <t>·</t>
    </r>
    <r>
      <rPr>
        <sz val="7"/>
        <color rgb="FF000000"/>
        <rFont val="Times New Roman"/>
        <family val="1"/>
      </rPr>
      <t xml:space="preserve">     </t>
    </r>
    <r>
      <rPr>
        <sz val="8"/>
        <color rgb="FF000000"/>
        <rFont val="Arial"/>
        <family val="2"/>
      </rPr>
      <t>Securities Broker Licensed by the Commission</t>
    </r>
  </si>
  <si>
    <r>
      <t>·</t>
    </r>
    <r>
      <rPr>
        <sz val="7"/>
        <color rgb="FF000000"/>
        <rFont val="Times New Roman"/>
        <family val="1"/>
      </rPr>
      <t xml:space="preserve">     </t>
    </r>
    <r>
      <rPr>
        <sz val="8"/>
        <color rgb="FF000000"/>
        <rFont val="Arial"/>
        <family val="2"/>
      </rPr>
      <t>Scheduled Banks</t>
    </r>
  </si>
  <si>
    <r>
      <t>·</t>
    </r>
    <r>
      <rPr>
        <sz val="7"/>
        <color rgb="FF000000"/>
        <rFont val="Times New Roman"/>
        <family val="1"/>
      </rPr>
      <t xml:space="preserve">     </t>
    </r>
    <r>
      <rPr>
        <sz val="8"/>
        <color rgb="FF000000"/>
        <rFont val="Arial"/>
        <family val="2"/>
      </rPr>
      <t>Accounting and Auditing Firm (Recognized by ICAP or ICMAP)</t>
    </r>
  </si>
  <si>
    <t>To list, issuer must have a post issue paid up capital of at least PRs200 million.</t>
  </si>
  <si>
    <t>To list, issuer must have a post issue paid-up capital of at least PRs25 million. There is no maximum limit to it.</t>
  </si>
  <si>
    <t>Initial offering</t>
  </si>
  <si>
    <t>Book Building Portion (BBP):</t>
  </si>
  <si>
    <r>
      <t>·</t>
    </r>
    <r>
      <rPr>
        <sz val="7"/>
        <color rgb="FF000000"/>
        <rFont val="Times New Roman"/>
        <family val="1"/>
      </rPr>
      <t xml:space="preserve">     </t>
    </r>
    <r>
      <rPr>
        <sz val="8"/>
        <color rgb="FF000000"/>
        <rFont val="Arial"/>
        <family val="2"/>
      </rPr>
      <t>Initial subscribers should be at least five.</t>
    </r>
  </si>
  <si>
    <r>
      <t>·</t>
    </r>
    <r>
      <rPr>
        <sz val="7"/>
        <color rgb="FF000000"/>
        <rFont val="Times New Roman"/>
        <family val="1"/>
      </rPr>
      <t xml:space="preserve">     </t>
    </r>
    <r>
      <rPr>
        <sz val="8"/>
        <color rgb="FF000000"/>
        <rFont val="Arial"/>
        <family val="2"/>
      </rPr>
      <t xml:space="preserve">Issuer must at least receive bids for the total number of shares allocated under BBP. </t>
    </r>
  </si>
  <si>
    <r>
      <t>·</t>
    </r>
    <r>
      <rPr>
        <sz val="7"/>
        <color rgb="FF000000"/>
        <rFont val="Times New Roman"/>
        <family val="1"/>
      </rPr>
      <t xml:space="preserve">     </t>
    </r>
    <r>
      <rPr>
        <sz val="8"/>
        <color rgb="FF000000"/>
        <rFont val="Arial"/>
        <family val="2"/>
      </rPr>
      <t>In case of Book Building, the bid size for each initial subscriber shall be PRs100,000.</t>
    </r>
  </si>
  <si>
    <r>
      <t>·</t>
    </r>
    <r>
      <rPr>
        <sz val="7"/>
        <color rgb="FF000000"/>
        <rFont val="Times New Roman"/>
        <family val="1"/>
      </rPr>
      <t xml:space="preserve">     </t>
    </r>
    <r>
      <rPr>
        <sz val="8"/>
        <color rgb="FF000000"/>
        <rFont val="Arial"/>
        <family val="2"/>
      </rPr>
      <t>No. of bids should not be less than 40</t>
    </r>
    <r>
      <rPr>
        <sz val="8"/>
        <color rgb="FF000000"/>
        <rFont val="Symbol"/>
        <family val="1"/>
        <charset val="2"/>
      </rPr>
      <t>.</t>
    </r>
  </si>
  <si>
    <r>
      <t>·</t>
    </r>
    <r>
      <rPr>
        <sz val="7"/>
        <color rgb="FF000000"/>
        <rFont val="Times New Roman"/>
        <family val="1"/>
      </rPr>
      <t xml:space="preserve">     </t>
    </r>
    <r>
      <rPr>
        <sz val="8"/>
        <color rgb="FF000000"/>
        <rFont val="Arial"/>
        <family val="2"/>
      </rPr>
      <t>Minimum Bid Size = PRs1 million.</t>
    </r>
  </si>
  <si>
    <t>General Public Portion (GPP):</t>
  </si>
  <si>
    <r>
      <t>·</t>
    </r>
    <r>
      <rPr>
        <sz val="7"/>
        <color rgb="FF000000"/>
        <rFont val="Times New Roman"/>
        <family val="1"/>
      </rPr>
      <t xml:space="preserve">     </t>
    </r>
    <r>
      <rPr>
        <sz val="8"/>
        <color rgb="FF000000"/>
        <rFont val="Arial"/>
        <family val="2"/>
      </rPr>
      <t>No. of subscribers in IPO should be at least 500.</t>
    </r>
  </si>
  <si>
    <r>
      <t>·</t>
    </r>
    <r>
      <rPr>
        <sz val="7"/>
        <color rgb="FF000000"/>
        <rFont val="Times New Roman"/>
        <family val="1"/>
      </rPr>
      <t xml:space="preserve">     </t>
    </r>
    <r>
      <rPr>
        <sz val="8"/>
        <color rgb="FF000000"/>
        <rFont val="Arial"/>
        <family val="2"/>
      </rPr>
      <t>Minimum amount of subscription required is for 500 shares</t>
    </r>
    <r>
      <rPr>
        <sz val="8"/>
        <color rgb="FF000000"/>
        <rFont val="Symbol"/>
        <family val="1"/>
        <charset val="2"/>
      </rPr>
      <t>.</t>
    </r>
  </si>
  <si>
    <t>Method of offering</t>
  </si>
  <si>
    <t xml:space="preserve">Fixed Price or Book Building method. </t>
  </si>
  <si>
    <t>In case of Fixed Price method, issue must be completely underwritten.</t>
  </si>
  <si>
    <t>Eligible investors</t>
  </si>
  <si>
    <r>
      <t>BBP:</t>
    </r>
    <r>
      <rPr>
        <sz val="8"/>
        <color rgb="FF000000"/>
        <rFont val="Arial"/>
        <family val="2"/>
      </rPr>
      <t xml:space="preserve"> Institutional Investors and HNWIs who can place a minimum bid of PRs1 million.</t>
    </r>
  </si>
  <si>
    <t>(i) Institutional investors.</t>
  </si>
  <si>
    <r>
      <t xml:space="preserve">GPP: </t>
    </r>
    <r>
      <rPr>
        <sz val="8"/>
        <color rgb="FF000000"/>
        <rFont val="Arial"/>
        <family val="2"/>
      </rPr>
      <t xml:space="preserve"> All Investors.</t>
    </r>
  </si>
  <si>
    <t>Market maker (MM)</t>
  </si>
  <si>
    <t>Market Maker not required.</t>
  </si>
  <si>
    <t>Growth company may appoint Market Maker (Requirement of MM is optional).</t>
  </si>
  <si>
    <t>Trading and settlement</t>
  </si>
  <si>
    <t>Trading through KATS.</t>
  </si>
  <si>
    <t>Restriction on shares of Sponsors</t>
  </si>
  <si>
    <r>
      <t>·</t>
    </r>
    <r>
      <rPr>
        <sz val="7"/>
        <color rgb="FF000000"/>
        <rFont val="Times New Roman"/>
        <family val="1"/>
      </rPr>
      <t xml:space="preserve">        </t>
    </r>
    <r>
      <rPr>
        <sz val="8"/>
        <color rgb="FF000000"/>
        <rFont val="Arial"/>
        <family val="2"/>
      </rPr>
      <t>100% to be frozen in CDC for 1 year.</t>
    </r>
  </si>
  <si>
    <r>
      <t>·</t>
    </r>
    <r>
      <rPr>
        <sz val="7"/>
        <color rgb="FF000000"/>
        <rFont val="Times New Roman"/>
        <family val="1"/>
      </rPr>
      <t xml:space="preserve">        </t>
    </r>
    <r>
      <rPr>
        <sz val="8"/>
        <color rgb="FF000000"/>
        <rFont val="Arial"/>
        <family val="2"/>
      </rPr>
      <t>25% to be frozen in CDC for 3 years.</t>
    </r>
  </si>
  <si>
    <t>Minimum free float</t>
  </si>
  <si>
    <t>As per the PSX Rule 5.4.1, following are the applicable float requirements:</t>
  </si>
  <si>
    <t>Minimum Free-float requirement is 10% of post issue paid-up capital.</t>
  </si>
  <si>
    <t>Post Issue Paid up Capital (PIPC)</t>
  </si>
  <si>
    <t>Allocation of Capital to the General Public, excluding Premium Amount and Pre-IPO Placement</t>
  </si>
  <si>
    <t>Up to PRs2.5 billion.</t>
  </si>
  <si>
    <t>At-least 10% of PIPC.</t>
  </si>
  <si>
    <t xml:space="preserve">Provided that the Company shall be required to subsequently enhance the quantum of public shareholding to 25% within next 3 years of its listing. </t>
  </si>
  <si>
    <t>Above PRs2.5 billion and upto PRs5 billion.</t>
  </si>
  <si>
    <t>Provided that the Company shall be required to subsequently enhance the quantum of public shareholding to 15% within next 3 years of its listing.</t>
  </si>
  <si>
    <t>Above PRs5 billion and up to PRs10 billion.</t>
  </si>
  <si>
    <t>Above PRs10 billion.</t>
  </si>
  <si>
    <t>At-least 5% of PIPC.</t>
  </si>
  <si>
    <t>Listing fee</t>
  </si>
  <si>
    <t>Initial listing fee: capped at PRs1.5 million.</t>
  </si>
  <si>
    <r>
      <t>·</t>
    </r>
    <r>
      <rPr>
        <sz val="7"/>
        <color rgb="FF000000"/>
        <rFont val="Times New Roman"/>
        <family val="1"/>
      </rPr>
      <t xml:space="preserve">        </t>
    </r>
    <r>
      <rPr>
        <sz val="8"/>
        <color rgb="FF000000"/>
        <rFont val="Arial"/>
        <family val="2"/>
      </rPr>
      <t>Initial listing fee: capped at PRs50K.</t>
    </r>
  </si>
  <si>
    <t>Annual listing fee: based on market capitalization, capped at PRs5 million.</t>
  </si>
  <si>
    <r>
      <t>·</t>
    </r>
    <r>
      <rPr>
        <sz val="7"/>
        <color rgb="FF000000"/>
        <rFont val="Times New Roman"/>
        <family val="1"/>
      </rPr>
      <t xml:space="preserve">        </t>
    </r>
    <r>
      <rPr>
        <sz val="8"/>
        <color rgb="FF000000"/>
        <rFont val="Arial"/>
        <family val="2"/>
      </rPr>
      <t>Annual listing fee based on Paid-up capital, capped at PRs200K.</t>
    </r>
  </si>
  <si>
    <t>Offering document (OD)</t>
  </si>
  <si>
    <t>Prospectus / Offer for Sale Document is required to be prepared and Published before the Issue.</t>
  </si>
  <si>
    <t>Instead of a Prospectus, only an IM is required to be prepared and placed on the websites of the Issuer, Advisor and the Exchange.</t>
  </si>
  <si>
    <t>Vetting of offering document (OD)</t>
  </si>
  <si>
    <t xml:space="preserve">Prospectus is vetted by PSX and SECP. </t>
  </si>
  <si>
    <t xml:space="preserve">Advisor must do necessary Due Diligence and prepare the IM according to Schedule - I of Chapter 5A. </t>
  </si>
  <si>
    <r>
      <t>However, CTI / Lead Manager /</t>
    </r>
    <r>
      <rPr>
        <sz val="8"/>
        <rFont val="Arial"/>
        <family val="2"/>
      </rPr>
      <t xml:space="preserve"> Issuer</t>
    </r>
    <r>
      <rPr>
        <sz val="8"/>
        <color rgb="FF000000"/>
        <rFont val="Arial"/>
        <family val="2"/>
      </rPr>
      <t xml:space="preserve"> is responsible for the accuracy / veracity / adequacy of disclosures in the prospectus.</t>
    </r>
  </si>
  <si>
    <t xml:space="preserve">OD shall not be vetted by PSX. </t>
  </si>
  <si>
    <t>Approval</t>
  </si>
  <si>
    <t>Listing application and Prospectus is approved by PSX. Prospectus is also approved by SECP.</t>
  </si>
  <si>
    <t>Listing application is approved by PSX.</t>
  </si>
  <si>
    <t>Code of corporate governance (CCG)</t>
  </si>
  <si>
    <t>Compliance with complete CCG is required.</t>
  </si>
  <si>
    <t>Growth Company (GC) only needs to comply with the following within 2 years of listing:</t>
  </si>
  <si>
    <t>1. Audit Committee comprising independent directors</t>
  </si>
  <si>
    <t>2. Female representation on board</t>
  </si>
  <si>
    <t>Compliance Status</t>
  </si>
  <si>
    <t>1. Issuer must submit a detailed break-up of the utilization of the proceeds of the issue in its post issue quarterly / half-yearly and annual accounts till the fulfillment of the commitments mentioned in the prospectus; and also</t>
  </si>
  <si>
    <t xml:space="preserve">CEO of GC must submit half yearly compliance report to PSX. </t>
  </si>
  <si>
    <t>2. submit;</t>
  </si>
  <si>
    <r>
      <t>a)</t>
    </r>
    <r>
      <rPr>
        <sz val="7"/>
        <color rgb="FF000000"/>
        <rFont val="Times New Roman"/>
        <family val="1"/>
      </rPr>
      <t xml:space="preserve">      </t>
    </r>
    <r>
      <rPr>
        <sz val="8"/>
        <color rgb="FF000000"/>
        <rFont val="Arial"/>
        <family val="2"/>
      </rPr>
      <t>half yearly progress report and;</t>
    </r>
  </si>
  <si>
    <r>
      <t>b)</t>
    </r>
    <r>
      <rPr>
        <sz val="7"/>
        <color rgb="FF000000"/>
        <rFont val="Times New Roman"/>
        <family val="1"/>
      </rPr>
      <t xml:space="preserve">      </t>
    </r>
    <r>
      <rPr>
        <sz val="8"/>
        <color rgb="FF000000"/>
        <rFont val="Arial"/>
        <family val="2"/>
      </rPr>
      <t>annual progress report reviewed by the auditor providing the status of the commitments mentioned in the prospectus to PSX.</t>
    </r>
  </si>
  <si>
    <r>
      <t>c)</t>
    </r>
    <r>
      <rPr>
        <sz val="7"/>
        <color rgb="FF000000"/>
        <rFont val="Times New Roman"/>
        <family val="1"/>
      </rPr>
      <t xml:space="preserve">      </t>
    </r>
    <r>
      <rPr>
        <sz val="8"/>
        <color rgb="FF000000"/>
        <rFont val="Arial"/>
        <family val="2"/>
      </rPr>
      <t>A final report reviewed by auditor after the fulfillment of the commitments written in the Prospectus.</t>
    </r>
  </si>
  <si>
    <t>Migration</t>
  </si>
  <si>
    <t>Reverse migration from Main Board to GEM Board is not allowed.</t>
  </si>
  <si>
    <t>Issuer is allowed to migrate from GEM board to Main Board.</t>
  </si>
  <si>
    <t>Voluntary Delisting (VD)</t>
  </si>
  <si>
    <t>VD procedure / process is more stringent.</t>
  </si>
  <si>
    <t>Easier VD procedure / process.</t>
  </si>
  <si>
    <t>Source: ADB Asia SME Monitor 2022 database. Data from Pakistan Stock Exchange.</t>
  </si>
  <si>
    <t>Regulations</t>
  </si>
  <si>
    <t>Name</t>
  </si>
  <si>
    <t>Outline</t>
  </si>
  <si>
    <t>MSME development</t>
  </si>
  <si>
    <t>Business structure/registration</t>
  </si>
  <si>
    <t>Companies Act, 2017</t>
  </si>
  <si>
    <t xml:space="preserve">Incorporation of a limited liability company. </t>
  </si>
  <si>
    <t>Limited Liability Partnership Act, 2017</t>
  </si>
  <si>
    <t>Taxation</t>
  </si>
  <si>
    <t>Sales Tax Act, 1990</t>
  </si>
  <si>
    <t xml:space="preserve">Sales tax registration and sales tax regulation. </t>
  </si>
  <si>
    <t>Income Tax Ordinance, 2001</t>
  </si>
  <si>
    <t xml:space="preserve">National tax number (NTN); income tax applicable on businesses; annual tax returns are required to be filed with FBR by every registered person.
</t>
  </si>
  <si>
    <t>Federal Excise Act, 2005</t>
  </si>
  <si>
    <t xml:space="preserve">An Act to consolidate and amend the law relating to excise.duties. </t>
  </si>
  <si>
    <t>Customs Act, 1969</t>
  </si>
  <si>
    <t>Law regulating import and export of goods and services.</t>
  </si>
  <si>
    <t>Labor</t>
  </si>
  <si>
    <t>Employees Old Age Benefits Institution (EOBI) Act</t>
  </si>
  <si>
    <t>Registration for contribution to workers retirement benefits. Act is applicable where 10 or more persons, other than directors, are employed directly or through any other person or were so employed on any day during the last 12 months and shall continue to apply even if the number of persons so employed at any time reduces to 10.</t>
  </si>
  <si>
    <t>Workers Welfare Ordinance, 1971</t>
  </si>
  <si>
    <t>Support workers’ welfare such as the provision of low cost residential accommodation and other amenities including education and health facilities.</t>
  </si>
  <si>
    <t>Industrial Relations Act, 2010</t>
  </si>
  <si>
    <t>The Law allows formation of trade unions in the industry without prescribing any limit as to number of workers for its applicability.</t>
  </si>
  <si>
    <t>Petroleum and explosives</t>
  </si>
  <si>
    <t>Explosives Act, 1884 and The Explosives Rules, 2010</t>
  </si>
  <si>
    <t>To regulate the manufacture, possession, use, sale, transport, export and importation of explosives.</t>
  </si>
  <si>
    <t>Petroleum Act, 1934 and Mineral and Industrial Gases Safety Rules, 2010</t>
  </si>
  <si>
    <t>License for importation of gas cylinders, storage, filling, sale and transportation of mineral, compressed and liquefied petroleum gases.</t>
  </si>
  <si>
    <t>Pakistan Standards</t>
  </si>
  <si>
    <t>Pakistan Standards &amp; Quality Control Authority (PSQCA) Act, 1996</t>
  </si>
  <si>
    <t>License required for every manufacturer. Manufacturing goods requiring mandatory application of Pakistan standards as notified by the Government of Pakistan. A list of such goods is available at www.psqca.com.pk</t>
  </si>
  <si>
    <t>Drug Regulations</t>
  </si>
  <si>
    <t>Drugs Act, 1976; Drugs (Licensing, Registration, and Administration) Rules, 1976; Drugs (Labeling and Packaging) Rules, 1986; Drugs (import and export) Rules, 1986</t>
  </si>
  <si>
    <t>Registration and licensing for all firms involved in manufacturing, import and export of drugs in Pakistan.</t>
  </si>
  <si>
    <t>Public Procurement</t>
  </si>
  <si>
    <t>Public Procurement Rules 2004</t>
  </si>
  <si>
    <t>Access to finance</t>
  </si>
  <si>
    <t>Agriculture Credit and Microfinance Department (ACMFD) Circular 1, 4, and 7 of 2020 on regulatory relief to dampen the effect of Covid-19</t>
  </si>
  <si>
    <t>Treatment of loans threshold as regular was extended until 31 December 2019. Each nonperforming loan (NPL) category extended by 2 months. Earlier the last date for availing benefit was extended until 30 September 2020 to dampen the effect of COVID-19.</t>
  </si>
  <si>
    <t>ACMFD Circular 2 of 2020 (Revised Prudential Regulations for Micro Finance  Banks, R-5 Max loan size and eligibility of borrower, R-6 Max exposure of a borrower)</t>
  </si>
  <si>
    <t>Maximum size of general loan PRs350,000 with annual income of PRs1,200,000. For housing loans, it is PRs3,000,000 with annual income of up to PRs1,500,000. Loans to microenterprises would be PRs3,000,000. Aggregate exposure against security of gold shall not exceed 35% of gross loan portfolio (GLP).</t>
  </si>
  <si>
    <t xml:space="preserve">ACMFD Circular 1 of 2019 on poof of registration card held by Afghan refugees </t>
  </si>
  <si>
    <t>The Proof of Registration Card of Afghan refugees was given the status of a valid identity document.</t>
  </si>
  <si>
    <t xml:space="preserve">ACMFD Circular 2 of 2019 (Revised Prudential Regulation G-2) </t>
  </si>
  <si>
    <t>The renumeration of non-executive board members for attending the meeting was revised.</t>
  </si>
  <si>
    <t xml:space="preserve">ACMFD Circular 4 of 2019 on fit and proper test criteria for Microfinance Bank (MFB) </t>
  </si>
  <si>
    <t>Revised questionnaire was advised to banks for conducting fit a proper test (FPT).</t>
  </si>
  <si>
    <t>ACMFD Circular 1 of 2018 on line of credit fund</t>
  </si>
  <si>
    <t>A line of credit fund was established for onward lending to microfinance borrowers.</t>
  </si>
  <si>
    <t>ACMFD Circular 1 of 2017 on Micro Credit Guarantee Facility</t>
  </si>
  <si>
    <t>New guarantees would not be established while the old ones would continue to remain valid.</t>
  </si>
  <si>
    <t>ACMFD Circular 2 of 2017 on measure to be taken by MFB regarding AML/CFT</t>
  </si>
  <si>
    <t>Use of biometric technology and other technology based solutions.</t>
  </si>
  <si>
    <t>ACMFD Circular 3 of 2017 on enhancement of maximum loan size for micro enterprises</t>
  </si>
  <si>
    <t>Max loan size for up to PRs1,000,000.</t>
  </si>
  <si>
    <t>ACMFD Circular 1 of 2015 on amendment in Microcredit Guarantee Facility (MCGF)</t>
  </si>
  <si>
    <t>Commercial banks and DFIs allowed to lend to tier-2 MFB.</t>
  </si>
  <si>
    <t>ACMFD Circular 5 of 2015 on FPT for MFB</t>
  </si>
  <si>
    <t>FPT criteria for MFB notified vide the circular.</t>
  </si>
  <si>
    <t>ACMFD Circular 3 of 2014 on revised prudential regulation for MFB</t>
  </si>
  <si>
    <t>Revised set of PRs was issued for MFBs.</t>
  </si>
  <si>
    <t>SBP Prudential Regulations for Small and Medium Enterprises Financing (updated on 5 April 2021)</t>
  </si>
  <si>
    <t xml:space="preserve">Prudential Regulations – General for SME financing are as follows: (i) SME specific credit policy, (ii) electronic Credit Information Bureau (e-CIB) report, (iii) personal guarantees, (iv) limit on clean facility, (v) proper utilization of loan, (vi) restriction on facilities to related parties, (vii) translation of loan documents into Urdu language, (viii) securities and margin requirements, and (ix) general measures (research and development, management information system, customer complaint resolution, database development, etc.)
</t>
  </si>
  <si>
    <t>Chapter 5A of PSX Rule Book on Regulations Governing Listing and Trading of Equity Securities on Growth Enterprise Market (GEM)</t>
  </si>
  <si>
    <t>This provides regulatory rules on Growth Enterprise Market (GEM) under PSX (listing and trading rules of equity securities), GEM allows SMEs and large cap companies to raise capital from eligible investors.</t>
  </si>
  <si>
    <t>Regulators and Policymakers</t>
  </si>
  <si>
    <t>Responsibility</t>
  </si>
  <si>
    <t>Ministry of Industries and Production (MoIP)</t>
  </si>
  <si>
    <t>Facilitate industrial development and entrepreneurship through promoting Industrial Parks and Export Processing Zones for investors, skill development of human resources, and socio-economic development with a particular focus on MSME development and traditional crafts.</t>
  </si>
  <si>
    <t>Small and Medium Enterprise Development Authority (SMEDA)</t>
  </si>
  <si>
    <t xml:space="preserve">An autonomous institution under the MoIP, serving as an MSME-policy advisory and implementation body for the government in parallel to facilitating other stakeholders to promote MSME development agendas. </t>
  </si>
  <si>
    <t>Ministry of Finance (MoF)</t>
  </si>
  <si>
    <t>Assist formulating and ensuring the effective execution of sound and equitable economic and financial policies.</t>
  </si>
  <si>
    <t>Ministry of Commerce (MoC)</t>
  </si>
  <si>
    <t xml:space="preserve">Promote trade liberalization and facilitation, improving export competitiveness and reducing cost of doing business. </t>
  </si>
  <si>
    <t>Federal Board of Revenue (FBR)</t>
  </si>
  <si>
    <t xml:space="preserve">Federal tax collection agency, promoting compliance with tax and related laws; taxpayer facilitation. </t>
  </si>
  <si>
    <t>Securities and Exchange Commission of Pakistan (SECP)</t>
  </si>
  <si>
    <t>Regulate and supervise: (i) corporate sector and capital markets, (ii) insurance companies, (iii) nonbank finance institutions and private pension schemes, and (iv) external service providers to the corporate and financial sectors such as chartered accountants and credit rating agencies.</t>
  </si>
  <si>
    <t>Employees Old Age Benefits Institution (EOBI)</t>
  </si>
  <si>
    <t>Provide compulsory social insurance by extending the benefits to insured persons or their survivors on: (i) old-age pension, (ii) survivor's pension, (iii) invalidity pension, (iv) old-age grants.</t>
  </si>
  <si>
    <t xml:space="preserve">Pakistan Standards and Quality Control Authority (PSQCA) </t>
  </si>
  <si>
    <t>Provide product standardization and quality control services.</t>
  </si>
  <si>
    <t>State Bank of Pakistan (SBP)</t>
  </si>
  <si>
    <t xml:space="preserve">Regulate banks for the sound monetary and credit system of Pakistan and foster growth of banks in the best national interest. </t>
  </si>
  <si>
    <t>Drug Regulatory Authority of Pakistan</t>
  </si>
  <si>
    <t>Regulate import, export, manufacturing, and sales of drugs in Pakistan.</t>
  </si>
  <si>
    <t>Public Procurement Regulatory Authority (PPRA)
(Federal and Provincial)</t>
  </si>
  <si>
    <t xml:space="preserve">Responsible of prescribing regulations and procedures for public procurements by Federal &amp; Provincial Governments owned public sector organizations with a view to improve  governance, management, transparency, accountability and quality of public procurement of goods, works and services. </t>
  </si>
  <si>
    <t>Responsible Entity</t>
  </si>
  <si>
    <t>National SME Policy 2021</t>
  </si>
  <si>
    <t>MOIP/ SMEDA</t>
  </si>
  <si>
    <t>The National SME Policy 2021 focuses on key areas including SME definition, access to finance, business development services, skills and human resource, technology, market access, infrastructure and entrepreneurship, and provides extensive recommendations in each of the aforementioned areas. Key recommendations include:</t>
  </si>
  <si>
    <t>1. Unified SME definition.</t>
  </si>
  <si>
    <t>2. Regulatory &amp; Tax Environment:</t>
  </si>
  <si>
    <r>
      <t xml:space="preserve">i. </t>
    </r>
    <r>
      <rPr>
        <b/>
        <sz val="8"/>
        <color theme="1"/>
        <rFont val="Arial"/>
        <family val="2"/>
      </rPr>
      <t>SME Regulatory Reforms:</t>
    </r>
    <r>
      <rPr>
        <sz val="8"/>
        <color theme="1"/>
        <rFont val="Arial"/>
        <family val="2"/>
      </rPr>
      <t xml:space="preserve"> Objective of the regulatory simplification exercise is to create a simplified, hassle-free regulatory regime, providing a level playing field to SMEs. A total of 167 reform proposals have been identified and within a short span of time, 112 reform proposals have been implemented.</t>
    </r>
  </si>
  <si>
    <t>Furthermore, No NOC regime for SMEs &amp; Start-ups, BMR through a Risk Based Assessment Model, Self Declaration, Time Bound Approvals regime, E-inspection Portal and Sample Based Audits shall be instituted to simply regulatory regime for SMEs. In this regard, Zero Time to Start-up Policy for No Objection Certificate has been approved by the Punjab Cabinet, Government of The Punjab.</t>
  </si>
  <si>
    <r>
      <t>ii.</t>
    </r>
    <r>
      <rPr>
        <b/>
        <sz val="8"/>
        <color theme="1"/>
        <rFont val="Arial"/>
        <family val="2"/>
      </rPr>
      <t xml:space="preserve"> Simplified Taxation Regime:</t>
    </r>
    <r>
      <rPr>
        <sz val="8"/>
        <color theme="1"/>
        <rFont val="Arial"/>
        <family val="2"/>
      </rPr>
      <t xml:space="preserve"> A Simplified Taxation Regime for Manufacturing SMEs has been introduced whereby, SMEs falling under particular size thresholds have been provided an option to opt for a presumptive tax regime and or normal tax regime with reduces taxation rates, minimal audit and reduced interface with the government. It is envisaged that similar incentive will be offered to IT&amp;IT&amp;ES sectors. Other incentives proposed include, single point collection of taxes and levies, progressive reduction in Withholding Tax with corresponding increase in formalization and Sales/ Income Tax receipts, no audit under presumptive regime, minimal audits under normal tax regime and no harassment of tax payers.</t>
    </r>
  </si>
  <si>
    <t xml:space="preserve">Furthermore, Single Sales Tax Portal has been launched by the FBR to enable taxpayers to file single monthly Sales Tax returns instead of multiple returns (6 in the past) on different portals at Federal and Provincial level. </t>
  </si>
  <si>
    <r>
      <t xml:space="preserve">3. </t>
    </r>
    <r>
      <rPr>
        <b/>
        <sz val="8"/>
        <color theme="1"/>
        <rFont val="Arial"/>
        <family val="2"/>
      </rPr>
      <t xml:space="preserve">SMEs Access to Finance: </t>
    </r>
    <r>
      <rPr>
        <sz val="8"/>
        <color theme="1"/>
        <rFont val="Arial"/>
        <family val="2"/>
      </rPr>
      <t>SBP’s SME Aasan Finance Scheme (SAAF) scheme has been launched that provides, loans up to PKR 10 million for 3-year tenure with 40-60% Credit Risk Guarantee to SMEs. The purpose of the scheme is to target collateral free financing towards SMEs. Other measures included in SME policy are to design, financing incentives for SMEs with tax history, undertake specialized lending for micro and small enterprises, operationalization of Venture Capital and Credit Guarantee Company and such initiatives for promoting financial inclusion in the country.</t>
    </r>
  </si>
  <si>
    <r>
      <t xml:space="preserve">4. </t>
    </r>
    <r>
      <rPr>
        <b/>
        <sz val="8"/>
        <color theme="1"/>
        <rFont val="Arial"/>
        <family val="2"/>
      </rPr>
      <t>Skills, Human Resource &amp; Technology:</t>
    </r>
    <r>
      <rPr>
        <sz val="8"/>
        <color theme="1"/>
        <rFont val="Arial"/>
        <family val="2"/>
      </rPr>
      <t xml:space="preserve"> A special focus has been placed on human resource development. Recommendations for implementation include establishing National Skills Fund, undertaking skills mapping, support technology acquisition and research &amp; development for technology upgradation, and developing model of labour market data management.</t>
    </r>
  </si>
  <si>
    <r>
      <t xml:space="preserve">5. </t>
    </r>
    <r>
      <rPr>
        <b/>
        <sz val="8"/>
        <color theme="1"/>
        <rFont val="Arial"/>
        <family val="2"/>
      </rPr>
      <t>Infrastructure:</t>
    </r>
    <r>
      <rPr>
        <sz val="8"/>
        <color theme="1"/>
        <rFont val="Arial"/>
        <family val="2"/>
      </rPr>
      <t xml:space="preserve"> Allocation of land in existing industrial estates on a land lease-based model, is one of the pillars of the National SME Policy. 4,200 acres of land has been identified for SMEs with access to 19,500 plots to set-up business. Similarly, it is envisaged that identified plug and play infrastructure facilities will be made available to SMEs.In Punjab land lease model is finalized for soliciting approval from Chief Minister of Punjab. </t>
    </r>
  </si>
  <si>
    <t xml:space="preserve">6. Entrepreneurship, Innovation &amp; Incubation: In order to spur entrepreneurial activities, Policy focuses on creation and strengthening of legal frameworks for venture capital, equity financing, crowd-funding and other such avenues, scale-up incubation and acceleration programs and initiate entrepreneurship boot camps. </t>
  </si>
  <si>
    <t>8. Women Entrepreneurship Development: The National SME Policy places a greater focus on women entrepreneurship development. A simplified taxation regime with 25% tax reduction in tax liability for Income from business of women entrepreneurs has already been announced. Enhancing women’s access to finance shall be ensured through implementation of State Bank of Pakistan’s Banking on Equality Policy. Recommendations to build skills and capacity of Women owned businesses as well as infrastructure provision are also included in the National SME Policy."</t>
  </si>
  <si>
    <t>i. Participation of SMEs shall be supported in trade fairs, exhibitions &amp; trade delegations. Furthermore, capacity of SMEs will be enhanced to make them export ready and for adopting digitization in order to capitalize upon the opportunities of a growing e-commerce market.  In this regard, E - Tijarat Platform has been launched on February 21st, 2022 to facilitate SMEs.</t>
  </si>
  <si>
    <r>
      <t xml:space="preserve">ii. </t>
    </r>
    <r>
      <rPr>
        <b/>
        <sz val="8"/>
        <color theme="1"/>
        <rFont val="Arial"/>
        <family val="2"/>
      </rPr>
      <t>Public Procurement</t>
    </r>
    <r>
      <rPr>
        <sz val="8"/>
        <color theme="1"/>
        <rFont val="Arial"/>
        <family val="2"/>
      </rPr>
      <t>: Reservation in public procurement from SMEs, review of requirement of performance guarantees, bid bonds, securities and turnover restrictions, as well as Supplier/Contactors being bound to purchase a fixed percentage of business orders from SMEs are initiatives envisaged to be undertaken as part of implementation of the National SME Policy.</t>
    </r>
  </si>
  <si>
    <t>Exemption from submission of bid security is one of the recommendations of National SME Policy 2021. In this regard, an amendment was made in PPRA rules, 2004 with effect from June 28, 2021. As per the amendment in Rule 25 of the rules, procuring agencies have been authorized / given the option to obtain bid security in the form of a bid securing declaration instead of a banking instrument.</t>
  </si>
  <si>
    <t>10. Institutional Framework</t>
  </si>
  <si>
    <t xml:space="preserve">i. National Coordination Committee (NCC) on SMEs Development: NCC has been constituted to lead the agenda of SME development and ensure effective implementation of the National SME Policy 2021. The NCC is supported by Provincial Working Groups set up in each of the provinces. </t>
  </si>
  <si>
    <t>a. Institutional Reform of SMEDA: SMEDA will be further strengthened to transform its organizational potential.</t>
  </si>
  <si>
    <t>b. SME Registration Portal (SMERP)- Single Point Access to all Incentives: An SME Registration Portal has been developed, which is integrated with NADRA, FBR, SECP and over time, other data gathering agencies. SMEs may register at the SME Registration Portal and apply for SME Size Certificate.</t>
  </si>
  <si>
    <t>c. SME Development Fund: An SME Development Fund to the tune of PKR 30 Billion shall be established.</t>
  </si>
  <si>
    <t>d. Census of Economic Establishments / SME Census: Pakistan Bureau of Statistics (PBS) shall conduct Census of Economic Establishments.</t>
  </si>
  <si>
    <t>e. Advocacy: SMEDA shall continue to take a central role in SME advocacy and coordination of SME related efforts across the country.</t>
  </si>
  <si>
    <t>National Financial Inclusion Strategy 2015</t>
  </si>
  <si>
    <t>SBP</t>
  </si>
  <si>
    <t>Target headlines to be achieved by 2023 include:</t>
  </si>
  <si>
    <t>1. Enhance usage of digital payments (65 million active digital transaction accounts, with gender segregation of 20 million accounts by women)</t>
  </si>
  <si>
    <t>2. Enhance deposit base (deposit to GDP ratio to 55%)</t>
  </si>
  <si>
    <t>3. Promote MSME finance (extend finance to 700,000 MSMEs; 17% of the private sector credit)</t>
  </si>
  <si>
    <t>4. Increase agricultural finance (serve 6 million farmers through digitalized solutions; enhance annual disbursement to PRs1.8 trillion)</t>
  </si>
  <si>
    <t>5. Enhance share of Islamic banking (25% of the banking industry; increase branches of Islamic banks to 30% of the banking industry)</t>
  </si>
  <si>
    <t>Source: ADB Asia SME Monitor 2022 database. Data from Small and Medium Enterprise Development Authority, Securities and Exchange Commission of Pakistan, and State Bank of Pakistan.</t>
  </si>
  <si>
    <t>COVID-19 Prime Minister Relief Package</t>
  </si>
  <si>
    <t>Fund Size                  (PRs billion)</t>
  </si>
  <si>
    <t>SMEDA's Initiatives</t>
  </si>
  <si>
    <t>1. Relief to daily wage workers</t>
  </si>
  <si>
    <t>Cash assistance for an estimated 6.2 million daily workers in the formal industrial sector and who had been laid off as a result of COVID-19 pandemic.</t>
  </si>
  <si>
    <t>2. Cash Transfer to Low Income Families</t>
  </si>
  <si>
    <t>Cash transfers to more than 12 million low-income families through the Ehsaas program.</t>
  </si>
  <si>
    <t>3. Accelerated Tax Refunds to export Industry</t>
  </si>
  <si>
    <t>Tax refunds available for export-oriented firms.</t>
  </si>
  <si>
    <t>4. Financial Support to Agriculture sector and SMEs</t>
  </si>
  <si>
    <t>Temporary Economic Refinance Facility (TERF) and its Shariah compliant version to stimulate new investment in manufacturing, managed by State Bank of Pakistan (SBP). The maximum loan size per project is PRs5 billion. The maximum end-user rate is 7% for 10 years. All manufacturing industries, except for the power sector, can access this facility. 
SBP Initiatives related to Prime Minister's COVID-19 Pandemic Relief Fund 2020:
•	Increase banks' overall pool of loanable funds.
•	Ease regulations to extend credit to MSMEs.
•	Extend borrowing limits for individuals for 1 year.
•	Defer payment of principal on bank loan obligations.
•	Relax regulatory criteria for restructuring/rescheduling of loans until 31 March 2021.
•	Extend relief package to borrowers availing loans under refinance schemes.</t>
  </si>
  <si>
    <t>5. Accelerated Procurement for Wheat</t>
  </si>
  <si>
    <t>To overcome domestic wheat shortage.</t>
  </si>
  <si>
    <t>6. Financial Support to Utility Stores</t>
  </si>
  <si>
    <t>Utility stores providing essential food items to the vulnerable segment of society at subsidized rates.</t>
  </si>
  <si>
    <t>7. Relief in Fuel Prices (PRs 15/liter decline in prices of gasoline and diesel)</t>
  </si>
  <si>
    <t>Fuel prices reduced to provide relief to consumers.</t>
  </si>
  <si>
    <t>8. Support for Health and Food Supplies</t>
  </si>
  <si>
    <t>Funds for the purchase of health and food supplies.</t>
  </si>
  <si>
    <t>9. Relief in electricity bill payments</t>
  </si>
  <si>
    <t>The government pays electricity bills for up to 3 months for consumers of 5 kilowatt (commercial customers) or 70 kilowatt (industrial customers) of electricity.</t>
  </si>
  <si>
    <t>10. Emergency Energy Provision</t>
  </si>
  <si>
    <t>An emergency contingency fund for energy supply.</t>
  </si>
  <si>
    <t>11. Cash Transfer to National Disaster Management Authority (NDMA)</t>
  </si>
  <si>
    <t>To purchase necessary equipment to deal with pandemic.</t>
  </si>
  <si>
    <t>Total</t>
  </si>
  <si>
    <t>Other Initiatives</t>
  </si>
  <si>
    <t xml:space="preserve">1. SECP Initiative - Deferred Repayment of Principal Loans </t>
  </si>
  <si>
    <t xml:space="preserve">•	Securities and Exchange Commission of Pakistan (SECP) allows nonbank finance companies (NBFCs) including nonbank microfinance companies (NBMFCs) to defer repayment of principal loans by their borrowers for 1 year, under the present circumstances owing to the COVID-19 pandemic. </t>
  </si>
  <si>
    <t>2. Reduction in Different Taxes and Duties on Import and Supply of Different Food Items (COVID-19 Relief Measure)</t>
  </si>
  <si>
    <t>•	Rate of advance tax on the import of different food items was reduced to 0% from 2%.
•	Individuals and associations of persons providing basic food items to state-owned department stores without a brand name pay 1.5% withholding tax instead of 4.5%.
•	Additional customs duty (ACD) at 2% on soya bean oil, canola oil, palm oil, and sunflower oil (also on oil seeds) was exempted.</t>
  </si>
  <si>
    <t>3. SBP Refinance Scheme to Support Employment and Prevent Layoff of Workers</t>
  </si>
  <si>
    <t>Provided Refinancing facility at rate of 2% p.a. to finance wages and salaries of all types of workers and employees.  Loans to businesses were available to finance 3 months of wages (April to June 2020).</t>
  </si>
  <si>
    <t>4. SBP Credit Requirements for Exporters and Importers</t>
  </si>
  <si>
    <t>SBP offers refinance to banks to provide low-cost credit at interest rates that vary between 3% and 6% to exporters for working capital and new projects under the Export Finance Schemes (EFS) and Long Term Financing Facility (LTFF) schemes.
•	Relaxation in matching amount.
•	Availing lower-cost credit under EFS is linked to the export.
•	Extension in time period to meet performance requirements.
•	Extension in time period to ship goods.
•	Relaxation in conditions for LTFF.
•	SBP allows banks to enhance the time period for realization of exports proceeds from existing requirement of 180 days to 270 days on a case by case basis where the delay is related to COVID-19. 
•	Exporters can directly dispatch the shipping documents.</t>
  </si>
  <si>
    <t>5. Tax exemption to products/goods i.e oxygen gas, oxygen gas cylinder and cryogenic oxygen tanks</t>
  </si>
  <si>
    <t>Tax exemption to products/goods i.e oxygen gas, oxygen gas cylinder and cryogenic oxygen tanks for health sector up to June 2022 to cope with the fifth wave of Covid in the country.</t>
  </si>
  <si>
    <t>COVID-19 Relief Measures by Provincial Governments</t>
  </si>
  <si>
    <t>A. Government of Punjab</t>
  </si>
  <si>
    <t>1. Insaaf Imdad package for daily wage workers and labourers</t>
  </si>
  <si>
    <t>The Punjab government provided relief package worth PRs10 billion to more than 2.5 million marginalized residents of the province.</t>
  </si>
  <si>
    <t>2. Punjab Rozgar Scheme</t>
  </si>
  <si>
    <t>The Punjab Provincial Development Working Party approved ‘Punjab Rozgar Scheme’ with an estimated cost of PRs9500 million to reduce unemployment and drive economic stability by facilitating new micro and small entrepreneurs/startups and existing businesses in Punjab in terms of financial support during the current economic loss due to COVID-19.</t>
  </si>
  <si>
    <t>3. Tax Relief Package for Businesses</t>
  </si>
  <si>
    <t>•	Punjab Infrastructure Development tax reduced from 0.9% to 0%.
•	Punjab Sales tax on services on construction services, doctors, private hospitals, marriage halls, catering, laundering, beauty salons, gym, embroidery services, and the services provided by digital platforms reduced from 16% to 0%.</t>
  </si>
  <si>
    <t xml:space="preserve">B. Sindh </t>
  </si>
  <si>
    <t>1. Paying daily-wage earners through a mobile wallet</t>
  </si>
  <si>
    <t xml:space="preserve">Paying daily-wage earners through a mobile wallet. </t>
  </si>
  <si>
    <t xml:space="preserve">2. Tax Relief Package For Businesses </t>
  </si>
  <si>
    <t>Waived property tax, professional tax, motor vehicle tax, and entertainment duty from 1 April to 30 June 2020.</t>
  </si>
  <si>
    <t>3. Relief Measures for SMEs</t>
  </si>
  <si>
    <t>Exemption from payment of penalty and default surcharge:
1.	1 June 2020 to 15 June 2020: 100% in penalty and 100% in default surcharge.
2.	16 June 2020 to 22 June 2020: 100% in penalty and 95% in default surcharge.
3.	23 June 2020 to 30 June 2020: 100% in penalty and 90% in default surcharge.</t>
  </si>
  <si>
    <t>4. Exemption from service tax on commission from EHSAAS Cash Disbursements</t>
  </si>
  <si>
    <t>Exemption of the Sindh sales tax on the amount of commission (Tariff heading 9819.1300) paid by the banks to their branchless banking retailers in Sindh on account of disbursement of financial assistance under the EHSAAS Emergency Cash Transfer Programme of the Government of Pakistan.</t>
  </si>
  <si>
    <t>C. Balochistan</t>
  </si>
  <si>
    <t>1. Tax Relief Package</t>
  </si>
  <si>
    <t>Tax relief package worth more than PRs1.5 billion.
•	Zero rated Balochistan Infrastructure tax. 
•	Zero rated sales tax on services. 
•	1% reduction in electricity bills for  3 months.</t>
  </si>
  <si>
    <t>2. CM Debt Relief Scheme</t>
  </si>
  <si>
    <t>Interest-free loans, amount worth PRs10,000 to PRs20,000, were offered to families resident in Quetta, Sibi, Loralai, Pishin, and Gwadar stricken by the virus-induced restrictions.</t>
  </si>
  <si>
    <t>D. Khyber Pakhtunkhwa</t>
  </si>
  <si>
    <t>•	Exempted sales tax on all construction and allied services. 
•	Exempted payment of sales tax on such services  provided or rendered exclusively by the branchless banking operators (retailers) in respect of distribution of emergency cash assistance under the Ehsaas Emergency Cash Transfer Initiative (EECTI) undertaken in response to the COVID-19 pandemic within the framework of Ehsaas Kafaalat Program (EKP) under Benazir Income Support Programme (BISP).</t>
  </si>
  <si>
    <t>2. Sales Tax Exemption – Branchless Banking Operators (Retailers) in Respect of Distribution of Emergency Cash</t>
  </si>
  <si>
    <t>•	The banks who have entered into arrangements with the branchless banking operators neither charged nor paid, nor withhold any sales tax on service charges (commission charges) paid or payable to the concerned branchless banking operators for or on account of the relevant service transactions.
•	Benefits of this notifications were applicable to the banks themselves on the charges or commissions against their banking services provided.</t>
  </si>
  <si>
    <t>SBP's Initiatives</t>
  </si>
  <si>
    <t>Refinance Scheme for Payment of Wages and Salaries (Rozgar Scheme) 2020 for all sectors</t>
  </si>
  <si>
    <t>Total PRs212 billion disbursed</t>
  </si>
  <si>
    <t>To support businesses in preventing layoffs during COVID-19. The scheme was available for all sectors for financing 6-month wage bill at 3% p.a. for taxpayers and 5% p.a. for nontax payers. The Government of Pakistan provided 60% risk sharing on first loss basis for SMEs with sales turnover up to PRs800 million and 40% risk sharing for small corporations with sales turnover up to PRs2 billion.</t>
  </si>
  <si>
    <t>Temporary Economic Refinance Facility (TERF) 2020 for all sectors</t>
  </si>
  <si>
    <t>Total PRs435.7 billion approved</t>
  </si>
  <si>
    <r>
      <t>To stimulate investment in both new and expansion/Balancing, Modernization and Replacement (BMR) of existing units. Financing was available with per project limit of PRs5 billion to all sectors including SMEs exc</t>
    </r>
    <r>
      <rPr>
        <sz val="8"/>
        <color theme="1"/>
        <rFont val="Arial"/>
        <family val="2"/>
      </rPr>
      <t>ept power sector</t>
    </r>
    <r>
      <rPr>
        <sz val="8"/>
        <color rgb="FF000000"/>
        <rFont val="Arial"/>
        <family val="2"/>
      </rPr>
      <t>. Financing under the scheme was provided  at a maximum end-user rate of 5% for 10 years.</t>
    </r>
  </si>
  <si>
    <t>Refinance Facility for Combating COVID-19 (RFCC) for all sectors</t>
  </si>
  <si>
    <t>Total PRs16.6 billion approved until 17 June 2021</t>
  </si>
  <si>
    <t>Time bound Refinance Facility was launched to enhance the capacity of health sector of the country to deal with the COVID-19 health emergency. Financing is available for hospitals/medical centers and manufacturers of COVID-related items like face masks/protective equipment/testing kits/hospital beds/ventilators, etc. Financing under this scheme is provided for 5 years with maximum end-user rate of 3%. By 17 June 2021, PRs15.6 billion have been approved under the facility.</t>
  </si>
  <si>
    <t>Other Initiatives - Loan Deferments; Loan Restructuring</t>
  </si>
  <si>
    <t>SBP introduced a comprehensive relief package for low-income households and microenterprises that allowed microfinance banks (MFBs) to:
- defer payment of principal on loan obligations for 1 year; however borrowers will continue to service the interest as per agreed terms and conditions;
- reschedule/restructure financing facilities of borrowers who are unable to service interest or need deferment exceeding 1 year (This treatment did not affect borrower's credit history as these facilities were not to be reported as restructured in the credit bureaus’ data). 
As of 16 April 2021, a total of PRs121 billion worth relief was provided to 1.7 million microcredit borrowers in the form of principal deferment and facility rescheduled/restructured.
Regulatory requirement of biometric verification has been relaxed for microfinance customers until 31 December 2021. To help mitigate the risk of spread of COVID-19, MFBs have been advised to use NADRA’s online Verification System for verification purpose in place of biometric verification. 
To support post-COVID-19 recovery, limits for housing finance and microenterprise loans have been enhanced up to PRs3 million from the existing limit of PRs1 million for borrowings from MFBs. Likewise, the maximum size of general loans has been enhanced from PRs150,000 to PRs350,000.</t>
  </si>
  <si>
    <t>Source: ADB Asia SME Monitor 2022 database. Data from Small and Medium Enterprise Development Authority, and State Bank of Pakistan.</t>
  </si>
  <si>
    <t>https://home.kpmg/xx/en/home/insights/2020/04/pakistan-government-and-institution-measures-in-response-to-covid.html
https://www.unescap.org/sites/default/d8files/2021-03/Pakistan_COVID%20Country%20profile%20230321.pdf
https://covid19policy.adb.org/policy-measures/PAK
https://www.imf.org/en/Topics/imf-and-covid19/Policy-Responses-to-COVID-19#P
https://smeda.org/index.php?option=com_content&amp;view=article&amp;id=582:prime-minister-s-small-businesses-industries-relief-package&amp;catid=77&amp;Itemid=571
http://www.sbp.org.pk/corona.asp
http://kpra.gov.pk
http://www.srb.gos.pk/home/index.jsp
https://www.finance.gov.pk/press_releases.html</t>
  </si>
  <si>
    <t>...</t>
  </si>
  <si>
    <t xml:space="preserve">7. Business Development Services: Linking SMEs with Business Development Service Providers (BDSPs) on cost share basis and undertaking focused development initiatives for high growth SME sub-sectors will catalyze sectoral and cluster-based support for SMEs. </t>
  </si>
  <si>
    <t xml:space="preserve">9. Market Access:  </t>
  </si>
  <si>
    <t>ii. Institutional Strengthening of SMEDA</t>
  </si>
  <si>
    <t>Policies</t>
  </si>
  <si>
    <t xml:space="preserve"> ... </t>
  </si>
  <si>
    <t>Status 
(ongoing/ closed)</t>
  </si>
  <si>
    <t>67.3</t>
  </si>
  <si>
    <t>Table 6a: Listing Requirements―Pakistan Stock Exchange</t>
  </si>
  <si>
    <t>Table 7: Policies and Regulations</t>
  </si>
  <si>
    <t>Table 7a: COVID-19 Emergency Measures</t>
  </si>
  <si>
    <t>Note: The enterprise categorized here is an independent, for-profit, privately owned enterprise.</t>
  </si>
  <si>
    <t>A. National Definition (2021)</t>
  </si>
  <si>
    <t>E. Definition by Securities and Exchange Commission of Pakistan (May 2022)</t>
  </si>
  <si>
    <t>greater than PRs10 million but less than PRs200 million</t>
  </si>
  <si>
    <t>greater than PRs150 million but less than PRs800 million</t>
  </si>
  <si>
    <t>less than PRs200 million</t>
  </si>
  <si>
    <t>up to PRs800 million</t>
  </si>
  <si>
    <t>up to PRs10 million</t>
  </si>
  <si>
    <t>not exceeding PRs150 million</t>
  </si>
  <si>
    <r>
      <rPr>
        <vertAlign val="superscript"/>
        <sz val="8"/>
        <color theme="1"/>
        <rFont val="Arial"/>
        <family val="2"/>
      </rPr>
      <t>2</t>
    </r>
    <r>
      <rPr>
        <sz val="8"/>
        <color theme="1"/>
        <rFont val="Arial"/>
        <family val="2"/>
      </rPr>
      <t xml:space="preserve"> fiscal year data, which ends on 30 June; e.g., FY2021 covers data from 1 July 2020 to 30 June 2021.</t>
    </r>
  </si>
  <si>
    <r>
      <rPr>
        <vertAlign val="superscript"/>
        <sz val="8"/>
        <rFont val="Arial"/>
        <family val="2"/>
      </rPr>
      <t>a</t>
    </r>
    <r>
      <rPr>
        <sz val="8"/>
        <rFont val="Arial"/>
        <family val="2"/>
      </rPr>
      <t xml:space="preserve"> Census of Economic Establishments 2005 for data in 2005. Extrapolated from data of Census of Economic Establishments 1988 and 2005 to estimate the number of MSMEs for 2020 (rounded number).</t>
    </r>
  </si>
  <si>
    <r>
      <rPr>
        <vertAlign val="superscript"/>
        <sz val="8"/>
        <rFont val="Arial"/>
        <family val="2"/>
      </rPr>
      <t>b</t>
    </r>
    <r>
      <rPr>
        <sz val="8"/>
        <rFont val="Arial"/>
        <family val="2"/>
      </rPr>
      <t xml:space="preserve"> Labor Force Survey 2014-15 and 2017-18. * based on non-agriculture employment. ** based on non-agricultural informal employment or MSMEs.</t>
    </r>
  </si>
  <si>
    <r>
      <rPr>
        <vertAlign val="superscript"/>
        <sz val="8"/>
        <rFont val="Arial"/>
        <family val="2"/>
      </rPr>
      <t>c</t>
    </r>
    <r>
      <rPr>
        <sz val="8"/>
        <rFont val="Arial"/>
        <family val="2"/>
      </rPr>
      <t xml:space="preserve"> Pakistan Economic Survey 2010-11.</t>
    </r>
  </si>
  <si>
    <r>
      <rPr>
        <vertAlign val="superscript"/>
        <sz val="8"/>
        <rFont val="Arial"/>
        <family val="2"/>
      </rPr>
      <t>d</t>
    </r>
    <r>
      <rPr>
        <sz val="8"/>
        <rFont val="Arial"/>
        <family val="2"/>
      </rPr>
      <t xml:space="preserve"> data from Pakistan Bureau of Statistics.</t>
    </r>
  </si>
  <si>
    <r>
      <rPr>
        <vertAlign val="superscript"/>
        <sz val="8"/>
        <rFont val="Arial"/>
        <family val="2"/>
      </rPr>
      <t>e</t>
    </r>
    <r>
      <rPr>
        <sz val="8"/>
        <rFont val="Arial"/>
        <family val="2"/>
      </rPr>
      <t xml:space="preserve"> Pakistan Economic Survey 2019-20.</t>
    </r>
  </si>
  <si>
    <r>
      <rPr>
        <vertAlign val="superscript"/>
        <sz val="8"/>
        <rFont val="Arial"/>
        <family val="2"/>
      </rPr>
      <t>f</t>
    </r>
    <r>
      <rPr>
        <sz val="8"/>
        <rFont val="Arial"/>
        <family val="2"/>
      </rPr>
      <t xml:space="preserve"> Pakistan Economic Survey 2009-10.</t>
    </r>
  </si>
  <si>
    <t>Other services (community, social, and personal services)</t>
  </si>
  <si>
    <r>
      <t xml:space="preserve">Amount of Refinance Disbursed 
</t>
    </r>
    <r>
      <rPr>
        <sz val="8"/>
        <color theme="1"/>
        <rFont val="Arial"/>
        <family val="2"/>
      </rPr>
      <t>(PRs million)</t>
    </r>
  </si>
  <si>
    <r>
      <t xml:space="preserve">Fund Size
</t>
    </r>
    <r>
      <rPr>
        <sz val="8"/>
        <color theme="1"/>
        <rFont val="Arial"/>
        <family val="2"/>
      </rPr>
      <t>(PRs million)</t>
    </r>
  </si>
  <si>
    <t>(ii) Eligible individual investors registered with the NCCPL having net assets of at least PRs5 million.</t>
  </si>
  <si>
    <t>3. Minimum number of independent directors should be two or 1/3 of the board, whichever is higher.</t>
  </si>
  <si>
    <t>Incorporation of a limited liability partnership.
Note: Registration as a limited liability company is not mandatory for starting a business.</t>
  </si>
  <si>
    <t>Procedures/rules for procurement of goods and services by the government.</t>
  </si>
  <si>
    <t>f. Presence of SMEDA in Key Regulatory Arenas as a voice of SMEs.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</si>
</sst>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40" x14ac:knownFonts="1">
    <font>
      <sz val="11"/>
      <color theme="1"/>
      <name val="Calibri"/>
      <family val="2"/>
      <scheme val="minor"/>
    </font>
    <font>
      <sz val="11"/>
      <color theme="1"/>
      <name val="Arial"/>
      <family val="2"/>
    </font>
    <font>
      <b/>
      <sz val="10"/>
      <name val="Arial"/>
      <family val="2"/>
    </font>
    <font>
      <b/>
      <sz val="14"/>
      <color theme="8" tint="-0.249977111117893"/>
      <name val="Arial"/>
      <family val="2"/>
    </font>
    <font>
      <sz val="8"/>
      <color theme="1"/>
      <name val="Arial"/>
      <family val="2"/>
    </font>
    <font>
      <b/>
      <sz val="8"/>
      <color theme="1"/>
      <name val="Arial"/>
      <family val="2"/>
    </font>
    <font>
      <b/>
      <sz val="14"/>
      <name val="Arial"/>
      <family val="2"/>
    </font>
    <font>
      <b/>
      <sz val="14"/>
      <color rgb="FFFF0000"/>
      <name val="Arial"/>
      <family val="2"/>
    </font>
    <font>
      <sz val="8"/>
      <name val="Arial"/>
      <family val="2"/>
    </font>
    <font>
      <b/>
      <sz val="9"/>
      <name val="Arial"/>
      <family val="2"/>
    </font>
    <font>
      <sz val="9"/>
      <color theme="1"/>
      <name val="Arial"/>
      <family val="2"/>
    </font>
    <font>
      <i/>
      <sz val="9"/>
      <color theme="1"/>
      <name val="Arial"/>
      <family val="2"/>
    </font>
    <font>
      <sz val="11"/>
      <color theme="1"/>
      <name val="Calibri"/>
      <family val="2"/>
      <scheme val="minor"/>
    </font>
    <font>
      <b/>
      <sz val="12"/>
      <color rgb="FFFF0000"/>
      <name val="Arial"/>
      <family val="2"/>
    </font>
    <font>
      <i/>
      <sz val="8"/>
      <name val="Arial"/>
      <family val="2"/>
    </font>
    <font>
      <b/>
      <sz val="8"/>
      <name val="Arial"/>
      <family val="2"/>
    </font>
    <font>
      <sz val="8"/>
      <color rgb="FFFF0000"/>
      <name val="Arial"/>
      <family val="2"/>
    </font>
    <font>
      <b/>
      <vertAlign val="superscript"/>
      <sz val="8"/>
      <name val="Arial"/>
      <family val="2"/>
    </font>
    <font>
      <sz val="8"/>
      <color rgb="FF000000"/>
      <name val="Arial"/>
      <family val="2"/>
    </font>
    <font>
      <i/>
      <sz val="8"/>
      <color rgb="FF000000"/>
      <name val="Arial"/>
      <family val="2"/>
    </font>
    <font>
      <vertAlign val="superscript"/>
      <sz val="8"/>
      <name val="Arial"/>
      <family val="2"/>
    </font>
    <font>
      <b/>
      <sz val="10"/>
      <color theme="8" tint="-0.249977111117893"/>
      <name val="Arial"/>
      <family val="2"/>
    </font>
    <font>
      <sz val="10"/>
      <color theme="1"/>
      <name val="Arial"/>
      <family val="2"/>
    </font>
    <font>
      <sz val="11"/>
      <name val="Arial"/>
      <family val="2"/>
    </font>
    <font>
      <b/>
      <sz val="11"/>
      <name val="Arial"/>
      <family val="2"/>
    </font>
    <font>
      <sz val="10"/>
      <name val="Arial"/>
      <family val="2"/>
    </font>
    <font>
      <i/>
      <sz val="11"/>
      <color theme="1"/>
      <name val="Arial"/>
      <family val="2"/>
    </font>
    <font>
      <b/>
      <sz val="11"/>
      <color theme="1"/>
      <name val="Arial"/>
      <family val="2"/>
    </font>
    <font>
      <i/>
      <sz val="8"/>
      <color theme="1"/>
      <name val="Arial"/>
      <family val="2"/>
    </font>
    <font>
      <b/>
      <sz val="8"/>
      <color rgb="FFFF0000"/>
      <name val="Arial"/>
      <family val="2"/>
    </font>
    <font>
      <i/>
      <sz val="12"/>
      <color rgb="FFFF0000"/>
      <name val="Arial"/>
      <family val="2"/>
    </font>
    <font>
      <b/>
      <sz val="10"/>
      <color theme="1"/>
      <name val="Arial"/>
      <family val="2"/>
    </font>
    <font>
      <b/>
      <sz val="8"/>
      <color rgb="FF000000"/>
      <name val="Arial"/>
      <family val="2"/>
    </font>
    <font>
      <sz val="8"/>
      <color rgb="FF000000"/>
      <name val="Symbol"/>
      <family val="1"/>
      <charset val="2"/>
    </font>
    <font>
      <sz val="7"/>
      <color rgb="FF000000"/>
      <name val="Times New Roman"/>
      <family val="1"/>
    </font>
    <font>
      <u/>
      <sz val="8"/>
      <color rgb="FF000000"/>
      <name val="Arial"/>
      <family val="2"/>
    </font>
    <font>
      <b/>
      <i/>
      <sz val="8"/>
      <name val="Arial"/>
      <family val="2"/>
    </font>
    <font>
      <sz val="9"/>
      <name val="Arial"/>
      <family val="2"/>
    </font>
    <font>
      <sz val="8"/>
      <color theme="1"/>
      <name val="Calibri"/>
      <family val="2"/>
      <scheme val="minor"/>
    </font>
    <font>
      <vertAlign val="superscript"/>
      <sz val="8"/>
      <color theme="1"/>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57CBDB"/>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0" tint="-4.9989318521683403E-2"/>
        <bgColor indexed="64"/>
      </patternFill>
    </fill>
  </fills>
  <borders count="14">
    <border>
      <left/>
      <right/>
      <top/>
      <bottom/>
      <diagonal/>
    </border>
    <border>
      <left/>
      <right/>
      <top/>
      <bottom style="thin">
        <color auto="1"/>
      </bottom>
      <diagonal/>
    </border>
    <border>
      <left/>
      <right/>
      <top style="thin">
        <color auto="1"/>
      </top>
      <bottom/>
      <diagonal/>
    </border>
    <border>
      <left/>
      <right/>
      <top style="hair">
        <color auto="1"/>
      </top>
      <bottom style="hair">
        <color auto="1"/>
      </bottom>
      <diagonal/>
    </border>
    <border>
      <left/>
      <right/>
      <top style="thin">
        <color auto="1"/>
      </top>
      <bottom style="double">
        <color auto="1"/>
      </bottom>
      <diagonal/>
    </border>
    <border>
      <left/>
      <right/>
      <top style="double">
        <color auto="1"/>
      </top>
      <bottom style="thin">
        <color auto="1"/>
      </bottom>
      <diagonal/>
    </border>
    <border>
      <left/>
      <right/>
      <top style="hair">
        <color auto="1"/>
      </top>
      <bottom style="thin">
        <color auto="1"/>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left/>
      <right/>
      <top style="double">
        <color indexed="64"/>
      </top>
      <bottom style="hair">
        <color indexed="64"/>
      </bottom>
      <diagonal/>
    </border>
    <border diagonalUp="1">
      <left/>
      <right/>
      <top style="thin">
        <color auto="1"/>
      </top>
      <bottom style="thin">
        <color auto="1"/>
      </bottom>
      <diagonal style="thin">
        <color auto="1"/>
      </diagonal>
    </border>
    <border>
      <left/>
      <right/>
      <top style="hair">
        <color indexed="64"/>
      </top>
      <bottom style="dotted">
        <color indexed="64"/>
      </bottom>
      <diagonal/>
    </border>
  </borders>
  <cellStyleXfs count="4">
    <xf numFmtId="0" fontId="0"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cellStyleXfs>
  <cellXfs count="334">
    <xf numFmtId="0" fontId="0" fillId="0" borderId="0" xfId="0"/>
    <xf numFmtId="0" fontId="1" fillId="0" borderId="0" xfId="0" applyFont="1"/>
    <xf numFmtId="0" fontId="4" fillId="0" borderId="0" xfId="0" applyFont="1"/>
    <xf numFmtId="0" fontId="5" fillId="0" borderId="0" xfId="0" applyFont="1"/>
    <xf numFmtId="0" fontId="1" fillId="2" borderId="0" xfId="0" applyFont="1" applyFill="1"/>
    <xf numFmtId="0" fontId="2" fillId="2" borderId="0" xfId="0" applyFont="1" applyFill="1" applyAlignment="1">
      <alignment horizontal="left" vertical="center"/>
    </xf>
    <xf numFmtId="0" fontId="5" fillId="2" borderId="0" xfId="0" applyFont="1" applyFill="1"/>
    <xf numFmtId="0" fontId="8" fillId="2" borderId="0" xfId="0" applyFont="1" applyFill="1"/>
    <xf numFmtId="0" fontId="10" fillId="2" borderId="0" xfId="0" applyFont="1" applyFill="1" applyAlignment="1">
      <alignment horizontal="left" vertical="top" wrapText="1"/>
    </xf>
    <xf numFmtId="0" fontId="10" fillId="2" borderId="5" xfId="0" applyFont="1" applyFill="1" applyBorder="1" applyAlignment="1">
      <alignment vertical="top" wrapText="1"/>
    </xf>
    <xf numFmtId="16" fontId="10" fillId="2" borderId="5" xfId="0" applyNumberFormat="1"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3" xfId="0" applyFont="1" applyFill="1" applyBorder="1" applyAlignment="1">
      <alignment horizontal="left" vertical="top" wrapText="1"/>
    </xf>
    <xf numFmtId="0" fontId="11" fillId="2" borderId="0" xfId="0" quotePrefix="1" applyFont="1" applyFill="1" applyAlignment="1">
      <alignment horizontal="center" vertical="top" wrapText="1"/>
    </xf>
    <xf numFmtId="0" fontId="10" fillId="2" borderId="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 xfId="0" applyFont="1" applyFill="1" applyBorder="1" applyAlignment="1">
      <alignment horizontal="left" vertical="center" wrapText="1"/>
    </xf>
    <xf numFmtId="0" fontId="10" fillId="2" borderId="0" xfId="0" applyFont="1" applyFill="1" applyAlignment="1">
      <alignment vertical="center" wrapText="1"/>
    </xf>
    <xf numFmtId="0" fontId="10" fillId="2" borderId="1" xfId="0" applyFont="1" applyFill="1" applyBorder="1" applyAlignment="1">
      <alignment vertical="center" wrapText="1"/>
    </xf>
    <xf numFmtId="0" fontId="14" fillId="2" borderId="0" xfId="0" applyFont="1" applyFill="1"/>
    <xf numFmtId="164" fontId="8" fillId="2" borderId="0" xfId="1" applyNumberFormat="1" applyFont="1" applyFill="1"/>
    <xf numFmtId="164" fontId="8" fillId="2" borderId="0" xfId="1" applyNumberFormat="1" applyFont="1" applyFill="1" applyBorder="1"/>
    <xf numFmtId="0" fontId="8" fillId="0" borderId="0" xfId="0" applyFont="1"/>
    <xf numFmtId="0" fontId="8" fillId="2" borderId="7" xfId="1" applyNumberFormat="1" applyFont="1" applyFill="1" applyBorder="1"/>
    <xf numFmtId="165" fontId="8" fillId="2" borderId="7" xfId="1" applyNumberFormat="1" applyFont="1" applyFill="1" applyBorder="1" applyAlignment="1">
      <alignment horizontal="right"/>
    </xf>
    <xf numFmtId="164" fontId="8" fillId="2" borderId="3" xfId="1" quotePrefix="1" applyNumberFormat="1" applyFont="1" applyFill="1" applyBorder="1" applyAlignment="1">
      <alignment horizontal="center" vertical="center"/>
    </xf>
    <xf numFmtId="165" fontId="8" fillId="0" borderId="0" xfId="1" applyNumberFormat="1" applyFont="1" applyFill="1" applyBorder="1"/>
    <xf numFmtId="165" fontId="8" fillId="2" borderId="3" xfId="1" applyNumberFormat="1" applyFont="1" applyFill="1" applyBorder="1" applyAlignment="1">
      <alignment horizontal="left" indent="2"/>
    </xf>
    <xf numFmtId="165" fontId="8" fillId="2" borderId="3" xfId="1" applyNumberFormat="1" applyFont="1" applyFill="1" applyBorder="1" applyAlignment="1">
      <alignment horizontal="right" vertical="center"/>
    </xf>
    <xf numFmtId="37" fontId="8" fillId="2" borderId="3" xfId="1" applyNumberFormat="1" applyFont="1" applyFill="1" applyBorder="1" applyAlignment="1">
      <alignment horizontal="right"/>
    </xf>
    <xf numFmtId="0" fontId="8" fillId="2" borderId="3" xfId="1" applyNumberFormat="1" applyFont="1" applyFill="1" applyBorder="1" applyAlignment="1">
      <alignment horizontal="left" indent="2"/>
    </xf>
    <xf numFmtId="0" fontId="8" fillId="2" borderId="3" xfId="1" applyNumberFormat="1" applyFont="1" applyFill="1" applyBorder="1" applyAlignment="1">
      <alignment horizontal="left"/>
    </xf>
    <xf numFmtId="164" fontId="8" fillId="2" borderId="3" xfId="1" applyNumberFormat="1" applyFont="1" applyFill="1" applyBorder="1" applyAlignment="1">
      <alignment horizontal="right"/>
    </xf>
    <xf numFmtId="0" fontId="8" fillId="2" borderId="6" xfId="0" applyFont="1" applyFill="1" applyBorder="1" applyAlignment="1">
      <alignment horizontal="left" vertical="center" wrapText="1"/>
    </xf>
    <xf numFmtId="0" fontId="8" fillId="0" borderId="0" xfId="0" applyFont="1" applyAlignment="1">
      <alignment horizontal="center" wrapText="1"/>
    </xf>
    <xf numFmtId="0" fontId="15" fillId="3" borderId="8" xfId="0" applyFont="1" applyFill="1" applyBorder="1"/>
    <xf numFmtId="164" fontId="8" fillId="3" borderId="8" xfId="1" applyNumberFormat="1" applyFont="1" applyFill="1" applyBorder="1"/>
    <xf numFmtId="0" fontId="8" fillId="2" borderId="7" xfId="0" applyFont="1" applyFill="1" applyBorder="1" applyAlignment="1">
      <alignment horizontal="left" wrapText="1" indent="2"/>
    </xf>
    <xf numFmtId="164" fontId="8" fillId="2" borderId="7" xfId="1" applyNumberFormat="1" applyFont="1" applyFill="1" applyBorder="1" applyAlignment="1">
      <alignment horizontal="right"/>
    </xf>
    <xf numFmtId="0" fontId="8" fillId="0" borderId="0" xfId="0" applyFont="1" applyAlignment="1">
      <alignment horizontal="right"/>
    </xf>
    <xf numFmtId="0" fontId="8" fillId="2" borderId="3" xfId="0" applyFont="1" applyFill="1" applyBorder="1" applyAlignment="1">
      <alignment horizontal="left" wrapText="1" indent="2"/>
    </xf>
    <xf numFmtId="0" fontId="8" fillId="2" borderId="6" xfId="0" applyFont="1" applyFill="1" applyBorder="1" applyAlignment="1">
      <alignment horizontal="left" wrapText="1" indent="2"/>
    </xf>
    <xf numFmtId="164" fontId="8" fillId="2" borderId="6" xfId="1" applyNumberFormat="1" applyFont="1" applyFill="1" applyBorder="1" applyAlignment="1">
      <alignment horizontal="right"/>
    </xf>
    <xf numFmtId="0" fontId="5" fillId="3" borderId="8" xfId="0" applyFont="1" applyFill="1" applyBorder="1"/>
    <xf numFmtId="0" fontId="18" fillId="2" borderId="7" xfId="0" applyFont="1" applyFill="1" applyBorder="1" applyAlignment="1">
      <alignment horizontal="left" wrapText="1" indent="2"/>
    </xf>
    <xf numFmtId="0" fontId="18" fillId="2" borderId="3" xfId="0" applyFont="1" applyFill="1" applyBorder="1" applyAlignment="1">
      <alignment horizontal="left" wrapText="1" indent="2"/>
    </xf>
    <xf numFmtId="0" fontId="19" fillId="2" borderId="3" xfId="0" applyFont="1" applyFill="1" applyBorder="1" applyAlignment="1">
      <alignment horizontal="left" wrapText="1" indent="2"/>
    </xf>
    <xf numFmtId="0" fontId="14" fillId="2" borderId="3" xfId="0" applyFont="1" applyFill="1" applyBorder="1"/>
    <xf numFmtId="0" fontId="19" fillId="2" borderId="9" xfId="0" applyFont="1" applyFill="1" applyBorder="1" applyAlignment="1">
      <alignment horizontal="left" wrapText="1" indent="2"/>
    </xf>
    <xf numFmtId="164" fontId="8" fillId="2" borderId="9" xfId="1" applyNumberFormat="1" applyFont="1" applyFill="1" applyBorder="1" applyAlignment="1">
      <alignment horizontal="right"/>
    </xf>
    <xf numFmtId="0" fontId="4" fillId="2" borderId="7" xfId="0" applyFont="1" applyFill="1" applyBorder="1"/>
    <xf numFmtId="0" fontId="8" fillId="2" borderId="3" xfId="0" applyFont="1" applyFill="1" applyBorder="1" applyAlignment="1">
      <alignment horizontal="left" indent="2"/>
    </xf>
    <xf numFmtId="0" fontId="8" fillId="2" borderId="3" xfId="0" applyFont="1" applyFill="1" applyBorder="1" applyAlignment="1">
      <alignment horizontal="left"/>
    </xf>
    <xf numFmtId="164" fontId="8" fillId="2" borderId="3" xfId="1" applyNumberFormat="1" applyFont="1" applyFill="1" applyBorder="1" applyAlignment="1">
      <alignment horizontal="right" vertical="center"/>
    </xf>
    <xf numFmtId="0" fontId="8" fillId="2" borderId="6" xfId="0" applyFont="1" applyFill="1" applyBorder="1" applyAlignment="1">
      <alignment horizontal="left"/>
    </xf>
    <xf numFmtId="164" fontId="15" fillId="3" borderId="8" xfId="1" applyNumberFormat="1" applyFont="1" applyFill="1" applyBorder="1"/>
    <xf numFmtId="164" fontId="4" fillId="2" borderId="3" xfId="1" applyNumberFormat="1" applyFont="1" applyFill="1" applyBorder="1" applyAlignment="1">
      <alignment horizontal="right"/>
    </xf>
    <xf numFmtId="164" fontId="4" fillId="2" borderId="6" xfId="1" applyNumberFormat="1" applyFont="1" applyFill="1" applyBorder="1" applyAlignment="1">
      <alignment horizontal="right"/>
    </xf>
    <xf numFmtId="165" fontId="8" fillId="3" borderId="8" xfId="1" applyNumberFormat="1" applyFont="1" applyFill="1" applyBorder="1"/>
    <xf numFmtId="0" fontId="8" fillId="3" borderId="8" xfId="0" applyFont="1" applyFill="1" applyBorder="1"/>
    <xf numFmtId="164" fontId="8" fillId="3" borderId="8" xfId="0" applyNumberFormat="1" applyFont="1" applyFill="1" applyBorder="1"/>
    <xf numFmtId="0" fontId="19" fillId="2" borderId="10" xfId="0" applyFont="1" applyFill="1" applyBorder="1" applyAlignment="1">
      <alignment horizontal="left" wrapText="1" indent="2"/>
    </xf>
    <xf numFmtId="0" fontId="8" fillId="2" borderId="7" xfId="0" applyFont="1" applyFill="1" applyBorder="1"/>
    <xf numFmtId="0" fontId="8" fillId="2" borderId="3" xfId="0" applyFont="1" applyFill="1" applyBorder="1"/>
    <xf numFmtId="0" fontId="8" fillId="2" borderId="9" xfId="0" applyFont="1" applyFill="1" applyBorder="1"/>
    <xf numFmtId="0" fontId="8" fillId="2" borderId="6" xfId="0" applyFont="1" applyFill="1" applyBorder="1"/>
    <xf numFmtId="165" fontId="15" fillId="3" borderId="8" xfId="1" applyNumberFormat="1" applyFont="1" applyFill="1" applyBorder="1"/>
    <xf numFmtId="164" fontId="8" fillId="2" borderId="6" xfId="1" quotePrefix="1" applyNumberFormat="1" applyFont="1" applyFill="1" applyBorder="1" applyAlignment="1">
      <alignment horizontal="center" vertical="center"/>
    </xf>
    <xf numFmtId="0" fontId="18" fillId="2" borderId="6" xfId="0" applyFont="1" applyFill="1" applyBorder="1" applyAlignment="1">
      <alignment horizontal="left" wrapText="1" indent="2"/>
    </xf>
    <xf numFmtId="165" fontId="8" fillId="2" borderId="3" xfId="1" applyNumberFormat="1" applyFont="1" applyFill="1" applyBorder="1" applyAlignment="1">
      <alignment horizontal="right"/>
    </xf>
    <xf numFmtId="0" fontId="4" fillId="2" borderId="6" xfId="0" applyFont="1" applyFill="1" applyBorder="1"/>
    <xf numFmtId="0" fontId="8" fillId="2" borderId="0" xfId="0" applyFont="1" applyFill="1" applyAlignment="1">
      <alignment vertical="center"/>
    </xf>
    <xf numFmtId="0" fontId="14" fillId="0" borderId="0" xfId="0" applyFont="1"/>
    <xf numFmtId="0" fontId="4" fillId="2" borderId="0" xfId="0" applyFont="1" applyFill="1"/>
    <xf numFmtId="0" fontId="22" fillId="0" borderId="0" xfId="0" applyFont="1"/>
    <xf numFmtId="0" fontId="23" fillId="0" borderId="0" xfId="0" applyFont="1"/>
    <xf numFmtId="0" fontId="8" fillId="2" borderId="3" xfId="0" applyFont="1" applyFill="1" applyBorder="1" applyAlignment="1">
      <alignment horizontal="left" indent="1"/>
    </xf>
    <xf numFmtId="164" fontId="8" fillId="2" borderId="3" xfId="1" quotePrefix="1" applyNumberFormat="1" applyFont="1" applyFill="1" applyBorder="1" applyAlignment="1">
      <alignment horizontal="right" vertical="center"/>
    </xf>
    <xf numFmtId="0" fontId="8" fillId="2" borderId="6" xfId="0" applyFont="1" applyFill="1" applyBorder="1" applyAlignment="1">
      <alignment horizontal="left" indent="1"/>
    </xf>
    <xf numFmtId="165" fontId="8" fillId="2" borderId="6" xfId="1" applyNumberFormat="1" applyFont="1" applyFill="1" applyBorder="1" applyAlignment="1">
      <alignment horizontal="right"/>
    </xf>
    <xf numFmtId="0" fontId="15" fillId="3" borderId="8" xfId="0" applyFont="1" applyFill="1" applyBorder="1" applyAlignment="1">
      <alignment horizontal="right"/>
    </xf>
    <xf numFmtId="165" fontId="15" fillId="3" borderId="8" xfId="1" applyNumberFormat="1" applyFont="1" applyFill="1" applyBorder="1" applyAlignment="1">
      <alignment horizontal="right"/>
    </xf>
    <xf numFmtId="164" fontId="15" fillId="3" borderId="8" xfId="1" applyNumberFormat="1" applyFont="1" applyFill="1" applyBorder="1" applyAlignment="1">
      <alignment horizontal="right"/>
    </xf>
    <xf numFmtId="164" fontId="8" fillId="2" borderId="3" xfId="1" applyNumberFormat="1" applyFont="1" applyFill="1" applyBorder="1" applyAlignment="1">
      <alignment vertical="center"/>
    </xf>
    <xf numFmtId="167" fontId="15" fillId="3" borderId="8" xfId="0" applyNumberFormat="1" applyFont="1" applyFill="1" applyBorder="1" applyAlignment="1">
      <alignment horizontal="right"/>
    </xf>
    <xf numFmtId="165" fontId="8" fillId="2" borderId="7" xfId="1" applyNumberFormat="1" applyFont="1" applyFill="1" applyBorder="1" applyAlignment="1">
      <alignment horizontal="right" vertical="center"/>
    </xf>
    <xf numFmtId="165" fontId="8" fillId="2" borderId="3" xfId="1" quotePrefix="1" applyNumberFormat="1" applyFont="1" applyFill="1" applyBorder="1" applyAlignment="1">
      <alignment horizontal="right" vertical="center"/>
    </xf>
    <xf numFmtId="165" fontId="8" fillId="2" borderId="6" xfId="1" quotePrefix="1" applyNumberFormat="1" applyFont="1" applyFill="1" applyBorder="1" applyAlignment="1">
      <alignment horizontal="right" vertical="center"/>
    </xf>
    <xf numFmtId="164" fontId="15" fillId="3" borderId="8" xfId="0" applyNumberFormat="1" applyFont="1" applyFill="1" applyBorder="1" applyAlignment="1">
      <alignment horizontal="right"/>
    </xf>
    <xf numFmtId="0" fontId="24" fillId="0" borderId="0" xfId="0" applyFont="1"/>
    <xf numFmtId="164" fontId="8" fillId="2" borderId="7" xfId="1" quotePrefix="1" applyNumberFormat="1" applyFont="1" applyFill="1" applyBorder="1" applyAlignment="1">
      <alignment horizontal="right" vertical="center"/>
    </xf>
    <xf numFmtId="164" fontId="8" fillId="2" borderId="6" xfId="1" quotePrefix="1" applyNumberFormat="1" applyFont="1" applyFill="1" applyBorder="1" applyAlignment="1">
      <alignment horizontal="right" vertical="center"/>
    </xf>
    <xf numFmtId="0" fontId="8" fillId="2" borderId="7" xfId="0" quotePrefix="1" applyFont="1" applyFill="1" applyBorder="1" applyAlignment="1">
      <alignment horizontal="right" vertical="center"/>
    </xf>
    <xf numFmtId="167" fontId="23" fillId="0" borderId="0" xfId="0" applyNumberFormat="1" applyFont="1"/>
    <xf numFmtId="0" fontId="8" fillId="2" borderId="6" xfId="0" quotePrefix="1" applyFont="1" applyFill="1" applyBorder="1" applyAlignment="1">
      <alignment horizontal="right" vertical="center"/>
    </xf>
    <xf numFmtId="0" fontId="8" fillId="2" borderId="7" xfId="0" applyFont="1" applyFill="1" applyBorder="1" applyAlignment="1">
      <alignment horizontal="left" indent="2"/>
    </xf>
    <xf numFmtId="0" fontId="8" fillId="2" borderId="9" xfId="0" applyFont="1" applyFill="1" applyBorder="1" applyAlignment="1">
      <alignment horizontal="left" indent="2"/>
    </xf>
    <xf numFmtId="164" fontId="8" fillId="3" borderId="8" xfId="1" applyNumberFormat="1" applyFont="1" applyFill="1" applyBorder="1" applyAlignment="1">
      <alignment horizontal="right"/>
    </xf>
    <xf numFmtId="0" fontId="8" fillId="2" borderId="6" xfId="0" applyFont="1" applyFill="1" applyBorder="1" applyAlignment="1">
      <alignment horizontal="left" indent="2"/>
    </xf>
    <xf numFmtId="0" fontId="25" fillId="0" borderId="0" xfId="0" applyFont="1"/>
    <xf numFmtId="0" fontId="8" fillId="2" borderId="2" xfId="0" applyFont="1" applyFill="1" applyBorder="1"/>
    <xf numFmtId="164" fontId="8" fillId="2" borderId="2" xfId="1" quotePrefix="1" applyNumberFormat="1" applyFont="1" applyFill="1" applyBorder="1" applyAlignment="1">
      <alignment horizontal="right" vertical="center"/>
    </xf>
    <xf numFmtId="165" fontId="8" fillId="2" borderId="2" xfId="1" applyNumberFormat="1" applyFont="1" applyFill="1" applyBorder="1" applyAlignment="1">
      <alignment horizontal="right"/>
    </xf>
    <xf numFmtId="165" fontId="8" fillId="2" borderId="0" xfId="1" applyNumberFormat="1" applyFont="1" applyFill="1" applyBorder="1" applyAlignment="1">
      <alignment horizontal="right"/>
    </xf>
    <xf numFmtId="0" fontId="26" fillId="0" borderId="0" xfId="0" applyFont="1"/>
    <xf numFmtId="0" fontId="8" fillId="2" borderId="0" xfId="0" applyFont="1" applyFill="1" applyAlignment="1">
      <alignment horizontal="left"/>
    </xf>
    <xf numFmtId="0" fontId="22" fillId="2" borderId="0" xfId="0" applyFont="1" applyFill="1"/>
    <xf numFmtId="0" fontId="4" fillId="2" borderId="11" xfId="0" applyFont="1" applyFill="1" applyBorder="1"/>
    <xf numFmtId="0" fontId="8" fillId="2" borderId="11" xfId="0" applyFont="1" applyFill="1" applyBorder="1" applyAlignment="1">
      <alignment horizontal="right"/>
    </xf>
    <xf numFmtId="3" fontId="8" fillId="2" borderId="11" xfId="0" applyNumberFormat="1" applyFont="1" applyFill="1" applyBorder="1" applyAlignment="1">
      <alignment horizontal="right"/>
    </xf>
    <xf numFmtId="164" fontId="8" fillId="2" borderId="11" xfId="1" quotePrefix="1" applyNumberFormat="1" applyFont="1" applyFill="1" applyBorder="1" applyAlignment="1">
      <alignment horizontal="center" vertical="center"/>
    </xf>
    <xf numFmtId="0" fontId="8" fillId="2" borderId="11" xfId="0" applyFont="1" applyFill="1" applyBorder="1" applyAlignment="1">
      <alignment horizontal="center"/>
    </xf>
    <xf numFmtId="0" fontId="4" fillId="2" borderId="3" xfId="0" applyFont="1" applyFill="1" applyBorder="1"/>
    <xf numFmtId="17" fontId="8" fillId="2" borderId="3" xfId="0" quotePrefix="1" applyNumberFormat="1" applyFont="1" applyFill="1" applyBorder="1" applyAlignment="1">
      <alignment horizontal="right"/>
    </xf>
    <xf numFmtId="3" fontId="8" fillId="2" borderId="3" xfId="0" applyNumberFormat="1" applyFont="1" applyFill="1" applyBorder="1" applyAlignment="1">
      <alignment horizontal="right"/>
    </xf>
    <xf numFmtId="0" fontId="8" fillId="2" borderId="3" xfId="0" applyFont="1" applyFill="1" applyBorder="1" applyAlignment="1">
      <alignment horizontal="center"/>
    </xf>
    <xf numFmtId="0" fontId="8" fillId="2" borderId="3" xfId="0" applyFont="1" applyFill="1" applyBorder="1" applyAlignment="1">
      <alignment horizontal="right"/>
    </xf>
    <xf numFmtId="0" fontId="8" fillId="2" borderId="6" xfId="0" quotePrefix="1" applyFont="1" applyFill="1" applyBorder="1" applyAlignment="1">
      <alignment horizontal="right"/>
    </xf>
    <xf numFmtId="3" fontId="8" fillId="2" borderId="6" xfId="0" applyNumberFormat="1" applyFont="1" applyFill="1" applyBorder="1" applyAlignment="1">
      <alignment horizontal="right"/>
    </xf>
    <xf numFmtId="0" fontId="8" fillId="2" borderId="6" xfId="0" applyFont="1" applyFill="1" applyBorder="1" applyAlignment="1">
      <alignment horizontal="center"/>
    </xf>
    <xf numFmtId="0" fontId="4" fillId="2" borderId="8" xfId="0" applyFont="1" applyFill="1" applyBorder="1"/>
    <xf numFmtId="0" fontId="4" fillId="2" borderId="12" xfId="0" applyFont="1" applyFill="1" applyBorder="1"/>
    <xf numFmtId="3" fontId="4" fillId="2" borderId="8" xfId="0" applyNumberFormat="1" applyFont="1" applyFill="1" applyBorder="1"/>
    <xf numFmtId="3" fontId="4" fillId="2" borderId="0" xfId="0" applyNumberFormat="1" applyFont="1" applyFill="1"/>
    <xf numFmtId="0" fontId="0" fillId="2" borderId="0" xfId="0" applyFill="1"/>
    <xf numFmtId="0" fontId="28" fillId="2" borderId="0" xfId="0" applyFont="1" applyFill="1"/>
    <xf numFmtId="165" fontId="8" fillId="2" borderId="7" xfId="1" applyNumberFormat="1" applyFont="1" applyFill="1" applyBorder="1"/>
    <xf numFmtId="165" fontId="8" fillId="2" borderId="3" xfId="1" quotePrefix="1" applyNumberFormat="1" applyFont="1" applyFill="1" applyBorder="1" applyAlignment="1">
      <alignment horizontal="right"/>
    </xf>
    <xf numFmtId="165" fontId="8" fillId="2" borderId="3" xfId="1" applyNumberFormat="1" applyFont="1" applyFill="1" applyBorder="1"/>
    <xf numFmtId="165" fontId="8" fillId="2" borderId="6" xfId="1" applyNumberFormat="1" applyFont="1" applyFill="1" applyBorder="1"/>
    <xf numFmtId="165" fontId="4" fillId="2" borderId="7" xfId="1" applyNumberFormat="1" applyFont="1" applyFill="1" applyBorder="1" applyAlignment="1">
      <alignment horizontal="right"/>
    </xf>
    <xf numFmtId="164" fontId="4" fillId="2" borderId="3" xfId="1" quotePrefix="1" applyNumberFormat="1" applyFont="1" applyFill="1" applyBorder="1" applyAlignment="1">
      <alignment horizontal="right"/>
    </xf>
    <xf numFmtId="165" fontId="4" fillId="2" borderId="3" xfId="1" applyNumberFormat="1" applyFont="1" applyFill="1" applyBorder="1" applyAlignment="1">
      <alignment horizontal="right"/>
    </xf>
    <xf numFmtId="165" fontId="4" fillId="2" borderId="3" xfId="1" quotePrefix="1" applyNumberFormat="1" applyFont="1" applyFill="1" applyBorder="1" applyAlignment="1">
      <alignment horizontal="right"/>
    </xf>
    <xf numFmtId="0" fontId="15" fillId="0" borderId="0" xfId="0" applyFont="1"/>
    <xf numFmtId="164" fontId="4" fillId="2" borderId="7" xfId="1" applyNumberFormat="1" applyFont="1" applyFill="1" applyBorder="1" applyAlignment="1">
      <alignment horizontal="right"/>
    </xf>
    <xf numFmtId="165" fontId="8" fillId="3" borderId="8" xfId="1" applyNumberFormat="1" applyFont="1" applyFill="1" applyBorder="1" applyAlignment="1">
      <alignment horizontal="right"/>
    </xf>
    <xf numFmtId="165" fontId="4" fillId="2" borderId="6" xfId="1" applyNumberFormat="1" applyFont="1" applyFill="1" applyBorder="1" applyAlignment="1">
      <alignment horizontal="right"/>
    </xf>
    <xf numFmtId="164" fontId="4" fillId="2" borderId="7" xfId="1" applyNumberFormat="1" applyFont="1" applyFill="1" applyBorder="1"/>
    <xf numFmtId="164" fontId="4" fillId="2" borderId="6" xfId="1" applyNumberFormat="1" applyFont="1" applyFill="1" applyBorder="1"/>
    <xf numFmtId="164" fontId="4" fillId="0" borderId="0" xfId="1" applyNumberFormat="1" applyFont="1"/>
    <xf numFmtId="0" fontId="10" fillId="0" borderId="0" xfId="0" applyFont="1"/>
    <xf numFmtId="0" fontId="4" fillId="2" borderId="7" xfId="0" applyFont="1" applyFill="1" applyBorder="1" applyAlignment="1">
      <alignment horizontal="left" vertical="top"/>
    </xf>
    <xf numFmtId="0" fontId="8" fillId="2" borderId="3" xfId="0" applyFont="1" applyFill="1" applyBorder="1" applyAlignment="1">
      <alignment horizontal="left" vertical="top"/>
    </xf>
    <xf numFmtId="0" fontId="4" fillId="2" borderId="3" xfId="0" applyFont="1" applyFill="1" applyBorder="1" applyAlignment="1">
      <alignment horizontal="left" vertical="top"/>
    </xf>
    <xf numFmtId="0" fontId="4" fillId="2" borderId="6" xfId="0" applyFont="1" applyFill="1" applyBorder="1" applyAlignment="1">
      <alignment horizontal="left" vertical="top"/>
    </xf>
    <xf numFmtId="0" fontId="4" fillId="2" borderId="0" xfId="0" applyFont="1" applyFill="1" applyAlignment="1">
      <alignment horizontal="left" vertical="top"/>
    </xf>
    <xf numFmtId="3" fontId="4" fillId="2" borderId="0" xfId="1" applyNumberFormat="1" applyFont="1" applyFill="1" applyBorder="1" applyAlignment="1">
      <alignment horizontal="right"/>
    </xf>
    <xf numFmtId="0" fontId="18" fillId="2" borderId="0" xfId="0" applyFont="1" applyFill="1" applyAlignment="1">
      <alignment horizontal="left" vertical="top" wrapText="1"/>
    </xf>
    <xf numFmtId="0" fontId="4" fillId="2" borderId="10" xfId="0" applyFont="1" applyFill="1" applyBorder="1" applyAlignment="1">
      <alignment vertical="top" wrapText="1"/>
    </xf>
    <xf numFmtId="0" fontId="4" fillId="2" borderId="3" xfId="0" applyFont="1" applyFill="1" applyBorder="1" applyAlignment="1">
      <alignment vertical="top" wrapText="1"/>
    </xf>
    <xf numFmtId="0" fontId="4" fillId="2" borderId="9" xfId="0" applyFont="1" applyFill="1" applyBorder="1" applyAlignment="1">
      <alignment vertical="top" wrapText="1"/>
    </xf>
    <xf numFmtId="0" fontId="8" fillId="2" borderId="9" xfId="0" applyFont="1" applyFill="1" applyBorder="1" applyAlignment="1">
      <alignment vertical="top" wrapText="1"/>
    </xf>
    <xf numFmtId="0" fontId="8" fillId="0" borderId="0" xfId="0" applyFont="1" applyAlignment="1">
      <alignment vertical="center"/>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vertical="top" wrapText="1"/>
    </xf>
    <xf numFmtId="0" fontId="4" fillId="2" borderId="7" xfId="0" applyFont="1" applyFill="1" applyBorder="1" applyAlignment="1">
      <alignment vertical="top" wrapText="1"/>
    </xf>
    <xf numFmtId="0" fontId="4" fillId="2" borderId="7" xfId="0" applyFont="1" applyFill="1" applyBorder="1" applyAlignment="1">
      <alignment horizontal="center" vertical="top" wrapText="1"/>
    </xf>
    <xf numFmtId="0" fontId="18" fillId="2" borderId="0" xfId="0" applyFont="1" applyFill="1" applyAlignment="1">
      <alignment vertical="top" wrapText="1"/>
    </xf>
    <xf numFmtId="0" fontId="4" fillId="2" borderId="3" xfId="0" applyFont="1" applyFill="1" applyBorder="1" applyAlignment="1">
      <alignment horizontal="center" vertical="top" wrapText="1"/>
    </xf>
    <xf numFmtId="0" fontId="18" fillId="2" borderId="3" xfId="0" applyFont="1" applyFill="1" applyBorder="1" applyAlignment="1">
      <alignment vertical="top" wrapText="1"/>
    </xf>
    <xf numFmtId="0" fontId="18" fillId="2" borderId="0" xfId="0" applyFont="1" applyFill="1" applyAlignment="1">
      <alignment vertical="top"/>
    </xf>
    <xf numFmtId="0" fontId="4" fillId="2" borderId="6" xfId="0" applyFont="1" applyFill="1" applyBorder="1" applyAlignment="1">
      <alignment vertical="top" wrapText="1"/>
    </xf>
    <xf numFmtId="0" fontId="4" fillId="2" borderId="6" xfId="0" applyFont="1" applyFill="1" applyBorder="1" applyAlignment="1">
      <alignment horizontal="center" vertical="top" wrapText="1"/>
    </xf>
    <xf numFmtId="0" fontId="4" fillId="2" borderId="8" xfId="0" applyFont="1" applyFill="1" applyBorder="1" applyAlignment="1">
      <alignment vertical="top"/>
    </xf>
    <xf numFmtId="3" fontId="8" fillId="2" borderId="8" xfId="1" applyNumberFormat="1" applyFont="1" applyFill="1" applyBorder="1" applyAlignment="1">
      <alignment horizontal="center" vertical="top"/>
    </xf>
    <xf numFmtId="0" fontId="4" fillId="2" borderId="12" xfId="0" applyFont="1" applyFill="1" applyBorder="1" applyAlignment="1">
      <alignment vertical="top"/>
    </xf>
    <xf numFmtId="0" fontId="18" fillId="2" borderId="10" xfId="0" applyFont="1" applyFill="1" applyBorder="1" applyAlignment="1">
      <alignment vertical="top" wrapText="1"/>
    </xf>
    <xf numFmtId="0" fontId="18" fillId="2" borderId="6" xfId="0" applyFont="1" applyFill="1" applyBorder="1" applyAlignment="1">
      <alignment vertical="top" wrapText="1"/>
    </xf>
    <xf numFmtId="164" fontId="8" fillId="2" borderId="9" xfId="1" quotePrefix="1" applyNumberFormat="1" applyFont="1" applyFill="1" applyBorder="1" applyAlignment="1">
      <alignment horizontal="right" vertical="center"/>
    </xf>
    <xf numFmtId="16" fontId="10" fillId="2" borderId="0" xfId="0" applyNumberFormat="1" applyFont="1" applyFill="1" applyAlignment="1">
      <alignment horizontal="left" vertical="top" wrapText="1"/>
    </xf>
    <xf numFmtId="0" fontId="4" fillId="2" borderId="0" xfId="0" applyFont="1" applyFill="1" applyAlignment="1">
      <alignment vertical="center"/>
    </xf>
    <xf numFmtId="0" fontId="8" fillId="2" borderId="0" xfId="0" applyFont="1" applyFill="1" applyAlignment="1">
      <alignment horizontal="left" wrapText="1"/>
    </xf>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4" fillId="2" borderId="3" xfId="0" applyFont="1" applyFill="1" applyBorder="1" applyAlignment="1">
      <alignment horizontal="left" vertical="top" wrapText="1"/>
    </xf>
    <xf numFmtId="0" fontId="8" fillId="2" borderId="3" xfId="0" applyFont="1" applyFill="1" applyBorder="1" applyAlignment="1">
      <alignment horizontal="left" vertical="top" wrapText="1"/>
    </xf>
    <xf numFmtId="0" fontId="4" fillId="2" borderId="9" xfId="0" applyFont="1" applyFill="1" applyBorder="1" applyAlignment="1">
      <alignment horizontal="left" vertical="top" wrapText="1"/>
    </xf>
    <xf numFmtId="0" fontId="8" fillId="2" borderId="6" xfId="0" applyFont="1" applyFill="1" applyBorder="1" applyAlignment="1">
      <alignment horizontal="left" vertical="top" wrapText="1"/>
    </xf>
    <xf numFmtId="0" fontId="4" fillId="2" borderId="0" xfId="0" applyFont="1" applyFill="1" applyAlignment="1">
      <alignment vertical="top" wrapText="1"/>
    </xf>
    <xf numFmtId="0" fontId="4" fillId="2" borderId="10" xfId="0" applyFont="1" applyFill="1" applyBorder="1" applyAlignment="1">
      <alignment horizontal="left" vertical="top" wrapText="1"/>
    </xf>
    <xf numFmtId="0" fontId="16" fillId="6" borderId="0" xfId="0" applyFont="1" applyFill="1" applyAlignment="1">
      <alignment vertical="top" wrapText="1"/>
    </xf>
    <xf numFmtId="0" fontId="3"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xf numFmtId="0" fontId="9" fillId="2" borderId="0" xfId="0" applyFont="1" applyFill="1" applyAlignment="1">
      <alignment horizontal="left" vertical="center"/>
    </xf>
    <xf numFmtId="0" fontId="37" fillId="2" borderId="0" xfId="0" applyFont="1" applyFill="1"/>
    <xf numFmtId="0" fontId="10" fillId="2" borderId="0" xfId="0" quotePrefix="1" applyFont="1" applyFill="1" applyAlignment="1">
      <alignment vertical="top"/>
    </xf>
    <xf numFmtId="0" fontId="10" fillId="2" borderId="0" xfId="0" applyFont="1" applyFill="1"/>
    <xf numFmtId="0" fontId="10" fillId="2" borderId="0" xfId="0" applyFont="1" applyFill="1" applyAlignment="1">
      <alignment horizontal="left"/>
    </xf>
    <xf numFmtId="0" fontId="3" fillId="2" borderId="0" xfId="0" applyFont="1" applyFill="1" applyAlignment="1">
      <alignment horizontal="left" vertical="top"/>
    </xf>
    <xf numFmtId="0" fontId="6" fillId="2" borderId="0" xfId="0" applyFont="1" applyFill="1" applyAlignment="1">
      <alignment vertical="center"/>
    </xf>
    <xf numFmtId="0" fontId="6" fillId="2" borderId="0" xfId="0" applyFont="1" applyFill="1"/>
    <xf numFmtId="0" fontId="13"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xf numFmtId="0" fontId="21" fillId="2" borderId="0" xfId="0" applyFont="1" applyFill="1" applyAlignment="1">
      <alignment horizontal="left" vertical="top"/>
    </xf>
    <xf numFmtId="0" fontId="23" fillId="2" borderId="0" xfId="0" applyFont="1" applyFill="1"/>
    <xf numFmtId="0" fontId="26" fillId="2" borderId="0" xfId="0" applyFont="1" applyFill="1"/>
    <xf numFmtId="0" fontId="25" fillId="2" borderId="0" xfId="0" applyFont="1" applyFill="1"/>
    <xf numFmtId="0" fontId="27" fillId="2" borderId="0" xfId="0" applyFont="1" applyFill="1"/>
    <xf numFmtId="0" fontId="29" fillId="2" borderId="0" xfId="0" applyFont="1" applyFill="1"/>
    <xf numFmtId="165" fontId="4" fillId="2" borderId="0" xfId="1" applyNumberFormat="1" applyFont="1" applyFill="1"/>
    <xf numFmtId="0" fontId="30" fillId="2" borderId="0" xfId="0" applyFont="1" applyFill="1" applyAlignment="1">
      <alignment horizontal="left" vertical="center"/>
    </xf>
    <xf numFmtId="0" fontId="31" fillId="2" borderId="0" xfId="0" applyFont="1" applyFill="1" applyAlignment="1">
      <alignment horizontal="left" vertical="center"/>
    </xf>
    <xf numFmtId="0" fontId="18" fillId="2" borderId="11" xfId="0" applyFont="1" applyFill="1" applyBorder="1" applyAlignment="1">
      <alignment vertical="center" wrapText="1"/>
    </xf>
    <xf numFmtId="0" fontId="18" fillId="2" borderId="9" xfId="0" applyFont="1" applyFill="1" applyBorder="1" applyAlignment="1">
      <alignment vertical="center" wrapText="1"/>
    </xf>
    <xf numFmtId="0" fontId="33" fillId="2" borderId="0" xfId="0" applyFont="1" applyFill="1" applyAlignment="1">
      <alignment horizontal="justify" vertical="center" wrapText="1"/>
    </xf>
    <xf numFmtId="0" fontId="33" fillId="2" borderId="10" xfId="0" applyFont="1" applyFill="1" applyBorder="1" applyAlignment="1">
      <alignment horizontal="justify" vertical="center" wrapText="1"/>
    </xf>
    <xf numFmtId="0" fontId="33" fillId="2" borderId="9" xfId="0" applyFont="1" applyFill="1" applyBorder="1" applyAlignment="1">
      <alignment horizontal="left" vertical="top" wrapText="1"/>
    </xf>
    <xf numFmtId="0" fontId="33" fillId="2" borderId="0" xfId="0" applyFont="1" applyFill="1" applyAlignment="1">
      <alignment horizontal="left" vertical="top" wrapText="1"/>
    </xf>
    <xf numFmtId="0" fontId="0" fillId="2" borderId="0" xfId="0" applyFill="1" applyAlignment="1">
      <alignment horizontal="left" vertical="top" wrapText="1"/>
    </xf>
    <xf numFmtId="0" fontId="18" fillId="2" borderId="9"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3" xfId="0" applyFont="1" applyFill="1" applyBorder="1" applyAlignment="1">
      <alignment horizontal="left" vertical="top" wrapText="1"/>
    </xf>
    <xf numFmtId="0" fontId="33" fillId="2" borderId="10"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1" xfId="0" applyFont="1" applyFill="1" applyBorder="1" applyAlignment="1">
      <alignment horizontal="left" vertical="top" wrapText="1"/>
    </xf>
    <xf numFmtId="0" fontId="38" fillId="0" borderId="0" xfId="0" applyFont="1"/>
    <xf numFmtId="0" fontId="15" fillId="7" borderId="1" xfId="0" applyFont="1" applyFill="1" applyBorder="1" applyAlignment="1">
      <alignment horizontal="center" vertical="center"/>
    </xf>
    <xf numFmtId="0" fontId="15" fillId="7" borderId="8" xfId="0" applyFont="1" applyFill="1" applyBorder="1" applyAlignment="1">
      <alignment horizontal="left" vertical="center" wrapText="1"/>
    </xf>
    <xf numFmtId="0" fontId="15" fillId="7" borderId="8" xfId="0" applyFont="1" applyFill="1" applyBorder="1" applyAlignment="1">
      <alignment horizontal="center" vertical="center"/>
    </xf>
    <xf numFmtId="0" fontId="15" fillId="7" borderId="8" xfId="0" applyFont="1" applyFill="1" applyBorder="1" applyAlignment="1">
      <alignment horizontal="center" vertical="center" wrapText="1"/>
    </xf>
    <xf numFmtId="0" fontId="5" fillId="7" borderId="8" xfId="0" applyFont="1" applyFill="1" applyBorder="1" applyAlignment="1">
      <alignment horizontal="left" vertical="top"/>
    </xf>
    <xf numFmtId="0" fontId="4" fillId="7" borderId="8" xfId="0" applyFont="1" applyFill="1" applyBorder="1"/>
    <xf numFmtId="0" fontId="15" fillId="7" borderId="1" xfId="0" applyFont="1" applyFill="1" applyBorder="1"/>
    <xf numFmtId="0" fontId="15" fillId="7" borderId="1" xfId="0" applyFont="1" applyFill="1" applyBorder="1" applyAlignment="1">
      <alignment horizontal="right"/>
    </xf>
    <xf numFmtId="165" fontId="15" fillId="7" borderId="1" xfId="0" applyNumberFormat="1" applyFont="1" applyFill="1" applyBorder="1" applyAlignment="1">
      <alignment horizontal="right"/>
    </xf>
    <xf numFmtId="0" fontId="15" fillId="7" borderId="8" xfId="0" applyFont="1" applyFill="1" applyBorder="1"/>
    <xf numFmtId="0" fontId="15" fillId="7" borderId="8" xfId="0" applyFont="1" applyFill="1" applyBorder="1" applyAlignment="1">
      <alignment horizontal="right"/>
    </xf>
    <xf numFmtId="165" fontId="8" fillId="7" borderId="8" xfId="1" applyNumberFormat="1" applyFont="1" applyFill="1" applyBorder="1" applyAlignment="1">
      <alignment horizontal="right"/>
    </xf>
    <xf numFmtId="165" fontId="4" fillId="7" borderId="8" xfId="1" applyNumberFormat="1" applyFont="1" applyFill="1" applyBorder="1" applyAlignment="1">
      <alignment horizontal="right"/>
    </xf>
    <xf numFmtId="0" fontId="4" fillId="7" borderId="8" xfId="0" applyFont="1" applyFill="1" applyBorder="1" applyAlignment="1">
      <alignment horizontal="right"/>
    </xf>
    <xf numFmtId="1" fontId="15" fillId="7" borderId="1" xfId="0" quotePrefix="1" applyNumberFormat="1" applyFont="1" applyFill="1" applyBorder="1" applyAlignment="1">
      <alignment horizontal="right"/>
    </xf>
    <xf numFmtId="0" fontId="8" fillId="7" borderId="1" xfId="0" applyFont="1" applyFill="1" applyBorder="1" applyAlignment="1">
      <alignment horizontal="right"/>
    </xf>
    <xf numFmtId="166" fontId="8" fillId="7" borderId="8" xfId="2" applyNumberFormat="1" applyFont="1" applyFill="1" applyBorder="1" applyAlignment="1">
      <alignment horizontal="right"/>
    </xf>
    <xf numFmtId="1" fontId="15" fillId="7" borderId="8" xfId="1" applyNumberFormat="1" applyFont="1" applyFill="1" applyBorder="1" applyAlignment="1">
      <alignment horizontal="center"/>
    </xf>
    <xf numFmtId="1" fontId="15" fillId="7" borderId="1" xfId="0" quotePrefix="1" applyNumberFormat="1" applyFont="1" applyFill="1" applyBorder="1" applyAlignment="1">
      <alignment horizontal="center"/>
    </xf>
    <xf numFmtId="0" fontId="8" fillId="7" borderId="1" xfId="0" applyFont="1" applyFill="1" applyBorder="1"/>
    <xf numFmtId="164" fontId="8" fillId="7" borderId="8" xfId="1" applyNumberFormat="1" applyFont="1" applyFill="1" applyBorder="1"/>
    <xf numFmtId="165" fontId="8" fillId="7" borderId="8" xfId="1" applyNumberFormat="1" applyFont="1" applyFill="1" applyBorder="1"/>
    <xf numFmtId="0" fontId="8" fillId="7" borderId="8" xfId="0" applyFont="1" applyFill="1" applyBorder="1"/>
    <xf numFmtId="166" fontId="8" fillId="7" borderId="8" xfId="2" applyNumberFormat="1" applyFont="1" applyFill="1" applyBorder="1"/>
    <xf numFmtId="0" fontId="8" fillId="7" borderId="8" xfId="2" applyNumberFormat="1" applyFont="1" applyFill="1" applyBorder="1"/>
    <xf numFmtId="0" fontId="5" fillId="7"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 fillId="0" borderId="0" xfId="0" applyFont="1" applyAlignment="1">
      <alignment horizontal="left" vertical="center"/>
    </xf>
    <xf numFmtId="0" fontId="13" fillId="2" borderId="0" xfId="0" applyFont="1" applyFill="1" applyAlignment="1">
      <alignment horizontal="left" vertical="top" wrapText="1"/>
    </xf>
    <xf numFmtId="164" fontId="8" fillId="2" borderId="3" xfId="3" quotePrefix="1" applyNumberFormat="1" applyFont="1" applyFill="1" applyBorder="1" applyAlignment="1">
      <alignment horizontal="right" vertical="center" wrapText="1"/>
    </xf>
    <xf numFmtId="0" fontId="10" fillId="2" borderId="11" xfId="0" applyFont="1" applyFill="1" applyBorder="1" applyAlignment="1">
      <alignment vertical="top" wrapText="1"/>
    </xf>
    <xf numFmtId="16" fontId="10" fillId="2" borderId="11" xfId="0" applyNumberFormat="1"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3" xfId="0" applyFont="1" applyFill="1" applyBorder="1" applyAlignment="1">
      <alignment vertical="top" wrapText="1"/>
    </xf>
    <xf numFmtId="16" fontId="10" fillId="2" borderId="3" xfId="0" applyNumberFormat="1" applyFont="1" applyFill="1" applyBorder="1" applyAlignment="1">
      <alignment horizontal="left" vertical="top" wrapText="1"/>
    </xf>
    <xf numFmtId="0" fontId="10" fillId="2" borderId="6" xfId="0" applyFont="1" applyFill="1" applyBorder="1" applyAlignment="1">
      <alignment vertical="top" wrapText="1"/>
    </xf>
    <xf numFmtId="16" fontId="10" fillId="2" borderId="6" xfId="0" applyNumberFormat="1" applyFont="1" applyFill="1" applyBorder="1" applyAlignment="1">
      <alignment horizontal="left" vertical="top" wrapText="1"/>
    </xf>
    <xf numFmtId="0" fontId="8" fillId="2" borderId="7" xfId="0" applyFont="1" applyFill="1" applyBorder="1" applyAlignment="1">
      <alignment horizontal="left" indent="1"/>
    </xf>
    <xf numFmtId="0" fontId="8" fillId="2" borderId="3" xfId="0" applyFont="1" applyFill="1" applyBorder="1" applyAlignment="1">
      <alignment horizontal="left" indent="3"/>
    </xf>
    <xf numFmtId="0" fontId="8" fillId="2" borderId="6" xfId="0" applyFont="1" applyFill="1" applyBorder="1" applyAlignment="1">
      <alignment horizontal="left" indent="3"/>
    </xf>
    <xf numFmtId="0" fontId="8" fillId="2" borderId="7" xfId="0" applyFont="1" applyFill="1" applyBorder="1" applyAlignment="1">
      <alignment horizontal="left" wrapText="1" indent="1"/>
    </xf>
    <xf numFmtId="0" fontId="8" fillId="2" borderId="3" xfId="0" applyFont="1" applyFill="1" applyBorder="1" applyAlignment="1">
      <alignment horizontal="left" wrapText="1" indent="1"/>
    </xf>
    <xf numFmtId="0" fontId="8" fillId="2" borderId="6" xfId="0" applyFont="1" applyFill="1" applyBorder="1" applyAlignment="1">
      <alignment horizontal="left" wrapText="1" indent="1"/>
    </xf>
    <xf numFmtId="165" fontId="4" fillId="0" borderId="0" xfId="0" applyNumberFormat="1" applyFont="1"/>
    <xf numFmtId="164" fontId="4" fillId="0" borderId="0" xfId="0" applyNumberFormat="1" applyFont="1"/>
    <xf numFmtId="0" fontId="9" fillId="8" borderId="4" xfId="0" applyFont="1" applyFill="1" applyBorder="1" applyAlignment="1">
      <alignment horizontal="left" vertical="center"/>
    </xf>
    <xf numFmtId="0" fontId="9" fillId="8" borderId="4" xfId="0" applyFont="1" applyFill="1" applyBorder="1" applyAlignment="1">
      <alignment horizontal="center" vertical="center" wrapText="1"/>
    </xf>
    <xf numFmtId="0" fontId="9" fillId="8" borderId="2" xfId="0" applyFont="1" applyFill="1" applyBorder="1" applyAlignment="1">
      <alignment vertical="center"/>
    </xf>
    <xf numFmtId="0" fontId="15" fillId="8" borderId="4" xfId="0" applyFont="1" applyFill="1" applyBorder="1"/>
    <xf numFmtId="1" fontId="15" fillId="8" borderId="4" xfId="0" quotePrefix="1" applyNumberFormat="1" applyFont="1" applyFill="1" applyBorder="1" applyAlignment="1">
      <alignment horizontal="center"/>
    </xf>
    <xf numFmtId="1" fontId="15" fillId="8" borderId="4" xfId="0" applyNumberFormat="1" applyFont="1" applyFill="1" applyBorder="1" applyAlignment="1">
      <alignment horizontal="center"/>
    </xf>
    <xf numFmtId="0" fontId="5" fillId="8" borderId="4" xfId="0" applyFont="1" applyFill="1" applyBorder="1" applyAlignment="1">
      <alignment horizontal="left" vertical="center"/>
    </xf>
    <xf numFmtId="0" fontId="5" fillId="8" borderId="4" xfId="0" applyFont="1" applyFill="1" applyBorder="1" applyAlignment="1">
      <alignment horizontal="center" vertical="center" wrapText="1"/>
    </xf>
    <xf numFmtId="0" fontId="5" fillId="8" borderId="4" xfId="0" applyFont="1" applyFill="1" applyBorder="1"/>
    <xf numFmtId="1" fontId="5" fillId="8" borderId="4" xfId="0" quotePrefix="1" applyNumberFormat="1" applyFont="1" applyFill="1" applyBorder="1" applyAlignment="1">
      <alignment horizontal="center"/>
    </xf>
    <xf numFmtId="1" fontId="5" fillId="8" borderId="4" xfId="0" applyNumberFormat="1" applyFont="1" applyFill="1" applyBorder="1" applyAlignment="1">
      <alignment horizontal="center"/>
    </xf>
    <xf numFmtId="0" fontId="5" fillId="8" borderId="4" xfId="0" applyFont="1" applyFill="1" applyBorder="1" applyAlignment="1">
      <alignment vertical="center" wrapText="1"/>
    </xf>
    <xf numFmtId="0" fontId="32" fillId="8" borderId="4" xfId="0" applyFont="1" applyFill="1" applyBorder="1" applyAlignment="1">
      <alignment horizontal="center" vertical="center" wrapText="1"/>
    </xf>
    <xf numFmtId="0" fontId="8" fillId="2" borderId="2" xfId="0" applyFont="1" applyFill="1" applyBorder="1" applyAlignment="1">
      <alignment vertical="top" wrapText="1"/>
    </xf>
    <xf numFmtId="0" fontId="37" fillId="2" borderId="0" xfId="0" applyFont="1" applyFill="1" applyAlignment="1">
      <alignment horizontal="left" wrapText="1"/>
    </xf>
    <xf numFmtId="0" fontId="37" fillId="2" borderId="0" xfId="0" applyFont="1" applyFill="1" applyAlignment="1">
      <alignment horizontal="left" vertical="top" wrapText="1"/>
    </xf>
    <xf numFmtId="0" fontId="37" fillId="2" borderId="2" xfId="0" applyFont="1" applyFill="1" applyBorder="1" applyAlignment="1">
      <alignment horizontal="left" vertical="top" wrapText="1"/>
    </xf>
    <xf numFmtId="0" fontId="10" fillId="2" borderId="0" xfId="0" applyFont="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165" fontId="8" fillId="2" borderId="9" xfId="1" applyNumberFormat="1" applyFont="1" applyFill="1" applyBorder="1" applyAlignment="1">
      <alignment horizontal="right" vertical="center"/>
    </xf>
    <xf numFmtId="165" fontId="8" fillId="2" borderId="10" xfId="1" applyNumberFormat="1" applyFont="1" applyFill="1" applyBorder="1" applyAlignment="1">
      <alignment horizontal="right" vertical="center"/>
    </xf>
    <xf numFmtId="0" fontId="32" fillId="8" borderId="4" xfId="0" applyFont="1" applyFill="1" applyBorder="1" applyAlignment="1">
      <alignment horizontal="center" vertical="center" wrapText="1"/>
    </xf>
    <xf numFmtId="0" fontId="18" fillId="2" borderId="11" xfId="0" applyFont="1" applyFill="1" applyBorder="1" applyAlignment="1">
      <alignment vertical="center" wrapText="1"/>
    </xf>
    <xf numFmtId="0" fontId="18" fillId="2" borderId="9" xfId="0" applyFont="1" applyFill="1" applyBorder="1" applyAlignment="1">
      <alignment vertical="top" wrapText="1"/>
    </xf>
    <xf numFmtId="0" fontId="18" fillId="2" borderId="0" xfId="0" applyFont="1" applyFill="1" applyAlignment="1">
      <alignment vertical="top" wrapText="1"/>
    </xf>
    <xf numFmtId="0" fontId="18" fillId="2" borderId="10" xfId="0" applyFont="1" applyFill="1" applyBorder="1" applyAlignment="1">
      <alignment vertical="top" wrapText="1"/>
    </xf>
    <xf numFmtId="0" fontId="18" fillId="2" borderId="0" xfId="0" applyFont="1" applyFill="1" applyAlignment="1">
      <alignment horizontal="left" vertical="top" wrapText="1"/>
    </xf>
    <xf numFmtId="0" fontId="35" fillId="2" borderId="0" xfId="0" applyFont="1" applyFill="1" applyAlignment="1">
      <alignment horizontal="left" vertical="top" wrapText="1"/>
    </xf>
    <xf numFmtId="0" fontId="33" fillId="2" borderId="0" xfId="0" applyFont="1" applyFill="1" applyAlignment="1">
      <alignment horizontal="left" vertical="top" wrapText="1"/>
    </xf>
    <xf numFmtId="0" fontId="18" fillId="2" borderId="9" xfId="0" applyFont="1" applyFill="1" applyBorder="1" applyAlignment="1">
      <alignment horizontal="left" vertical="top" wrapText="1"/>
    </xf>
    <xf numFmtId="0" fontId="18" fillId="2" borderId="10" xfId="0" applyFont="1" applyFill="1" applyBorder="1" applyAlignment="1">
      <alignment horizontal="left" vertical="top" wrapText="1"/>
    </xf>
    <xf numFmtId="0" fontId="35" fillId="2" borderId="9" xfId="0" applyFont="1" applyFill="1" applyBorder="1" applyAlignment="1">
      <alignment horizontal="left" vertical="top" wrapText="1"/>
    </xf>
    <xf numFmtId="0" fontId="35" fillId="2" borderId="10" xfId="0" applyFont="1" applyFill="1" applyBorder="1" applyAlignment="1">
      <alignment horizontal="left" vertical="top" wrapText="1"/>
    </xf>
    <xf numFmtId="0" fontId="18" fillId="2" borderId="3" xfId="0" applyFont="1" applyFill="1" applyBorder="1" applyAlignment="1">
      <alignment horizontal="left" vertical="top" wrapText="1"/>
    </xf>
    <xf numFmtId="0" fontId="33" fillId="2" borderId="9" xfId="0" applyFont="1" applyFill="1" applyBorder="1" applyAlignment="1">
      <alignment horizontal="left" vertical="top" wrapText="1"/>
    </xf>
    <xf numFmtId="0" fontId="33" fillId="2" borderId="10" xfId="0" applyFont="1" applyFill="1" applyBorder="1" applyAlignment="1">
      <alignment horizontal="left" vertical="top" wrapText="1"/>
    </xf>
    <xf numFmtId="0" fontId="1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5" fillId="8" borderId="8" xfId="0"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8" fillId="2" borderId="3" xfId="0" applyFont="1" applyFill="1" applyBorder="1" applyAlignment="1">
      <alignment horizontal="left" vertical="top" wrapText="1"/>
    </xf>
    <xf numFmtId="0" fontId="16" fillId="6" borderId="0" xfId="0" applyFont="1" applyFill="1" applyAlignment="1">
      <alignment vertical="top" wrapText="1"/>
    </xf>
    <xf numFmtId="0" fontId="4" fillId="2" borderId="9"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4" fillId="2" borderId="9" xfId="0" applyFont="1" applyFill="1" applyBorder="1" applyAlignment="1">
      <alignment vertical="top" wrapText="1"/>
    </xf>
    <xf numFmtId="0" fontId="5" fillId="5" borderId="8" xfId="0" applyFont="1" applyFill="1" applyBorder="1" applyAlignment="1">
      <alignment horizontal="left" wrapText="1"/>
    </xf>
    <xf numFmtId="0" fontId="4" fillId="2" borderId="0" xfId="0" applyFont="1" applyFill="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horizontal="left" vertical="top" wrapText="1"/>
    </xf>
    <xf numFmtId="0" fontId="13" fillId="2" borderId="0" xfId="0" applyFont="1" applyFill="1" applyAlignment="1">
      <alignment horizontal="left" vertical="top" wrapText="1"/>
    </xf>
    <xf numFmtId="0" fontId="5" fillId="8" borderId="4" xfId="0" applyFont="1" applyFill="1" applyBorder="1" applyAlignment="1">
      <alignment horizontal="center" vertical="center"/>
    </xf>
    <xf numFmtId="0" fontId="15" fillId="7" borderId="1" xfId="0" applyFont="1" applyFill="1" applyBorder="1" applyAlignment="1">
      <alignment horizontal="left" vertical="center" wrapText="1"/>
    </xf>
    <xf numFmtId="0" fontId="36" fillId="4" borderId="8" xfId="0" applyFont="1" applyFill="1" applyBorder="1" applyAlignment="1">
      <alignment horizontal="left" wrapText="1"/>
    </xf>
    <xf numFmtId="0" fontId="15" fillId="5" borderId="8" xfId="0" applyFont="1" applyFill="1" applyBorder="1" applyAlignment="1">
      <alignment horizontal="left" wrapText="1"/>
    </xf>
    <xf numFmtId="0" fontId="4" fillId="2" borderId="3" xfId="0" applyFont="1" applyFill="1" applyBorder="1" applyAlignment="1">
      <alignment horizontal="left" vertical="top" wrapText="1" shrinkToFit="1"/>
    </xf>
    <xf numFmtId="0" fontId="4" fillId="2" borderId="10" xfId="0" applyFont="1" applyFill="1" applyBorder="1" applyAlignment="1">
      <alignment horizontal="left" vertical="top" wrapText="1" shrinkToFit="1"/>
    </xf>
    <xf numFmtId="0" fontId="4" fillId="2" borderId="9" xfId="0" applyFont="1" applyFill="1" applyBorder="1" applyAlignment="1">
      <alignment horizontal="left" vertical="top" wrapText="1" shrinkToFit="1"/>
    </xf>
    <xf numFmtId="0" fontId="15" fillId="4" borderId="8" xfId="0" applyFont="1" applyFill="1" applyBorder="1" applyAlignment="1">
      <alignment horizontal="left" vertical="center" wrapText="1"/>
    </xf>
    <xf numFmtId="0" fontId="5" fillId="5" borderId="8" xfId="0" applyFont="1" applyFill="1" applyBorder="1" applyAlignment="1">
      <alignment horizontal="left" vertical="center" wrapText="1"/>
    </xf>
    <xf numFmtId="0" fontId="4" fillId="2" borderId="6" xfId="0" applyFont="1" applyFill="1" applyBorder="1" applyAlignment="1">
      <alignment horizontal="left" vertical="top" wrapText="1"/>
    </xf>
    <xf numFmtId="0" fontId="5" fillId="7" borderId="8" xfId="0" applyFont="1" applyFill="1" applyBorder="1" applyAlignment="1">
      <alignment horizontal="center" vertical="center"/>
    </xf>
    <xf numFmtId="0" fontId="4" fillId="2" borderId="7" xfId="0" applyFont="1" applyFill="1" applyBorder="1" applyAlignment="1">
      <alignment horizontal="left" vertical="top" wrapText="1"/>
    </xf>
    <xf numFmtId="0" fontId="15" fillId="4" borderId="1" xfId="0" applyFont="1" applyFill="1" applyBorder="1" applyAlignment="1">
      <alignment horizontal="left" vertical="center" wrapText="1"/>
    </xf>
  </cellXfs>
  <cellStyles count="4">
    <cellStyle name="Comma" xfId="1" builtinId="3"/>
    <cellStyle name="Comma 2" xfId="3" xr:uid="{1EB1BD71-9469-DF40-98BB-45F23DF86B6F}"/>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55AD-96D9-4186-A8F0-B4C9194E978E}">
  <sheetPr>
    <pageSetUpPr fitToPage="1"/>
  </sheetPr>
  <dimension ref="A1:D37"/>
  <sheetViews>
    <sheetView tabSelected="1" zoomScaleNormal="100" workbookViewId="0">
      <selection activeCell="A4" sqref="A4"/>
    </sheetView>
  </sheetViews>
  <sheetFormatPr defaultColWidth="9.140625" defaultRowHeight="14.25" x14ac:dyDescent="0.2"/>
  <cols>
    <col min="1" max="1" width="37.85546875" style="1" customWidth="1"/>
    <col min="2" max="2" width="41.85546875" style="1" customWidth="1"/>
    <col min="3" max="3" width="39.28515625" style="1" customWidth="1"/>
    <col min="4" max="4" width="34" style="1" customWidth="1"/>
    <col min="5" max="16384" width="9.140625" style="1"/>
  </cols>
  <sheetData>
    <row r="1" spans="1:4" s="2" customFormat="1" ht="18" x14ac:dyDescent="0.2">
      <c r="A1" s="185" t="s">
        <v>0</v>
      </c>
      <c r="B1" s="73"/>
      <c r="C1" s="73"/>
      <c r="D1" s="73"/>
    </row>
    <row r="2" spans="1:4" s="2" customFormat="1" ht="18" customHeight="1" x14ac:dyDescent="0.25">
      <c r="A2" s="186" t="s">
        <v>1</v>
      </c>
      <c r="B2" s="187"/>
      <c r="C2" s="73"/>
      <c r="D2" s="73"/>
    </row>
    <row r="3" spans="1:4" s="2" customFormat="1" ht="18" customHeight="1" x14ac:dyDescent="0.25">
      <c r="A3" s="186"/>
      <c r="B3" s="187"/>
      <c r="C3" s="73"/>
      <c r="D3" s="73"/>
    </row>
    <row r="4" spans="1:4" s="3" customFormat="1" ht="15" customHeight="1" x14ac:dyDescent="0.2">
      <c r="A4" s="5" t="s">
        <v>2</v>
      </c>
      <c r="B4" s="6"/>
      <c r="C4" s="6"/>
      <c r="D4" s="6"/>
    </row>
    <row r="5" spans="1:4" s="141" customFormat="1" ht="12" x14ac:dyDescent="0.2">
      <c r="A5" s="188" t="s">
        <v>530</v>
      </c>
      <c r="B5" s="189"/>
      <c r="C5" s="189"/>
      <c r="D5" s="189"/>
    </row>
    <row r="6" spans="1:4" s="141" customFormat="1" ht="15" customHeight="1" thickBot="1" x14ac:dyDescent="0.25">
      <c r="A6" s="270" t="s">
        <v>3</v>
      </c>
      <c r="B6" s="268" t="s">
        <v>4</v>
      </c>
      <c r="C6" s="268" t="s">
        <v>5</v>
      </c>
      <c r="D6" s="268" t="s">
        <v>6</v>
      </c>
    </row>
    <row r="7" spans="1:4" s="141" customFormat="1" ht="39" customHeight="1" thickTop="1" x14ac:dyDescent="0.2">
      <c r="A7" s="9" t="s">
        <v>7</v>
      </c>
      <c r="B7" s="10" t="s">
        <v>8</v>
      </c>
      <c r="C7" s="11" t="s">
        <v>9</v>
      </c>
      <c r="D7" s="11" t="s">
        <v>10</v>
      </c>
    </row>
    <row r="8" spans="1:4" s="141" customFormat="1" ht="12" customHeight="1" x14ac:dyDescent="0.2">
      <c r="A8" s="190" t="s">
        <v>529</v>
      </c>
      <c r="B8" s="173"/>
      <c r="C8" s="8"/>
      <c r="D8" s="8"/>
    </row>
    <row r="9" spans="1:4" s="141" customFormat="1" ht="12" customHeight="1" x14ac:dyDescent="0.2">
      <c r="A9" s="283" t="s">
        <v>11</v>
      </c>
      <c r="B9" s="283"/>
      <c r="C9" s="283"/>
      <c r="D9" s="283"/>
    </row>
    <row r="10" spans="1:4" s="141" customFormat="1" ht="15" customHeight="1" x14ac:dyDescent="0.2">
      <c r="A10" s="191"/>
      <c r="B10" s="191"/>
      <c r="C10" s="191"/>
      <c r="D10" s="191"/>
    </row>
    <row r="11" spans="1:4" s="141" customFormat="1" ht="15" customHeight="1" x14ac:dyDescent="0.2">
      <c r="A11" s="188" t="s">
        <v>12</v>
      </c>
      <c r="B11" s="191"/>
      <c r="C11" s="191"/>
      <c r="D11" s="191"/>
    </row>
    <row r="12" spans="1:4" s="141" customFormat="1" ht="15" customHeight="1" thickBot="1" x14ac:dyDescent="0.25">
      <c r="A12" s="268" t="s">
        <v>13</v>
      </c>
      <c r="B12" s="268" t="s">
        <v>14</v>
      </c>
      <c r="C12" s="268" t="s">
        <v>5</v>
      </c>
      <c r="D12" s="268" t="s">
        <v>6</v>
      </c>
    </row>
    <row r="13" spans="1:4" s="141" customFormat="1" ht="25.5" customHeight="1" thickTop="1" x14ac:dyDescent="0.2">
      <c r="A13" s="8" t="s">
        <v>7</v>
      </c>
      <c r="B13" s="13" t="s">
        <v>15</v>
      </c>
      <c r="C13" s="8" t="s">
        <v>9</v>
      </c>
      <c r="D13" s="8" t="s">
        <v>10</v>
      </c>
    </row>
    <row r="14" spans="1:4" s="141" customFormat="1" ht="25.5" customHeight="1" x14ac:dyDescent="0.2">
      <c r="A14" s="14" t="s">
        <v>16</v>
      </c>
      <c r="B14" s="14" t="s">
        <v>17</v>
      </c>
      <c r="C14" s="14" t="s">
        <v>18</v>
      </c>
      <c r="D14" s="14" t="s">
        <v>19</v>
      </c>
    </row>
    <row r="15" spans="1:4" s="141" customFormat="1" ht="12" x14ac:dyDescent="0.2">
      <c r="A15" s="284" t="s">
        <v>20</v>
      </c>
      <c r="B15" s="284"/>
      <c r="C15" s="284"/>
      <c r="D15" s="284"/>
    </row>
    <row r="16" spans="1:4" s="141" customFormat="1" ht="12" x14ac:dyDescent="0.2">
      <c r="A16" s="191"/>
      <c r="B16" s="191"/>
      <c r="C16" s="191"/>
      <c r="D16" s="191"/>
    </row>
    <row r="17" spans="1:4" s="141" customFormat="1" ht="12" customHeight="1" x14ac:dyDescent="0.2">
      <c r="A17" s="188" t="s">
        <v>21</v>
      </c>
      <c r="B17" s="191"/>
      <c r="C17" s="191"/>
      <c r="D17" s="191"/>
    </row>
    <row r="18" spans="1:4" s="141" customFormat="1" ht="12" customHeight="1" thickBot="1" x14ac:dyDescent="0.25">
      <c r="A18" s="268" t="s">
        <v>13</v>
      </c>
      <c r="B18" s="268" t="s">
        <v>5</v>
      </c>
    </row>
    <row r="19" spans="1:4" s="141" customFormat="1" ht="12" customHeight="1" thickTop="1" x14ac:dyDescent="0.2">
      <c r="A19" s="12" t="s">
        <v>7</v>
      </c>
      <c r="B19" s="12" t="s">
        <v>22</v>
      </c>
      <c r="C19" s="191"/>
      <c r="D19" s="191"/>
    </row>
    <row r="20" spans="1:4" s="141" customFormat="1" ht="144" x14ac:dyDescent="0.2">
      <c r="A20" s="15" t="s">
        <v>23</v>
      </c>
      <c r="B20" s="15" t="s">
        <v>24</v>
      </c>
      <c r="C20" s="191"/>
      <c r="D20" s="191"/>
    </row>
    <row r="21" spans="1:4" s="141" customFormat="1" ht="12" x14ac:dyDescent="0.2">
      <c r="A21" s="285" t="s">
        <v>25</v>
      </c>
      <c r="B21" s="285"/>
      <c r="C21" s="285"/>
      <c r="D21" s="285"/>
    </row>
    <row r="22" spans="1:4" s="141" customFormat="1" ht="12" x14ac:dyDescent="0.2">
      <c r="A22" s="285" t="s">
        <v>26</v>
      </c>
      <c r="B22" s="285"/>
      <c r="C22" s="285"/>
      <c r="D22" s="285"/>
    </row>
    <row r="23" spans="1:4" s="141" customFormat="1" ht="12" x14ac:dyDescent="0.2">
      <c r="A23" s="191"/>
      <c r="B23" s="191"/>
      <c r="C23" s="191"/>
      <c r="D23" s="191"/>
    </row>
    <row r="24" spans="1:4" s="141" customFormat="1" ht="12" x14ac:dyDescent="0.2">
      <c r="A24" s="188" t="s">
        <v>27</v>
      </c>
      <c r="B24" s="191"/>
      <c r="C24" s="191"/>
      <c r="D24" s="191"/>
    </row>
    <row r="25" spans="1:4" s="141" customFormat="1" ht="12" customHeight="1" thickBot="1" x14ac:dyDescent="0.25">
      <c r="A25" s="268" t="s">
        <v>13</v>
      </c>
      <c r="B25" s="268" t="s">
        <v>28</v>
      </c>
      <c r="C25" s="191"/>
      <c r="D25" s="191"/>
    </row>
    <row r="26" spans="1:4" s="141" customFormat="1" ht="12" customHeight="1" thickTop="1" x14ac:dyDescent="0.2">
      <c r="A26" s="8" t="s">
        <v>29</v>
      </c>
      <c r="B26" s="17" t="s">
        <v>30</v>
      </c>
      <c r="C26" s="191"/>
      <c r="D26" s="191"/>
    </row>
    <row r="27" spans="1:4" s="141" customFormat="1" ht="12" customHeight="1" x14ac:dyDescent="0.2">
      <c r="A27" s="12" t="s">
        <v>16</v>
      </c>
      <c r="B27" s="16" t="s">
        <v>31</v>
      </c>
      <c r="C27" s="191"/>
      <c r="D27" s="191"/>
    </row>
    <row r="28" spans="1:4" s="141" customFormat="1" ht="12" customHeight="1" x14ac:dyDescent="0.2">
      <c r="A28" s="14" t="s">
        <v>7</v>
      </c>
      <c r="B28" s="18" t="s">
        <v>32</v>
      </c>
      <c r="C28" s="191"/>
      <c r="D28" s="191"/>
    </row>
    <row r="29" spans="1:4" s="141" customFormat="1" ht="12" customHeight="1" x14ac:dyDescent="0.2">
      <c r="A29" s="192" t="s">
        <v>33</v>
      </c>
      <c r="B29" s="17"/>
      <c r="C29" s="191"/>
      <c r="D29" s="191"/>
    </row>
    <row r="30" spans="1:4" s="141" customFormat="1" ht="12" x14ac:dyDescent="0.2">
      <c r="A30" s="282" t="s">
        <v>34</v>
      </c>
      <c r="B30" s="282"/>
      <c r="C30" s="282"/>
      <c r="D30" s="282"/>
    </row>
    <row r="31" spans="1:4" s="141" customFormat="1" ht="12.75" thickBot="1" x14ac:dyDescent="0.25">
      <c r="A31" s="191"/>
      <c r="B31" s="191"/>
      <c r="C31" s="191"/>
      <c r="D31" s="191"/>
    </row>
    <row r="32" spans="1:4" s="141" customFormat="1" ht="12" x14ac:dyDescent="0.2">
      <c r="A32" s="188" t="s">
        <v>531</v>
      </c>
      <c r="B32" s="189"/>
      <c r="C32" s="189"/>
      <c r="D32" s="189"/>
    </row>
    <row r="33" spans="1:4" s="141" customFormat="1" ht="27.75" customHeight="1" thickBot="1" x14ac:dyDescent="0.25">
      <c r="A33" s="268" t="s">
        <v>13</v>
      </c>
      <c r="B33" s="269" t="s">
        <v>35</v>
      </c>
      <c r="C33" s="269" t="s">
        <v>36</v>
      </c>
      <c r="D33" s="269" t="s">
        <v>37</v>
      </c>
    </row>
    <row r="34" spans="1:4" s="141" customFormat="1" ht="24.95" customHeight="1" thickTop="1" x14ac:dyDescent="0.2">
      <c r="A34" s="253" t="s">
        <v>29</v>
      </c>
      <c r="B34" s="254" t="s">
        <v>536</v>
      </c>
      <c r="C34" s="255" t="s">
        <v>534</v>
      </c>
      <c r="D34" s="255" t="s">
        <v>532</v>
      </c>
    </row>
    <row r="35" spans="1:4" s="141" customFormat="1" ht="24.95" customHeight="1" x14ac:dyDescent="0.2">
      <c r="A35" s="256" t="s">
        <v>7</v>
      </c>
      <c r="B35" s="257" t="s">
        <v>537</v>
      </c>
      <c r="C35" s="12" t="s">
        <v>535</v>
      </c>
      <c r="D35" s="12" t="s">
        <v>533</v>
      </c>
    </row>
    <row r="36" spans="1:4" s="141" customFormat="1" ht="15" customHeight="1" x14ac:dyDescent="0.2">
      <c r="A36" s="258" t="s">
        <v>38</v>
      </c>
      <c r="B36" s="259" t="s">
        <v>39</v>
      </c>
      <c r="C36" s="14" t="s">
        <v>40</v>
      </c>
      <c r="D36" s="14" t="s">
        <v>41</v>
      </c>
    </row>
    <row r="37" spans="1:4" s="141" customFormat="1" ht="12" customHeight="1" x14ac:dyDescent="0.2">
      <c r="A37" s="282" t="s">
        <v>42</v>
      </c>
      <c r="B37" s="282"/>
      <c r="C37" s="282"/>
      <c r="D37" s="282"/>
    </row>
  </sheetData>
  <mergeCells count="6">
    <mergeCell ref="A37:D37"/>
    <mergeCell ref="A30:D30"/>
    <mergeCell ref="A9:D9"/>
    <mergeCell ref="A15:D15"/>
    <mergeCell ref="A22:D22"/>
    <mergeCell ref="A21:D21"/>
  </mergeCells>
  <pageMargins left="0.25" right="0.25" top="0.75" bottom="0.75" header="0.3" footer="0.3"/>
  <pageSetup scale="66"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DDFA-6E28-4921-8D22-0A127D33BF0D}">
  <sheetPr>
    <pageSetUpPr fitToPage="1"/>
  </sheetPr>
  <dimension ref="A1:S103"/>
  <sheetViews>
    <sheetView zoomScaleNormal="100" workbookViewId="0">
      <selection activeCell="A4" sqref="A4"/>
    </sheetView>
  </sheetViews>
  <sheetFormatPr defaultColWidth="8.7109375" defaultRowHeight="11.25" x14ac:dyDescent="0.2"/>
  <cols>
    <col min="1" max="1" width="40.7109375" style="2" customWidth="1"/>
    <col min="2" max="2" width="10" style="2" customWidth="1"/>
    <col min="3" max="8" width="9.42578125" style="2" customWidth="1"/>
    <col min="9" max="9" width="9.42578125" style="22" customWidth="1"/>
    <col min="10" max="17" width="9.42578125" style="2" customWidth="1"/>
    <col min="18" max="16384" width="8.7109375" style="2"/>
  </cols>
  <sheetData>
    <row r="1" spans="1:17" ht="18" x14ac:dyDescent="0.2">
      <c r="A1" s="185" t="s">
        <v>0</v>
      </c>
      <c r="B1" s="73"/>
      <c r="C1" s="73"/>
      <c r="D1" s="73"/>
      <c r="E1" s="73"/>
      <c r="F1" s="73"/>
      <c r="G1" s="73"/>
      <c r="H1" s="73"/>
      <c r="I1" s="73"/>
      <c r="J1" s="73"/>
      <c r="K1" s="73"/>
      <c r="L1" s="73"/>
      <c r="M1" s="73"/>
      <c r="N1" s="73"/>
      <c r="O1" s="73"/>
      <c r="P1" s="73"/>
      <c r="Q1" s="73"/>
    </row>
    <row r="2" spans="1:17" ht="18" x14ac:dyDescent="0.25">
      <c r="A2" s="194" t="s">
        <v>1</v>
      </c>
      <c r="B2" s="195"/>
      <c r="C2" s="196"/>
      <c r="D2" s="73"/>
      <c r="E2" s="73"/>
      <c r="F2" s="73"/>
      <c r="G2" s="73"/>
      <c r="H2" s="73"/>
      <c r="I2" s="73"/>
      <c r="J2" s="73"/>
      <c r="K2" s="73"/>
      <c r="L2" s="73"/>
      <c r="M2" s="73"/>
      <c r="N2" s="73"/>
      <c r="O2" s="73"/>
      <c r="P2" s="73"/>
      <c r="Q2" s="73"/>
    </row>
    <row r="3" spans="1:17" ht="12" customHeight="1" x14ac:dyDescent="0.25">
      <c r="A3" s="194"/>
      <c r="B3" s="195"/>
      <c r="C3" s="196"/>
      <c r="D3" s="73"/>
      <c r="E3" s="73"/>
      <c r="F3" s="73"/>
      <c r="G3" s="73"/>
      <c r="H3" s="73"/>
      <c r="I3" s="73"/>
      <c r="J3" s="73"/>
      <c r="K3" s="73"/>
      <c r="L3" s="73"/>
      <c r="M3" s="73"/>
      <c r="N3" s="73"/>
      <c r="O3" s="73"/>
      <c r="P3" s="73"/>
      <c r="Q3" s="73"/>
    </row>
    <row r="4" spans="1:17" ht="15" customHeight="1" x14ac:dyDescent="0.25">
      <c r="A4" s="197" t="s">
        <v>43</v>
      </c>
      <c r="B4" s="198"/>
      <c r="C4" s="124"/>
      <c r="D4" s="73"/>
      <c r="E4" s="73"/>
      <c r="F4" s="73"/>
      <c r="G4" s="73"/>
      <c r="H4" s="73"/>
      <c r="I4" s="73"/>
      <c r="J4" s="73"/>
      <c r="K4" s="73"/>
      <c r="L4" s="73"/>
      <c r="M4" s="73"/>
      <c r="N4" s="73"/>
      <c r="O4" s="73"/>
      <c r="P4" s="73"/>
      <c r="Q4" s="73"/>
    </row>
    <row r="5" spans="1:17" s="22" customFormat="1" ht="12" customHeight="1" x14ac:dyDescent="0.2">
      <c r="A5" s="19" t="s">
        <v>44</v>
      </c>
      <c r="B5" s="19"/>
      <c r="C5" s="20"/>
      <c r="D5" s="20"/>
      <c r="E5" s="20"/>
      <c r="F5" s="20"/>
      <c r="G5" s="20"/>
      <c r="H5" s="20"/>
      <c r="I5" s="20"/>
      <c r="J5" s="21"/>
      <c r="K5" s="21"/>
      <c r="L5" s="21"/>
      <c r="M5" s="21"/>
      <c r="N5" s="21"/>
      <c r="O5" s="7"/>
      <c r="P5" s="21"/>
      <c r="Q5" s="21"/>
    </row>
    <row r="6" spans="1:17" ht="12" customHeight="1" thickBot="1" x14ac:dyDescent="0.25">
      <c r="A6" s="271" t="s">
        <v>13</v>
      </c>
      <c r="B6" s="272">
        <v>2005</v>
      </c>
      <c r="C6" s="272">
        <v>2007</v>
      </c>
      <c r="D6" s="272">
        <v>2008</v>
      </c>
      <c r="E6" s="272">
        <v>2009</v>
      </c>
      <c r="F6" s="272">
        <v>2010</v>
      </c>
      <c r="G6" s="272">
        <v>2011</v>
      </c>
      <c r="H6" s="272">
        <v>2012</v>
      </c>
      <c r="I6" s="272">
        <v>2013</v>
      </c>
      <c r="J6" s="272">
        <v>2014</v>
      </c>
      <c r="K6" s="272">
        <v>2015</v>
      </c>
      <c r="L6" s="272">
        <v>2016</v>
      </c>
      <c r="M6" s="272">
        <v>2017</v>
      </c>
      <c r="N6" s="272">
        <v>2018</v>
      </c>
      <c r="O6" s="272">
        <v>2019</v>
      </c>
      <c r="P6" s="272">
        <v>2020</v>
      </c>
      <c r="Q6" s="272">
        <v>2021</v>
      </c>
    </row>
    <row r="7" spans="1:17" s="22" customFormat="1" ht="12" customHeight="1" thickTop="1" x14ac:dyDescent="0.2">
      <c r="A7" s="228" t="s">
        <v>45</v>
      </c>
      <c r="B7" s="240"/>
      <c r="C7" s="240"/>
      <c r="D7" s="240"/>
      <c r="E7" s="240"/>
      <c r="F7" s="240"/>
      <c r="G7" s="240"/>
      <c r="H7" s="240"/>
      <c r="I7" s="240"/>
      <c r="J7" s="241"/>
      <c r="K7" s="241"/>
      <c r="L7" s="241"/>
      <c r="M7" s="241"/>
      <c r="N7" s="241"/>
      <c r="O7" s="241"/>
      <c r="P7" s="241"/>
      <c r="Q7" s="241"/>
    </row>
    <row r="8" spans="1:17" s="26" customFormat="1" ht="12" customHeight="1" x14ac:dyDescent="0.2">
      <c r="A8" s="23" t="s">
        <v>46</v>
      </c>
      <c r="B8" s="24">
        <v>3249482</v>
      </c>
      <c r="C8" s="77" t="s">
        <v>518</v>
      </c>
      <c r="D8" s="77" t="s">
        <v>518</v>
      </c>
      <c r="E8" s="77" t="s">
        <v>518</v>
      </c>
      <c r="F8" s="77" t="s">
        <v>518</v>
      </c>
      <c r="G8" s="77" t="s">
        <v>518</v>
      </c>
      <c r="H8" s="77" t="s">
        <v>518</v>
      </c>
      <c r="I8" s="77" t="s">
        <v>518</v>
      </c>
      <c r="J8" s="77" t="s">
        <v>518</v>
      </c>
      <c r="K8" s="77" t="s">
        <v>518</v>
      </c>
      <c r="L8" s="77" t="s">
        <v>518</v>
      </c>
      <c r="M8" s="77" t="s">
        <v>518</v>
      </c>
      <c r="N8" s="77" t="s">
        <v>518</v>
      </c>
      <c r="O8" s="77" t="s">
        <v>518</v>
      </c>
      <c r="P8" s="77" t="s">
        <v>518</v>
      </c>
      <c r="Q8" s="77" t="s">
        <v>518</v>
      </c>
    </row>
    <row r="9" spans="1:17" s="26" customFormat="1" ht="12" customHeight="1" x14ac:dyDescent="0.2">
      <c r="A9" s="27" t="s">
        <v>47</v>
      </c>
      <c r="B9" s="28">
        <v>3210000</v>
      </c>
      <c r="C9" s="77" t="s">
        <v>518</v>
      </c>
      <c r="D9" s="77" t="s">
        <v>518</v>
      </c>
      <c r="E9" s="77" t="s">
        <v>518</v>
      </c>
      <c r="F9" s="77" t="s">
        <v>518</v>
      </c>
      <c r="G9" s="77" t="s">
        <v>518</v>
      </c>
      <c r="H9" s="77" t="s">
        <v>518</v>
      </c>
      <c r="I9" s="77" t="s">
        <v>518</v>
      </c>
      <c r="J9" s="77" t="s">
        <v>518</v>
      </c>
      <c r="K9" s="77" t="s">
        <v>518</v>
      </c>
      <c r="L9" s="77" t="s">
        <v>518</v>
      </c>
      <c r="M9" s="77" t="s">
        <v>518</v>
      </c>
      <c r="N9" s="77" t="s">
        <v>518</v>
      </c>
      <c r="O9" s="77" t="s">
        <v>518</v>
      </c>
      <c r="P9" s="29">
        <v>5200000</v>
      </c>
      <c r="Q9" s="77" t="s">
        <v>518</v>
      </c>
    </row>
    <row r="10" spans="1:17" s="26" customFormat="1" ht="12" customHeight="1" x14ac:dyDescent="0.2">
      <c r="A10" s="30" t="s">
        <v>48</v>
      </c>
      <c r="B10" s="77" t="s">
        <v>518</v>
      </c>
      <c r="C10" s="77" t="s">
        <v>518</v>
      </c>
      <c r="D10" s="77" t="s">
        <v>518</v>
      </c>
      <c r="E10" s="77" t="s">
        <v>518</v>
      </c>
      <c r="F10" s="77" t="s">
        <v>518</v>
      </c>
      <c r="G10" s="77" t="s">
        <v>518</v>
      </c>
      <c r="H10" s="77" t="s">
        <v>518</v>
      </c>
      <c r="I10" s="77" t="s">
        <v>518</v>
      </c>
      <c r="J10" s="77" t="s">
        <v>518</v>
      </c>
      <c r="K10" s="77" t="s">
        <v>518</v>
      </c>
      <c r="L10" s="77" t="s">
        <v>518</v>
      </c>
      <c r="M10" s="77" t="s">
        <v>518</v>
      </c>
      <c r="N10" s="77" t="s">
        <v>518</v>
      </c>
      <c r="O10" s="77" t="s">
        <v>518</v>
      </c>
      <c r="P10" s="77" t="s">
        <v>518</v>
      </c>
      <c r="Q10" s="77" t="s">
        <v>518</v>
      </c>
    </row>
    <row r="11" spans="1:17" s="26" customFormat="1" ht="12" customHeight="1" x14ac:dyDescent="0.2">
      <c r="A11" s="30" t="s">
        <v>49</v>
      </c>
      <c r="B11" s="77" t="s">
        <v>518</v>
      </c>
      <c r="C11" s="77" t="s">
        <v>518</v>
      </c>
      <c r="D11" s="77" t="s">
        <v>518</v>
      </c>
      <c r="E11" s="77" t="s">
        <v>518</v>
      </c>
      <c r="F11" s="77" t="s">
        <v>518</v>
      </c>
      <c r="G11" s="77" t="s">
        <v>518</v>
      </c>
      <c r="H11" s="77" t="s">
        <v>518</v>
      </c>
      <c r="I11" s="77" t="s">
        <v>518</v>
      </c>
      <c r="J11" s="77" t="s">
        <v>518</v>
      </c>
      <c r="K11" s="77" t="s">
        <v>518</v>
      </c>
      <c r="L11" s="77" t="s">
        <v>518</v>
      </c>
      <c r="M11" s="77" t="s">
        <v>518</v>
      </c>
      <c r="N11" s="77" t="s">
        <v>518</v>
      </c>
      <c r="O11" s="77" t="s">
        <v>518</v>
      </c>
      <c r="P11" s="77" t="s">
        <v>518</v>
      </c>
      <c r="Q11" s="77" t="s">
        <v>518</v>
      </c>
    </row>
    <row r="12" spans="1:17" s="26" customFormat="1" ht="12" customHeight="1" x14ac:dyDescent="0.2">
      <c r="A12" s="30" t="s">
        <v>50</v>
      </c>
      <c r="B12" s="77" t="s">
        <v>518</v>
      </c>
      <c r="C12" s="77" t="s">
        <v>518</v>
      </c>
      <c r="D12" s="77" t="s">
        <v>518</v>
      </c>
      <c r="E12" s="77" t="s">
        <v>518</v>
      </c>
      <c r="F12" s="77" t="s">
        <v>518</v>
      </c>
      <c r="G12" s="77" t="s">
        <v>518</v>
      </c>
      <c r="H12" s="77" t="s">
        <v>518</v>
      </c>
      <c r="I12" s="77" t="s">
        <v>518</v>
      </c>
      <c r="J12" s="77" t="s">
        <v>518</v>
      </c>
      <c r="K12" s="77" t="s">
        <v>518</v>
      </c>
      <c r="L12" s="77" t="s">
        <v>518</v>
      </c>
      <c r="M12" s="77" t="s">
        <v>518</v>
      </c>
      <c r="N12" s="77" t="s">
        <v>518</v>
      </c>
      <c r="O12" s="77" t="s">
        <v>518</v>
      </c>
      <c r="P12" s="77" t="s">
        <v>518</v>
      </c>
      <c r="Q12" s="77" t="s">
        <v>518</v>
      </c>
    </row>
    <row r="13" spans="1:17" s="26" customFormat="1" ht="12" customHeight="1" x14ac:dyDescent="0.2">
      <c r="A13" s="27" t="s">
        <v>51</v>
      </c>
      <c r="B13" s="77" t="s">
        <v>518</v>
      </c>
      <c r="C13" s="77" t="s">
        <v>518</v>
      </c>
      <c r="D13" s="77" t="s">
        <v>518</v>
      </c>
      <c r="E13" s="77" t="s">
        <v>518</v>
      </c>
      <c r="F13" s="77" t="s">
        <v>518</v>
      </c>
      <c r="G13" s="77" t="s">
        <v>518</v>
      </c>
      <c r="H13" s="77" t="s">
        <v>518</v>
      </c>
      <c r="I13" s="77" t="s">
        <v>518</v>
      </c>
      <c r="J13" s="77" t="s">
        <v>518</v>
      </c>
      <c r="K13" s="77" t="s">
        <v>518</v>
      </c>
      <c r="L13" s="77" t="s">
        <v>518</v>
      </c>
      <c r="M13" s="77" t="s">
        <v>518</v>
      </c>
      <c r="N13" s="77" t="s">
        <v>518</v>
      </c>
      <c r="O13" s="77" t="s">
        <v>518</v>
      </c>
      <c r="P13" s="77" t="s">
        <v>518</v>
      </c>
      <c r="Q13" s="77" t="s">
        <v>518</v>
      </c>
    </row>
    <row r="14" spans="1:17" s="26" customFormat="1" ht="12" customHeight="1" x14ac:dyDescent="0.2">
      <c r="A14" s="31" t="s">
        <v>52</v>
      </c>
      <c r="B14" s="32">
        <v>99.06</v>
      </c>
      <c r="C14" s="77" t="s">
        <v>518</v>
      </c>
      <c r="D14" s="77" t="s">
        <v>518</v>
      </c>
      <c r="E14" s="77" t="s">
        <v>518</v>
      </c>
      <c r="F14" s="77" t="s">
        <v>518</v>
      </c>
      <c r="G14" s="77" t="s">
        <v>518</v>
      </c>
      <c r="H14" s="77" t="s">
        <v>518</v>
      </c>
      <c r="I14" s="77" t="s">
        <v>518</v>
      </c>
      <c r="J14" s="77" t="s">
        <v>518</v>
      </c>
      <c r="K14" s="77" t="s">
        <v>518</v>
      </c>
      <c r="L14" s="77" t="s">
        <v>518</v>
      </c>
      <c r="M14" s="77" t="s">
        <v>518</v>
      </c>
      <c r="N14" s="77" t="s">
        <v>518</v>
      </c>
      <c r="O14" s="77" t="s">
        <v>518</v>
      </c>
      <c r="P14" s="32">
        <v>98.6</v>
      </c>
      <c r="Q14" s="77" t="s">
        <v>518</v>
      </c>
    </row>
    <row r="15" spans="1:17" s="34" customFormat="1" ht="12" customHeight="1" x14ac:dyDescent="0.2">
      <c r="A15" s="33" t="s">
        <v>53</v>
      </c>
      <c r="B15" s="77" t="s">
        <v>518</v>
      </c>
      <c r="C15" s="77" t="s">
        <v>518</v>
      </c>
      <c r="D15" s="77" t="s">
        <v>518</v>
      </c>
      <c r="E15" s="77" t="s">
        <v>518</v>
      </c>
      <c r="F15" s="77" t="s">
        <v>518</v>
      </c>
      <c r="G15" s="77" t="s">
        <v>518</v>
      </c>
      <c r="H15" s="77" t="s">
        <v>518</v>
      </c>
      <c r="I15" s="77" t="s">
        <v>518</v>
      </c>
      <c r="J15" s="77" t="s">
        <v>518</v>
      </c>
      <c r="K15" s="77" t="s">
        <v>518</v>
      </c>
      <c r="L15" s="77" t="s">
        <v>518</v>
      </c>
      <c r="M15" s="77" t="s">
        <v>518</v>
      </c>
      <c r="N15" s="77" t="s">
        <v>518</v>
      </c>
      <c r="O15" s="77" t="s">
        <v>518</v>
      </c>
      <c r="P15" s="77" t="s">
        <v>518</v>
      </c>
      <c r="Q15" s="77" t="s">
        <v>518</v>
      </c>
    </row>
    <row r="16" spans="1:17" s="22" customFormat="1" ht="12" customHeight="1" x14ac:dyDescent="0.2">
      <c r="A16" s="35" t="s">
        <v>54</v>
      </c>
      <c r="B16" s="36"/>
      <c r="C16" s="36"/>
      <c r="D16" s="36"/>
      <c r="E16" s="36"/>
      <c r="F16" s="36"/>
      <c r="G16" s="36"/>
      <c r="H16" s="36"/>
      <c r="I16" s="36"/>
      <c r="J16" s="36"/>
      <c r="K16" s="36"/>
      <c r="L16" s="36"/>
      <c r="M16" s="36"/>
      <c r="N16" s="36"/>
      <c r="O16" s="36"/>
      <c r="P16" s="36"/>
      <c r="Q16" s="36"/>
    </row>
    <row r="17" spans="1:17" s="39" customFormat="1" ht="12" customHeight="1" x14ac:dyDescent="0.2">
      <c r="A17" s="37" t="s">
        <v>55</v>
      </c>
      <c r="B17" s="38">
        <v>1</v>
      </c>
      <c r="C17" s="77" t="s">
        <v>518</v>
      </c>
      <c r="D17" s="77" t="s">
        <v>518</v>
      </c>
      <c r="E17" s="77" t="s">
        <v>518</v>
      </c>
      <c r="F17" s="77" t="s">
        <v>518</v>
      </c>
      <c r="G17" s="77" t="s">
        <v>518</v>
      </c>
      <c r="H17" s="77" t="s">
        <v>518</v>
      </c>
      <c r="I17" s="77" t="s">
        <v>518</v>
      </c>
      <c r="J17" s="77" t="s">
        <v>518</v>
      </c>
      <c r="K17" s="77" t="s">
        <v>518</v>
      </c>
      <c r="L17" s="77" t="s">
        <v>518</v>
      </c>
      <c r="M17" s="77" t="s">
        <v>518</v>
      </c>
      <c r="N17" s="77" t="s">
        <v>518</v>
      </c>
      <c r="O17" s="77" t="s">
        <v>518</v>
      </c>
      <c r="P17" s="77" t="s">
        <v>518</v>
      </c>
      <c r="Q17" s="77" t="s">
        <v>518</v>
      </c>
    </row>
    <row r="18" spans="1:17" s="39" customFormat="1" ht="12" customHeight="1" x14ac:dyDescent="0.2">
      <c r="A18" s="40" t="s">
        <v>56</v>
      </c>
      <c r="B18" s="32">
        <v>20</v>
      </c>
      <c r="C18" s="77" t="s">
        <v>518</v>
      </c>
      <c r="D18" s="77" t="s">
        <v>518</v>
      </c>
      <c r="E18" s="77" t="s">
        <v>518</v>
      </c>
      <c r="F18" s="77" t="s">
        <v>518</v>
      </c>
      <c r="G18" s="77" t="s">
        <v>518</v>
      </c>
      <c r="H18" s="77" t="s">
        <v>518</v>
      </c>
      <c r="I18" s="77" t="s">
        <v>518</v>
      </c>
      <c r="J18" s="77" t="s">
        <v>518</v>
      </c>
      <c r="K18" s="77" t="s">
        <v>518</v>
      </c>
      <c r="L18" s="77" t="s">
        <v>518</v>
      </c>
      <c r="M18" s="77" t="s">
        <v>518</v>
      </c>
      <c r="N18" s="77" t="s">
        <v>518</v>
      </c>
      <c r="O18" s="77" t="s">
        <v>518</v>
      </c>
      <c r="P18" s="77" t="s">
        <v>518</v>
      </c>
      <c r="Q18" s="77" t="s">
        <v>518</v>
      </c>
    </row>
    <row r="19" spans="1:17" s="39" customFormat="1" ht="12" customHeight="1" x14ac:dyDescent="0.2">
      <c r="A19" s="40" t="s">
        <v>57</v>
      </c>
      <c r="B19" s="32">
        <v>2</v>
      </c>
      <c r="C19" s="77" t="s">
        <v>518</v>
      </c>
      <c r="D19" s="77" t="s">
        <v>518</v>
      </c>
      <c r="E19" s="77" t="s">
        <v>518</v>
      </c>
      <c r="F19" s="77" t="s">
        <v>518</v>
      </c>
      <c r="G19" s="77" t="s">
        <v>518</v>
      </c>
      <c r="H19" s="77" t="s">
        <v>518</v>
      </c>
      <c r="I19" s="77" t="s">
        <v>518</v>
      </c>
      <c r="J19" s="77" t="s">
        <v>518</v>
      </c>
      <c r="K19" s="77" t="s">
        <v>518</v>
      </c>
      <c r="L19" s="77" t="s">
        <v>518</v>
      </c>
      <c r="M19" s="77" t="s">
        <v>518</v>
      </c>
      <c r="N19" s="77" t="s">
        <v>518</v>
      </c>
      <c r="O19" s="77" t="s">
        <v>518</v>
      </c>
      <c r="P19" s="77" t="s">
        <v>518</v>
      </c>
      <c r="Q19" s="77" t="s">
        <v>518</v>
      </c>
    </row>
    <row r="20" spans="1:17" s="39" customFormat="1" ht="12" customHeight="1" x14ac:dyDescent="0.2">
      <c r="A20" s="40" t="s">
        <v>58</v>
      </c>
      <c r="B20" s="32">
        <v>0.1</v>
      </c>
      <c r="C20" s="77" t="s">
        <v>518</v>
      </c>
      <c r="D20" s="77" t="s">
        <v>518</v>
      </c>
      <c r="E20" s="77" t="s">
        <v>518</v>
      </c>
      <c r="F20" s="77" t="s">
        <v>518</v>
      </c>
      <c r="G20" s="77" t="s">
        <v>518</v>
      </c>
      <c r="H20" s="77" t="s">
        <v>518</v>
      </c>
      <c r="I20" s="77" t="s">
        <v>518</v>
      </c>
      <c r="J20" s="77" t="s">
        <v>518</v>
      </c>
      <c r="K20" s="77" t="s">
        <v>518</v>
      </c>
      <c r="L20" s="77" t="s">
        <v>518</v>
      </c>
      <c r="M20" s="77" t="s">
        <v>518</v>
      </c>
      <c r="N20" s="77" t="s">
        <v>518</v>
      </c>
      <c r="O20" s="77" t="s">
        <v>518</v>
      </c>
      <c r="P20" s="77" t="s">
        <v>518</v>
      </c>
      <c r="Q20" s="77" t="s">
        <v>518</v>
      </c>
    </row>
    <row r="21" spans="1:17" s="39" customFormat="1" ht="12" customHeight="1" x14ac:dyDescent="0.2">
      <c r="A21" s="40" t="s">
        <v>59</v>
      </c>
      <c r="B21" s="32">
        <v>53</v>
      </c>
      <c r="C21" s="77" t="s">
        <v>518</v>
      </c>
      <c r="D21" s="77" t="s">
        <v>518</v>
      </c>
      <c r="E21" s="77" t="s">
        <v>518</v>
      </c>
      <c r="F21" s="77" t="s">
        <v>518</v>
      </c>
      <c r="G21" s="77" t="s">
        <v>518</v>
      </c>
      <c r="H21" s="77" t="s">
        <v>518</v>
      </c>
      <c r="I21" s="77" t="s">
        <v>518</v>
      </c>
      <c r="J21" s="77" t="s">
        <v>518</v>
      </c>
      <c r="K21" s="77" t="s">
        <v>518</v>
      </c>
      <c r="L21" s="77" t="s">
        <v>518</v>
      </c>
      <c r="M21" s="77" t="s">
        <v>518</v>
      </c>
      <c r="N21" s="77" t="s">
        <v>518</v>
      </c>
      <c r="O21" s="77" t="s">
        <v>518</v>
      </c>
      <c r="P21" s="77" t="s">
        <v>518</v>
      </c>
      <c r="Q21" s="77" t="s">
        <v>518</v>
      </c>
    </row>
    <row r="22" spans="1:17" s="39" customFormat="1" ht="12" customHeight="1" x14ac:dyDescent="0.2">
      <c r="A22" s="40" t="s">
        <v>60</v>
      </c>
      <c r="B22" s="32">
        <v>22</v>
      </c>
      <c r="C22" s="77" t="s">
        <v>518</v>
      </c>
      <c r="D22" s="77" t="s">
        <v>518</v>
      </c>
      <c r="E22" s="77" t="s">
        <v>518</v>
      </c>
      <c r="F22" s="77" t="s">
        <v>518</v>
      </c>
      <c r="G22" s="77" t="s">
        <v>518</v>
      </c>
      <c r="H22" s="77" t="s">
        <v>518</v>
      </c>
      <c r="I22" s="77" t="s">
        <v>518</v>
      </c>
      <c r="J22" s="77" t="s">
        <v>518</v>
      </c>
      <c r="K22" s="77" t="s">
        <v>518</v>
      </c>
      <c r="L22" s="77" t="s">
        <v>518</v>
      </c>
      <c r="M22" s="77" t="s">
        <v>518</v>
      </c>
      <c r="N22" s="77" t="s">
        <v>518</v>
      </c>
      <c r="O22" s="77" t="s">
        <v>518</v>
      </c>
      <c r="P22" s="77" t="s">
        <v>518</v>
      </c>
      <c r="Q22" s="77" t="s">
        <v>518</v>
      </c>
    </row>
    <row r="23" spans="1:17" s="39" customFormat="1" ht="12" customHeight="1" x14ac:dyDescent="0.2">
      <c r="A23" s="41" t="s">
        <v>23</v>
      </c>
      <c r="B23" s="42">
        <v>1.9</v>
      </c>
      <c r="C23" s="77" t="s">
        <v>518</v>
      </c>
      <c r="D23" s="77" t="s">
        <v>518</v>
      </c>
      <c r="E23" s="77" t="s">
        <v>518</v>
      </c>
      <c r="F23" s="77" t="s">
        <v>518</v>
      </c>
      <c r="G23" s="77" t="s">
        <v>518</v>
      </c>
      <c r="H23" s="77" t="s">
        <v>518</v>
      </c>
      <c r="I23" s="77" t="s">
        <v>518</v>
      </c>
      <c r="J23" s="77" t="s">
        <v>518</v>
      </c>
      <c r="K23" s="77" t="s">
        <v>518</v>
      </c>
      <c r="L23" s="77" t="s">
        <v>518</v>
      </c>
      <c r="M23" s="77" t="s">
        <v>518</v>
      </c>
      <c r="N23" s="77" t="s">
        <v>518</v>
      </c>
      <c r="O23" s="77" t="s">
        <v>518</v>
      </c>
      <c r="P23" s="77" t="s">
        <v>518</v>
      </c>
      <c r="Q23" s="77" t="s">
        <v>518</v>
      </c>
    </row>
    <row r="24" spans="1:17" s="22" customFormat="1" ht="12" customHeight="1" x14ac:dyDescent="0.2">
      <c r="A24" s="43" t="s">
        <v>61</v>
      </c>
      <c r="B24" s="36"/>
      <c r="C24" s="36"/>
      <c r="D24" s="36"/>
      <c r="E24" s="36"/>
      <c r="F24" s="36"/>
      <c r="G24" s="36"/>
      <c r="H24" s="36"/>
      <c r="I24" s="36"/>
      <c r="J24" s="36"/>
      <c r="K24" s="36"/>
      <c r="L24" s="36"/>
      <c r="M24" s="36"/>
      <c r="N24" s="36"/>
      <c r="O24" s="36"/>
      <c r="P24" s="36"/>
      <c r="Q24" s="36"/>
    </row>
    <row r="25" spans="1:17" s="22" customFormat="1" ht="12" customHeight="1" x14ac:dyDescent="0.2">
      <c r="A25" s="44" t="s">
        <v>62</v>
      </c>
      <c r="B25" s="38">
        <v>0.6</v>
      </c>
      <c r="C25" s="77" t="s">
        <v>518</v>
      </c>
      <c r="D25" s="77" t="s">
        <v>518</v>
      </c>
      <c r="E25" s="77" t="s">
        <v>518</v>
      </c>
      <c r="F25" s="77" t="s">
        <v>518</v>
      </c>
      <c r="G25" s="77" t="s">
        <v>518</v>
      </c>
      <c r="H25" s="77" t="s">
        <v>518</v>
      </c>
      <c r="I25" s="77" t="s">
        <v>518</v>
      </c>
      <c r="J25" s="77" t="s">
        <v>518</v>
      </c>
      <c r="K25" s="77" t="s">
        <v>518</v>
      </c>
      <c r="L25" s="77" t="s">
        <v>518</v>
      </c>
      <c r="M25" s="77" t="s">
        <v>518</v>
      </c>
      <c r="N25" s="77" t="s">
        <v>518</v>
      </c>
      <c r="O25" s="77" t="s">
        <v>518</v>
      </c>
      <c r="P25" s="77" t="s">
        <v>518</v>
      </c>
      <c r="Q25" s="77" t="s">
        <v>518</v>
      </c>
    </row>
    <row r="26" spans="1:17" s="22" customFormat="1" ht="12" customHeight="1" x14ac:dyDescent="0.2">
      <c r="A26" s="45" t="s">
        <v>23</v>
      </c>
      <c r="B26" s="32">
        <v>99.42</v>
      </c>
      <c r="C26" s="77" t="s">
        <v>518</v>
      </c>
      <c r="D26" s="77" t="s">
        <v>518</v>
      </c>
      <c r="E26" s="77" t="s">
        <v>518</v>
      </c>
      <c r="F26" s="77" t="s">
        <v>518</v>
      </c>
      <c r="G26" s="77" t="s">
        <v>518</v>
      </c>
      <c r="H26" s="77" t="s">
        <v>518</v>
      </c>
      <c r="I26" s="77" t="s">
        <v>518</v>
      </c>
      <c r="J26" s="77" t="s">
        <v>518</v>
      </c>
      <c r="K26" s="77" t="s">
        <v>518</v>
      </c>
      <c r="L26" s="77" t="s">
        <v>518</v>
      </c>
      <c r="M26" s="77" t="s">
        <v>518</v>
      </c>
      <c r="N26" s="77" t="s">
        <v>518</v>
      </c>
      <c r="O26" s="77" t="s">
        <v>518</v>
      </c>
      <c r="P26" s="77" t="s">
        <v>518</v>
      </c>
      <c r="Q26" s="77" t="s">
        <v>518</v>
      </c>
    </row>
    <row r="27" spans="1:17" s="22" customFormat="1" ht="12" customHeight="1" x14ac:dyDescent="0.2">
      <c r="A27" s="46" t="s">
        <v>63</v>
      </c>
      <c r="B27" s="32">
        <v>65.2</v>
      </c>
      <c r="C27" s="77" t="s">
        <v>518</v>
      </c>
      <c r="D27" s="77" t="s">
        <v>518</v>
      </c>
      <c r="E27" s="77" t="s">
        <v>518</v>
      </c>
      <c r="F27" s="77" t="s">
        <v>518</v>
      </c>
      <c r="G27" s="77" t="s">
        <v>518</v>
      </c>
      <c r="H27" s="77" t="s">
        <v>518</v>
      </c>
      <c r="I27" s="77" t="s">
        <v>518</v>
      </c>
      <c r="J27" s="77" t="s">
        <v>518</v>
      </c>
      <c r="K27" s="77" t="s">
        <v>518</v>
      </c>
      <c r="L27" s="77" t="s">
        <v>518</v>
      </c>
      <c r="M27" s="77" t="s">
        <v>518</v>
      </c>
      <c r="N27" s="77" t="s">
        <v>518</v>
      </c>
      <c r="O27" s="77" t="s">
        <v>518</v>
      </c>
      <c r="P27" s="77" t="s">
        <v>518</v>
      </c>
      <c r="Q27" s="77" t="s">
        <v>518</v>
      </c>
    </row>
    <row r="28" spans="1:17" s="22" customFormat="1" ht="12" customHeight="1" x14ac:dyDescent="0.2">
      <c r="A28" s="46" t="s">
        <v>64</v>
      </c>
      <c r="B28" s="32">
        <v>17.829999999999998</v>
      </c>
      <c r="C28" s="77" t="s">
        <v>518</v>
      </c>
      <c r="D28" s="77" t="s">
        <v>518</v>
      </c>
      <c r="E28" s="77" t="s">
        <v>518</v>
      </c>
      <c r="F28" s="77" t="s">
        <v>518</v>
      </c>
      <c r="G28" s="77" t="s">
        <v>518</v>
      </c>
      <c r="H28" s="77" t="s">
        <v>518</v>
      </c>
      <c r="I28" s="77" t="s">
        <v>518</v>
      </c>
      <c r="J28" s="77" t="s">
        <v>518</v>
      </c>
      <c r="K28" s="77" t="s">
        <v>518</v>
      </c>
      <c r="L28" s="77" t="s">
        <v>518</v>
      </c>
      <c r="M28" s="77" t="s">
        <v>518</v>
      </c>
      <c r="N28" s="77" t="s">
        <v>518</v>
      </c>
      <c r="O28" s="77" t="s">
        <v>518</v>
      </c>
      <c r="P28" s="77" t="s">
        <v>518</v>
      </c>
      <c r="Q28" s="77" t="s">
        <v>518</v>
      </c>
    </row>
    <row r="29" spans="1:17" s="22" customFormat="1" ht="12" customHeight="1" x14ac:dyDescent="0.2">
      <c r="A29" s="47" t="s">
        <v>65</v>
      </c>
      <c r="B29" s="32">
        <v>14.21</v>
      </c>
      <c r="C29" s="77" t="s">
        <v>518</v>
      </c>
      <c r="D29" s="77" t="s">
        <v>518</v>
      </c>
      <c r="E29" s="77" t="s">
        <v>518</v>
      </c>
      <c r="F29" s="77" t="s">
        <v>518</v>
      </c>
      <c r="G29" s="77" t="s">
        <v>518</v>
      </c>
      <c r="H29" s="77" t="s">
        <v>518</v>
      </c>
      <c r="I29" s="77" t="s">
        <v>518</v>
      </c>
      <c r="J29" s="77" t="s">
        <v>518</v>
      </c>
      <c r="K29" s="77" t="s">
        <v>518</v>
      </c>
      <c r="L29" s="77" t="s">
        <v>518</v>
      </c>
      <c r="M29" s="77" t="s">
        <v>518</v>
      </c>
      <c r="N29" s="77" t="s">
        <v>518</v>
      </c>
      <c r="O29" s="77" t="s">
        <v>518</v>
      </c>
      <c r="P29" s="77" t="s">
        <v>518</v>
      </c>
      <c r="Q29" s="77" t="s">
        <v>518</v>
      </c>
    </row>
    <row r="30" spans="1:17" s="22" customFormat="1" ht="12" customHeight="1" x14ac:dyDescent="0.2">
      <c r="A30" s="48" t="s">
        <v>66</v>
      </c>
      <c r="B30" s="49">
        <v>2.1800000000000002</v>
      </c>
      <c r="C30" s="172" t="s">
        <v>518</v>
      </c>
      <c r="D30" s="172" t="s">
        <v>518</v>
      </c>
      <c r="E30" s="172" t="s">
        <v>518</v>
      </c>
      <c r="F30" s="172" t="s">
        <v>518</v>
      </c>
      <c r="G30" s="172" t="s">
        <v>518</v>
      </c>
      <c r="H30" s="172" t="s">
        <v>518</v>
      </c>
      <c r="I30" s="172" t="s">
        <v>518</v>
      </c>
      <c r="J30" s="172" t="s">
        <v>518</v>
      </c>
      <c r="K30" s="172" t="s">
        <v>518</v>
      </c>
      <c r="L30" s="172" t="s">
        <v>518</v>
      </c>
      <c r="M30" s="172" t="s">
        <v>518</v>
      </c>
      <c r="N30" s="172" t="s">
        <v>518</v>
      </c>
      <c r="O30" s="172" t="s">
        <v>518</v>
      </c>
      <c r="P30" s="172" t="s">
        <v>518</v>
      </c>
      <c r="Q30" s="77" t="s">
        <v>518</v>
      </c>
    </row>
    <row r="31" spans="1:17" s="22" customFormat="1" ht="12" customHeight="1" x14ac:dyDescent="0.2">
      <c r="A31" s="231" t="s">
        <v>67</v>
      </c>
      <c r="B31" s="231"/>
      <c r="C31" s="242"/>
      <c r="D31" s="242"/>
      <c r="E31" s="242"/>
      <c r="F31" s="242"/>
      <c r="G31" s="242"/>
      <c r="H31" s="242"/>
      <c r="I31" s="242"/>
      <c r="J31" s="242"/>
      <c r="K31" s="242"/>
      <c r="L31" s="242"/>
      <c r="M31" s="242"/>
      <c r="N31" s="242"/>
      <c r="O31" s="242"/>
      <c r="P31" s="242"/>
      <c r="Q31" s="242"/>
    </row>
    <row r="32" spans="1:17" s="22" customFormat="1" ht="12" customHeight="1" x14ac:dyDescent="0.2">
      <c r="A32" s="50" t="s">
        <v>68</v>
      </c>
      <c r="B32" s="77" t="s">
        <v>518</v>
      </c>
      <c r="C32" s="38">
        <v>48.07</v>
      </c>
      <c r="D32" s="38">
        <v>49.52</v>
      </c>
      <c r="E32" s="38">
        <v>52.71</v>
      </c>
      <c r="F32" s="38">
        <v>54.05</v>
      </c>
      <c r="G32" s="38">
        <v>55.17</v>
      </c>
      <c r="H32" s="38">
        <v>55.8</v>
      </c>
      <c r="I32" s="38">
        <v>56.58</v>
      </c>
      <c r="J32" s="38">
        <v>56.52</v>
      </c>
      <c r="K32" s="38">
        <v>57.42</v>
      </c>
      <c r="L32" s="77" t="s">
        <v>518</v>
      </c>
      <c r="M32" s="77" t="s">
        <v>518</v>
      </c>
      <c r="N32" s="38">
        <v>61.71</v>
      </c>
      <c r="O32" s="77" t="s">
        <v>518</v>
      </c>
      <c r="P32" s="77" t="s">
        <v>518</v>
      </c>
      <c r="Q32" s="252" t="s">
        <v>525</v>
      </c>
    </row>
    <row r="33" spans="1:19" s="22" customFormat="1" ht="12" customHeight="1" x14ac:dyDescent="0.2">
      <c r="A33" s="27" t="s">
        <v>69</v>
      </c>
      <c r="B33" s="77" t="s">
        <v>518</v>
      </c>
      <c r="C33" s="77" t="s">
        <v>518</v>
      </c>
      <c r="D33" s="77" t="s">
        <v>518</v>
      </c>
      <c r="E33" s="77" t="s">
        <v>518</v>
      </c>
      <c r="F33" s="77" t="s">
        <v>518</v>
      </c>
      <c r="G33" s="77" t="s">
        <v>518</v>
      </c>
      <c r="H33" s="77" t="s">
        <v>518</v>
      </c>
      <c r="I33" s="77" t="s">
        <v>518</v>
      </c>
      <c r="J33" s="77" t="s">
        <v>518</v>
      </c>
      <c r="K33" s="77">
        <v>24.0669</v>
      </c>
      <c r="L33" s="77" t="s">
        <v>518</v>
      </c>
      <c r="M33" s="77" t="s">
        <v>518</v>
      </c>
      <c r="N33" s="77">
        <v>27.324000000000002</v>
      </c>
      <c r="O33" s="77" t="s">
        <v>518</v>
      </c>
      <c r="P33" s="77" t="s">
        <v>518</v>
      </c>
      <c r="Q33" s="77" t="s">
        <v>518</v>
      </c>
    </row>
    <row r="34" spans="1:19" s="22" customFormat="1" ht="12" customHeight="1" x14ac:dyDescent="0.2">
      <c r="A34" s="27" t="s">
        <v>70</v>
      </c>
      <c r="B34" s="77" t="s">
        <v>518</v>
      </c>
      <c r="C34" s="77" t="s">
        <v>518</v>
      </c>
      <c r="D34" s="77" t="s">
        <v>518</v>
      </c>
      <c r="E34" s="77" t="s">
        <v>518</v>
      </c>
      <c r="F34" s="77" t="s">
        <v>518</v>
      </c>
      <c r="G34" s="77" t="s">
        <v>518</v>
      </c>
      <c r="H34" s="77" t="s">
        <v>518</v>
      </c>
      <c r="I34" s="77" t="s">
        <v>518</v>
      </c>
      <c r="J34" s="77" t="s">
        <v>518</v>
      </c>
      <c r="K34" s="77" t="s">
        <v>518</v>
      </c>
      <c r="L34" s="77" t="s">
        <v>518</v>
      </c>
      <c r="M34" s="77" t="s">
        <v>518</v>
      </c>
      <c r="N34" s="77" t="s">
        <v>518</v>
      </c>
      <c r="O34" s="77" t="s">
        <v>518</v>
      </c>
      <c r="P34" s="77" t="s">
        <v>518</v>
      </c>
      <c r="Q34" s="77" t="s">
        <v>518</v>
      </c>
    </row>
    <row r="35" spans="1:19" s="22" customFormat="1" ht="12" customHeight="1" x14ac:dyDescent="0.2">
      <c r="A35" s="27" t="s">
        <v>49</v>
      </c>
      <c r="B35" s="77" t="s">
        <v>518</v>
      </c>
      <c r="C35" s="77" t="s">
        <v>518</v>
      </c>
      <c r="D35" s="77" t="s">
        <v>518</v>
      </c>
      <c r="E35" s="77" t="s">
        <v>518</v>
      </c>
      <c r="F35" s="77" t="s">
        <v>518</v>
      </c>
      <c r="G35" s="77" t="s">
        <v>518</v>
      </c>
      <c r="H35" s="77" t="s">
        <v>518</v>
      </c>
      <c r="I35" s="77" t="s">
        <v>518</v>
      </c>
      <c r="J35" s="77" t="s">
        <v>518</v>
      </c>
      <c r="K35" s="77" t="s">
        <v>518</v>
      </c>
      <c r="L35" s="77" t="s">
        <v>518</v>
      </c>
      <c r="M35" s="77" t="s">
        <v>518</v>
      </c>
      <c r="N35" s="77" t="s">
        <v>518</v>
      </c>
      <c r="O35" s="77" t="s">
        <v>518</v>
      </c>
      <c r="P35" s="77" t="s">
        <v>518</v>
      </c>
      <c r="Q35" s="77" t="s">
        <v>518</v>
      </c>
    </row>
    <row r="36" spans="1:19" s="22" customFormat="1" ht="12" customHeight="1" x14ac:dyDescent="0.2">
      <c r="A36" s="27" t="s">
        <v>71</v>
      </c>
      <c r="B36" s="77" t="s">
        <v>518</v>
      </c>
      <c r="C36" s="77" t="s">
        <v>518</v>
      </c>
      <c r="D36" s="77" t="s">
        <v>518</v>
      </c>
      <c r="E36" s="77" t="s">
        <v>518</v>
      </c>
      <c r="F36" s="77" t="s">
        <v>518</v>
      </c>
      <c r="G36" s="77" t="s">
        <v>518</v>
      </c>
      <c r="H36" s="77" t="s">
        <v>518</v>
      </c>
      <c r="I36" s="77" t="s">
        <v>518</v>
      </c>
      <c r="J36" s="77" t="s">
        <v>518</v>
      </c>
      <c r="K36" s="77" t="s">
        <v>518</v>
      </c>
      <c r="L36" s="77" t="s">
        <v>518</v>
      </c>
      <c r="M36" s="77" t="s">
        <v>518</v>
      </c>
      <c r="N36" s="77" t="s">
        <v>518</v>
      </c>
      <c r="O36" s="77" t="s">
        <v>518</v>
      </c>
      <c r="P36" s="77" t="s">
        <v>518</v>
      </c>
      <c r="Q36" s="77" t="s">
        <v>518</v>
      </c>
      <c r="R36" s="26"/>
      <c r="S36" s="26"/>
    </row>
    <row r="37" spans="1:19" s="22" customFormat="1" ht="12" customHeight="1" x14ac:dyDescent="0.2">
      <c r="A37" s="51" t="s">
        <v>72</v>
      </c>
      <c r="B37" s="77" t="s">
        <v>518</v>
      </c>
      <c r="C37" s="77" t="s">
        <v>518</v>
      </c>
      <c r="D37" s="77" t="s">
        <v>518</v>
      </c>
      <c r="E37" s="77" t="s">
        <v>518</v>
      </c>
      <c r="F37" s="77" t="s">
        <v>518</v>
      </c>
      <c r="G37" s="77" t="s">
        <v>518</v>
      </c>
      <c r="H37" s="77" t="s">
        <v>518</v>
      </c>
      <c r="I37" s="77" t="s">
        <v>518</v>
      </c>
      <c r="J37" s="77" t="s">
        <v>518</v>
      </c>
      <c r="K37" s="77" t="s">
        <v>518</v>
      </c>
      <c r="L37" s="77" t="s">
        <v>518</v>
      </c>
      <c r="M37" s="77" t="s">
        <v>518</v>
      </c>
      <c r="N37" s="77" t="s">
        <v>518</v>
      </c>
      <c r="O37" s="77" t="s">
        <v>518</v>
      </c>
      <c r="P37" s="77" t="s">
        <v>518</v>
      </c>
      <c r="Q37" s="77" t="s">
        <v>518</v>
      </c>
    </row>
    <row r="38" spans="1:19" s="22" customFormat="1" ht="12" customHeight="1" x14ac:dyDescent="0.2">
      <c r="A38" s="52" t="s">
        <v>73</v>
      </c>
      <c r="B38" s="77" t="s">
        <v>518</v>
      </c>
      <c r="C38" s="77" t="s">
        <v>518</v>
      </c>
      <c r="D38" s="77" t="s">
        <v>518</v>
      </c>
      <c r="E38" s="77" t="s">
        <v>518</v>
      </c>
      <c r="F38" s="77" t="s">
        <v>518</v>
      </c>
      <c r="G38" s="77" t="s">
        <v>518</v>
      </c>
      <c r="H38" s="77" t="s">
        <v>518</v>
      </c>
      <c r="I38" s="77" t="s">
        <v>518</v>
      </c>
      <c r="J38" s="77" t="s">
        <v>518</v>
      </c>
      <c r="K38" s="53">
        <v>72.599999999999994</v>
      </c>
      <c r="L38" s="77" t="s">
        <v>518</v>
      </c>
      <c r="M38" s="77" t="s">
        <v>518</v>
      </c>
      <c r="N38" s="32">
        <v>72</v>
      </c>
      <c r="O38" s="77" t="s">
        <v>518</v>
      </c>
      <c r="P38" s="77" t="s">
        <v>518</v>
      </c>
      <c r="Q38" s="77" t="s">
        <v>518</v>
      </c>
    </row>
    <row r="39" spans="1:19" s="22" customFormat="1" ht="12" customHeight="1" x14ac:dyDescent="0.2">
      <c r="A39" s="52" t="s">
        <v>74</v>
      </c>
      <c r="B39" s="77" t="s">
        <v>518</v>
      </c>
      <c r="C39" s="77" t="s">
        <v>518</v>
      </c>
      <c r="D39" s="77" t="s">
        <v>518</v>
      </c>
      <c r="E39" s="77" t="s">
        <v>518</v>
      </c>
      <c r="F39" s="77" t="s">
        <v>518</v>
      </c>
      <c r="G39" s="77" t="s">
        <v>518</v>
      </c>
      <c r="H39" s="77" t="s">
        <v>518</v>
      </c>
      <c r="I39" s="77" t="s">
        <v>518</v>
      </c>
      <c r="J39" s="77" t="s">
        <v>518</v>
      </c>
      <c r="K39" s="77" t="s">
        <v>518</v>
      </c>
      <c r="L39" s="77" t="s">
        <v>518</v>
      </c>
      <c r="M39" s="77" t="s">
        <v>518</v>
      </c>
      <c r="N39" s="77" t="s">
        <v>518</v>
      </c>
      <c r="O39" s="77" t="s">
        <v>518</v>
      </c>
      <c r="P39" s="77" t="s">
        <v>518</v>
      </c>
      <c r="Q39" s="77" t="s">
        <v>518</v>
      </c>
    </row>
    <row r="40" spans="1:19" s="22" customFormat="1" ht="12" customHeight="1" x14ac:dyDescent="0.2">
      <c r="A40" s="54" t="s">
        <v>75</v>
      </c>
      <c r="B40" s="77" t="s">
        <v>518</v>
      </c>
      <c r="C40" s="77" t="s">
        <v>518</v>
      </c>
      <c r="D40" s="77" t="s">
        <v>518</v>
      </c>
      <c r="E40" s="77" t="s">
        <v>518</v>
      </c>
      <c r="F40" s="77" t="s">
        <v>518</v>
      </c>
      <c r="G40" s="77" t="s">
        <v>518</v>
      </c>
      <c r="H40" s="77" t="s">
        <v>518</v>
      </c>
      <c r="I40" s="77" t="s">
        <v>518</v>
      </c>
      <c r="J40" s="77" t="s">
        <v>518</v>
      </c>
      <c r="K40" s="42">
        <v>23</v>
      </c>
      <c r="L40" s="77" t="s">
        <v>518</v>
      </c>
      <c r="M40" s="77" t="s">
        <v>518</v>
      </c>
      <c r="N40" s="42">
        <v>22</v>
      </c>
      <c r="O40" s="77" t="s">
        <v>518</v>
      </c>
      <c r="P40" s="77" t="s">
        <v>518</v>
      </c>
      <c r="Q40" s="252">
        <v>22.8</v>
      </c>
    </row>
    <row r="41" spans="1:19" s="22" customFormat="1" ht="12" customHeight="1" x14ac:dyDescent="0.2">
      <c r="A41" s="35" t="s">
        <v>76</v>
      </c>
      <c r="B41" s="35"/>
      <c r="C41" s="36"/>
      <c r="D41" s="36"/>
      <c r="E41" s="36"/>
      <c r="F41" s="36"/>
      <c r="G41" s="36"/>
      <c r="H41" s="36"/>
      <c r="I41" s="36"/>
      <c r="J41" s="55"/>
      <c r="K41" s="36"/>
      <c r="L41" s="36"/>
      <c r="M41" s="36"/>
      <c r="N41" s="36"/>
      <c r="O41" s="36"/>
      <c r="P41" s="36"/>
      <c r="Q41" s="36"/>
    </row>
    <row r="42" spans="1:19" s="22" customFormat="1" ht="12" customHeight="1" x14ac:dyDescent="0.2">
      <c r="A42" s="37" t="s">
        <v>55</v>
      </c>
      <c r="B42" s="77" t="s">
        <v>518</v>
      </c>
      <c r="C42" s="77" t="s">
        <v>518</v>
      </c>
      <c r="D42" s="77" t="s">
        <v>518</v>
      </c>
      <c r="E42" s="77" t="s">
        <v>518</v>
      </c>
      <c r="F42" s="77" t="s">
        <v>518</v>
      </c>
      <c r="G42" s="77" t="s">
        <v>518</v>
      </c>
      <c r="H42" s="77" t="s">
        <v>518</v>
      </c>
      <c r="I42" s="77" t="s">
        <v>518</v>
      </c>
      <c r="J42" s="77" t="s">
        <v>518</v>
      </c>
      <c r="K42" s="77" t="s">
        <v>518</v>
      </c>
      <c r="L42" s="77" t="s">
        <v>518</v>
      </c>
      <c r="M42" s="77" t="s">
        <v>518</v>
      </c>
      <c r="N42" s="77" t="s">
        <v>518</v>
      </c>
      <c r="O42" s="77" t="s">
        <v>518</v>
      </c>
      <c r="P42" s="77" t="s">
        <v>518</v>
      </c>
      <c r="Q42" s="77" t="s">
        <v>518</v>
      </c>
    </row>
    <row r="43" spans="1:19" s="22" customFormat="1" ht="12" customHeight="1" x14ac:dyDescent="0.2">
      <c r="A43" s="40" t="s">
        <v>56</v>
      </c>
      <c r="B43" s="77" t="s">
        <v>518</v>
      </c>
      <c r="C43" s="77" t="s">
        <v>518</v>
      </c>
      <c r="D43" s="77" t="s">
        <v>518</v>
      </c>
      <c r="E43" s="77" t="s">
        <v>518</v>
      </c>
      <c r="F43" s="77" t="s">
        <v>518</v>
      </c>
      <c r="G43" s="77" t="s">
        <v>518</v>
      </c>
      <c r="H43" s="77" t="s">
        <v>518</v>
      </c>
      <c r="I43" s="77" t="s">
        <v>518</v>
      </c>
      <c r="J43" s="77" t="s">
        <v>518</v>
      </c>
      <c r="K43" s="32">
        <v>23.2</v>
      </c>
      <c r="L43" s="77" t="s">
        <v>518</v>
      </c>
      <c r="M43" s="77" t="s">
        <v>518</v>
      </c>
      <c r="N43" s="56">
        <v>22.8</v>
      </c>
      <c r="O43" s="77" t="s">
        <v>518</v>
      </c>
      <c r="P43" s="77" t="s">
        <v>518</v>
      </c>
      <c r="Q43" s="77" t="s">
        <v>518</v>
      </c>
    </row>
    <row r="44" spans="1:19" s="22" customFormat="1" ht="12" customHeight="1" x14ac:dyDescent="0.2">
      <c r="A44" s="40" t="s">
        <v>57</v>
      </c>
      <c r="B44" s="77" t="s">
        <v>518</v>
      </c>
      <c r="C44" s="77" t="s">
        <v>518</v>
      </c>
      <c r="D44" s="77" t="s">
        <v>518</v>
      </c>
      <c r="E44" s="77" t="s">
        <v>518</v>
      </c>
      <c r="F44" s="77" t="s">
        <v>518</v>
      </c>
      <c r="G44" s="77" t="s">
        <v>518</v>
      </c>
      <c r="H44" s="77" t="s">
        <v>518</v>
      </c>
      <c r="I44" s="77" t="s">
        <v>518</v>
      </c>
      <c r="J44" s="77" t="s">
        <v>518</v>
      </c>
      <c r="K44" s="32">
        <v>10.9</v>
      </c>
      <c r="L44" s="77" t="s">
        <v>518</v>
      </c>
      <c r="M44" s="77" t="s">
        <v>518</v>
      </c>
      <c r="N44" s="56">
        <v>11.5</v>
      </c>
      <c r="O44" s="77" t="s">
        <v>518</v>
      </c>
      <c r="P44" s="77" t="s">
        <v>518</v>
      </c>
      <c r="Q44" s="77" t="s">
        <v>518</v>
      </c>
    </row>
    <row r="45" spans="1:19" s="22" customFormat="1" ht="12" customHeight="1" x14ac:dyDescent="0.2">
      <c r="A45" s="40" t="s">
        <v>58</v>
      </c>
      <c r="B45" s="77" t="s">
        <v>518</v>
      </c>
      <c r="C45" s="77" t="s">
        <v>518</v>
      </c>
      <c r="D45" s="77" t="s">
        <v>518</v>
      </c>
      <c r="E45" s="77" t="s">
        <v>518</v>
      </c>
      <c r="F45" s="77" t="s">
        <v>518</v>
      </c>
      <c r="G45" s="77" t="s">
        <v>518</v>
      </c>
      <c r="H45" s="77" t="s">
        <v>518</v>
      </c>
      <c r="I45" s="77" t="s">
        <v>518</v>
      </c>
      <c r="J45" s="77" t="s">
        <v>518</v>
      </c>
      <c r="K45" s="32">
        <v>16.399999999999999</v>
      </c>
      <c r="L45" s="77" t="s">
        <v>518</v>
      </c>
      <c r="M45" s="77" t="s">
        <v>518</v>
      </c>
      <c r="N45" s="56">
        <v>16.2</v>
      </c>
      <c r="O45" s="77" t="s">
        <v>518</v>
      </c>
      <c r="P45" s="77" t="s">
        <v>518</v>
      </c>
      <c r="Q45" s="77" t="s">
        <v>518</v>
      </c>
    </row>
    <row r="46" spans="1:19" s="22" customFormat="1" ht="12" customHeight="1" x14ac:dyDescent="0.2">
      <c r="A46" s="40" t="s">
        <v>59</v>
      </c>
      <c r="B46" s="77" t="s">
        <v>518</v>
      </c>
      <c r="C46" s="77" t="s">
        <v>518</v>
      </c>
      <c r="D46" s="77" t="s">
        <v>518</v>
      </c>
      <c r="E46" s="77" t="s">
        <v>518</v>
      </c>
      <c r="F46" s="77" t="s">
        <v>518</v>
      </c>
      <c r="G46" s="77" t="s">
        <v>518</v>
      </c>
      <c r="H46" s="77" t="s">
        <v>518</v>
      </c>
      <c r="I46" s="77" t="s">
        <v>518</v>
      </c>
      <c r="J46" s="77" t="s">
        <v>518</v>
      </c>
      <c r="K46" s="32">
        <v>34.1</v>
      </c>
      <c r="L46" s="77" t="s">
        <v>518</v>
      </c>
      <c r="M46" s="77" t="s">
        <v>518</v>
      </c>
      <c r="N46" s="56">
        <v>32.5</v>
      </c>
      <c r="O46" s="77" t="s">
        <v>518</v>
      </c>
      <c r="P46" s="77" t="s">
        <v>518</v>
      </c>
      <c r="Q46" s="77" t="s">
        <v>518</v>
      </c>
    </row>
    <row r="47" spans="1:19" s="22" customFormat="1" ht="21.75" customHeight="1" x14ac:dyDescent="0.2">
      <c r="A47" s="40" t="s">
        <v>545</v>
      </c>
      <c r="B47" s="77" t="s">
        <v>518</v>
      </c>
      <c r="C47" s="77" t="s">
        <v>518</v>
      </c>
      <c r="D47" s="77" t="s">
        <v>518</v>
      </c>
      <c r="E47" s="77" t="s">
        <v>518</v>
      </c>
      <c r="F47" s="77" t="s">
        <v>518</v>
      </c>
      <c r="G47" s="77" t="s">
        <v>518</v>
      </c>
      <c r="H47" s="77" t="s">
        <v>518</v>
      </c>
      <c r="I47" s="77" t="s">
        <v>518</v>
      </c>
      <c r="J47" s="77" t="s">
        <v>518</v>
      </c>
      <c r="K47" s="32">
        <v>14.5</v>
      </c>
      <c r="L47" s="77" t="s">
        <v>518</v>
      </c>
      <c r="M47" s="77" t="s">
        <v>518</v>
      </c>
      <c r="N47" s="56">
        <v>16</v>
      </c>
      <c r="O47" s="77" t="s">
        <v>518</v>
      </c>
      <c r="P47" s="77" t="s">
        <v>518</v>
      </c>
      <c r="Q47" s="77" t="s">
        <v>518</v>
      </c>
    </row>
    <row r="48" spans="1:19" s="22" customFormat="1" ht="12" customHeight="1" x14ac:dyDescent="0.2">
      <c r="A48" s="41" t="s">
        <v>23</v>
      </c>
      <c r="B48" s="77" t="s">
        <v>518</v>
      </c>
      <c r="C48" s="77" t="s">
        <v>518</v>
      </c>
      <c r="D48" s="77" t="s">
        <v>518</v>
      </c>
      <c r="E48" s="77" t="s">
        <v>518</v>
      </c>
      <c r="F48" s="77" t="s">
        <v>518</v>
      </c>
      <c r="G48" s="77" t="s">
        <v>518</v>
      </c>
      <c r="H48" s="77" t="s">
        <v>518</v>
      </c>
      <c r="I48" s="77" t="s">
        <v>518</v>
      </c>
      <c r="J48" s="77" t="s">
        <v>518</v>
      </c>
      <c r="K48" s="42">
        <v>0.8</v>
      </c>
      <c r="L48" s="77" t="s">
        <v>518</v>
      </c>
      <c r="M48" s="77" t="s">
        <v>518</v>
      </c>
      <c r="N48" s="57">
        <v>1</v>
      </c>
      <c r="O48" s="77" t="s">
        <v>518</v>
      </c>
      <c r="P48" s="77" t="s">
        <v>518</v>
      </c>
      <c r="Q48" s="77" t="s">
        <v>518</v>
      </c>
    </row>
    <row r="49" spans="1:17" s="22" customFormat="1" ht="12" customHeight="1" x14ac:dyDescent="0.2">
      <c r="A49" s="35" t="s">
        <v>77</v>
      </c>
      <c r="B49" s="35"/>
      <c r="C49" s="58"/>
      <c r="D49" s="58"/>
      <c r="E49" s="58"/>
      <c r="F49" s="58"/>
      <c r="G49" s="58"/>
      <c r="H49" s="58"/>
      <c r="I49" s="58"/>
      <c r="J49" s="59"/>
      <c r="K49" s="60"/>
      <c r="L49" s="60"/>
      <c r="M49" s="60"/>
      <c r="N49" s="60"/>
      <c r="O49" s="59"/>
      <c r="P49" s="59"/>
      <c r="Q49" s="59"/>
    </row>
    <row r="50" spans="1:17" s="22" customFormat="1" ht="12" customHeight="1" x14ac:dyDescent="0.2">
      <c r="A50" s="44" t="s">
        <v>62</v>
      </c>
      <c r="B50" s="77" t="s">
        <v>518</v>
      </c>
      <c r="C50" s="77" t="s">
        <v>518</v>
      </c>
      <c r="D50" s="77" t="s">
        <v>518</v>
      </c>
      <c r="E50" s="77" t="s">
        <v>518</v>
      </c>
      <c r="F50" s="77" t="s">
        <v>518</v>
      </c>
      <c r="G50" s="77" t="s">
        <v>518</v>
      </c>
      <c r="H50" s="77" t="s">
        <v>518</v>
      </c>
      <c r="I50" s="77" t="s">
        <v>518</v>
      </c>
      <c r="J50" s="77" t="s">
        <v>518</v>
      </c>
      <c r="K50" s="77" t="s">
        <v>518</v>
      </c>
      <c r="L50" s="77" t="s">
        <v>518</v>
      </c>
      <c r="M50" s="77" t="s">
        <v>518</v>
      </c>
      <c r="N50" s="77" t="s">
        <v>518</v>
      </c>
      <c r="O50" s="77" t="s">
        <v>518</v>
      </c>
      <c r="P50" s="77" t="s">
        <v>518</v>
      </c>
      <c r="Q50" s="77" t="s">
        <v>518</v>
      </c>
    </row>
    <row r="51" spans="1:17" s="22" customFormat="1" ht="12" customHeight="1" x14ac:dyDescent="0.2">
      <c r="A51" s="45" t="s">
        <v>23</v>
      </c>
      <c r="B51" s="77" t="s">
        <v>518</v>
      </c>
      <c r="C51" s="77" t="s">
        <v>518</v>
      </c>
      <c r="D51" s="77" t="s">
        <v>518</v>
      </c>
      <c r="E51" s="77" t="s">
        <v>518</v>
      </c>
      <c r="F51" s="77" t="s">
        <v>518</v>
      </c>
      <c r="G51" s="77" t="s">
        <v>518</v>
      </c>
      <c r="H51" s="77" t="s">
        <v>518</v>
      </c>
      <c r="I51" s="77" t="s">
        <v>518</v>
      </c>
      <c r="J51" s="77" t="s">
        <v>518</v>
      </c>
      <c r="K51" s="77">
        <v>100</v>
      </c>
      <c r="L51" s="77" t="s">
        <v>518</v>
      </c>
      <c r="M51" s="77" t="s">
        <v>518</v>
      </c>
      <c r="N51" s="77">
        <v>100</v>
      </c>
      <c r="O51" s="77" t="s">
        <v>518</v>
      </c>
      <c r="P51" s="77" t="s">
        <v>518</v>
      </c>
      <c r="Q51" s="77" t="s">
        <v>518</v>
      </c>
    </row>
    <row r="52" spans="1:17" s="22" customFormat="1" ht="12" customHeight="1" x14ac:dyDescent="0.2">
      <c r="A52" s="61" t="s">
        <v>63</v>
      </c>
      <c r="B52" s="77" t="s">
        <v>518</v>
      </c>
      <c r="C52" s="77" t="s">
        <v>518</v>
      </c>
      <c r="D52" s="77" t="s">
        <v>518</v>
      </c>
      <c r="E52" s="77" t="s">
        <v>518</v>
      </c>
      <c r="F52" s="77" t="s">
        <v>518</v>
      </c>
      <c r="G52" s="77" t="s">
        <v>518</v>
      </c>
      <c r="H52" s="77" t="s">
        <v>518</v>
      </c>
      <c r="I52" s="77" t="s">
        <v>518</v>
      </c>
      <c r="J52" s="77" t="s">
        <v>518</v>
      </c>
      <c r="K52" s="77">
        <v>59.2</v>
      </c>
      <c r="L52" s="77" t="s">
        <v>518</v>
      </c>
      <c r="M52" s="77" t="s">
        <v>518</v>
      </c>
      <c r="N52" s="77">
        <v>60.9</v>
      </c>
      <c r="O52" s="77" t="s">
        <v>518</v>
      </c>
      <c r="P52" s="77" t="s">
        <v>518</v>
      </c>
      <c r="Q52" s="77" t="s">
        <v>518</v>
      </c>
    </row>
    <row r="53" spans="1:17" s="22" customFormat="1" ht="12" customHeight="1" x14ac:dyDescent="0.2">
      <c r="A53" s="46" t="s">
        <v>64</v>
      </c>
      <c r="B53" s="77" t="s">
        <v>518</v>
      </c>
      <c r="C53" s="77" t="s">
        <v>518</v>
      </c>
      <c r="D53" s="77" t="s">
        <v>518</v>
      </c>
      <c r="E53" s="77" t="s">
        <v>518</v>
      </c>
      <c r="F53" s="77" t="s">
        <v>518</v>
      </c>
      <c r="G53" s="77" t="s">
        <v>518</v>
      </c>
      <c r="H53" s="77" t="s">
        <v>518</v>
      </c>
      <c r="I53" s="77" t="s">
        <v>518</v>
      </c>
      <c r="J53" s="77" t="s">
        <v>518</v>
      </c>
      <c r="K53" s="77">
        <v>22.9</v>
      </c>
      <c r="L53" s="77" t="s">
        <v>518</v>
      </c>
      <c r="M53" s="77" t="s">
        <v>518</v>
      </c>
      <c r="N53" s="77">
        <v>21.7</v>
      </c>
      <c r="O53" s="77" t="s">
        <v>518</v>
      </c>
      <c r="P53" s="77" t="s">
        <v>518</v>
      </c>
      <c r="Q53" s="77" t="s">
        <v>518</v>
      </c>
    </row>
    <row r="54" spans="1:17" s="22" customFormat="1" ht="12" customHeight="1" x14ac:dyDescent="0.2">
      <c r="A54" s="47" t="s">
        <v>65</v>
      </c>
      <c r="B54" s="77" t="s">
        <v>518</v>
      </c>
      <c r="C54" s="77" t="s">
        <v>518</v>
      </c>
      <c r="D54" s="77" t="s">
        <v>518</v>
      </c>
      <c r="E54" s="77" t="s">
        <v>518</v>
      </c>
      <c r="F54" s="77" t="s">
        <v>518</v>
      </c>
      <c r="G54" s="77" t="s">
        <v>518</v>
      </c>
      <c r="H54" s="77" t="s">
        <v>518</v>
      </c>
      <c r="I54" s="77" t="s">
        <v>518</v>
      </c>
      <c r="J54" s="77" t="s">
        <v>518</v>
      </c>
      <c r="K54" s="77">
        <v>12.8</v>
      </c>
      <c r="L54" s="77" t="s">
        <v>518</v>
      </c>
      <c r="M54" s="77" t="s">
        <v>518</v>
      </c>
      <c r="N54" s="77">
        <v>13.7</v>
      </c>
      <c r="O54" s="77" t="s">
        <v>518</v>
      </c>
      <c r="P54" s="77" t="s">
        <v>518</v>
      </c>
      <c r="Q54" s="77" t="s">
        <v>518</v>
      </c>
    </row>
    <row r="55" spans="1:17" s="22" customFormat="1" ht="12" customHeight="1" x14ac:dyDescent="0.2">
      <c r="A55" s="48" t="s">
        <v>66</v>
      </c>
      <c r="B55" s="77" t="s">
        <v>518</v>
      </c>
      <c r="C55" s="77" t="s">
        <v>518</v>
      </c>
      <c r="D55" s="172" t="s">
        <v>518</v>
      </c>
      <c r="E55" s="172" t="s">
        <v>518</v>
      </c>
      <c r="F55" s="172" t="s">
        <v>518</v>
      </c>
      <c r="G55" s="172" t="s">
        <v>518</v>
      </c>
      <c r="H55" s="172" t="s">
        <v>518</v>
      </c>
      <c r="I55" s="172" t="s">
        <v>518</v>
      </c>
      <c r="J55" s="172" t="s">
        <v>518</v>
      </c>
      <c r="K55" s="172">
        <v>5.0999999999999996</v>
      </c>
      <c r="L55" s="172" t="s">
        <v>518</v>
      </c>
      <c r="M55" s="172" t="s">
        <v>518</v>
      </c>
      <c r="N55" s="172">
        <v>3.7</v>
      </c>
      <c r="O55" s="172" t="s">
        <v>518</v>
      </c>
      <c r="P55" s="172" t="s">
        <v>518</v>
      </c>
      <c r="Q55" s="77" t="s">
        <v>518</v>
      </c>
    </row>
    <row r="56" spans="1:17" s="22" customFormat="1" ht="12" customHeight="1" x14ac:dyDescent="0.2">
      <c r="A56" s="231" t="s">
        <v>78</v>
      </c>
      <c r="B56" s="231"/>
      <c r="C56" s="243"/>
      <c r="D56" s="243"/>
      <c r="E56" s="243"/>
      <c r="F56" s="243"/>
      <c r="G56" s="243"/>
      <c r="H56" s="243"/>
      <c r="I56" s="243"/>
      <c r="J56" s="244"/>
      <c r="K56" s="244"/>
      <c r="L56" s="244"/>
      <c r="M56" s="244"/>
      <c r="N56" s="244"/>
      <c r="O56" s="244"/>
      <c r="P56" s="244"/>
      <c r="Q56" s="244"/>
    </row>
    <row r="57" spans="1:17" s="22" customFormat="1" ht="12" customHeight="1" x14ac:dyDescent="0.2">
      <c r="A57" s="62" t="s">
        <v>79</v>
      </c>
      <c r="B57" s="77" t="s">
        <v>518</v>
      </c>
      <c r="C57" s="77" t="s">
        <v>518</v>
      </c>
      <c r="D57" s="77" t="s">
        <v>518</v>
      </c>
      <c r="E57" s="77" t="s">
        <v>518</v>
      </c>
      <c r="F57" s="77" t="s">
        <v>518</v>
      </c>
      <c r="G57" s="77" t="s">
        <v>518</v>
      </c>
      <c r="H57" s="77" t="s">
        <v>518</v>
      </c>
      <c r="I57" s="77" t="s">
        <v>518</v>
      </c>
      <c r="J57" s="77" t="s">
        <v>518</v>
      </c>
      <c r="K57" s="77" t="s">
        <v>518</v>
      </c>
      <c r="L57" s="77" t="s">
        <v>518</v>
      </c>
      <c r="M57" s="77" t="s">
        <v>518</v>
      </c>
      <c r="N57" s="77" t="s">
        <v>518</v>
      </c>
      <c r="O57" s="77" t="s">
        <v>518</v>
      </c>
      <c r="P57" s="77" t="s">
        <v>518</v>
      </c>
      <c r="Q57" s="77" t="s">
        <v>518</v>
      </c>
    </row>
    <row r="58" spans="1:17" s="22" customFormat="1" ht="12" customHeight="1" x14ac:dyDescent="0.2">
      <c r="A58" s="63" t="s">
        <v>80</v>
      </c>
      <c r="B58" s="77" t="s">
        <v>518</v>
      </c>
      <c r="C58" s="77" t="s">
        <v>518</v>
      </c>
      <c r="D58" s="77" t="s">
        <v>518</v>
      </c>
      <c r="E58" s="77" t="s">
        <v>518</v>
      </c>
      <c r="F58" s="77" t="s">
        <v>518</v>
      </c>
      <c r="G58" s="32">
        <v>40</v>
      </c>
      <c r="H58" s="77" t="s">
        <v>518</v>
      </c>
      <c r="I58" s="77" t="s">
        <v>518</v>
      </c>
      <c r="J58" s="77" t="s">
        <v>518</v>
      </c>
      <c r="K58" s="77" t="s">
        <v>518</v>
      </c>
      <c r="L58" s="77" t="s">
        <v>518</v>
      </c>
      <c r="M58" s="77" t="s">
        <v>518</v>
      </c>
      <c r="N58" s="77" t="s">
        <v>518</v>
      </c>
      <c r="O58" s="77" t="s">
        <v>518</v>
      </c>
      <c r="P58" s="77" t="s">
        <v>518</v>
      </c>
      <c r="Q58" s="77" t="s">
        <v>518</v>
      </c>
    </row>
    <row r="59" spans="1:17" s="22" customFormat="1" ht="12" customHeight="1" x14ac:dyDescent="0.2">
      <c r="A59" s="64" t="s">
        <v>81</v>
      </c>
      <c r="B59" s="77" t="s">
        <v>518</v>
      </c>
      <c r="C59" s="172" t="s">
        <v>518</v>
      </c>
      <c r="D59" s="172" t="s">
        <v>518</v>
      </c>
      <c r="E59" s="172" t="s">
        <v>518</v>
      </c>
      <c r="F59" s="172" t="s">
        <v>518</v>
      </c>
      <c r="G59" s="172" t="s">
        <v>518</v>
      </c>
      <c r="H59" s="172" t="s">
        <v>518</v>
      </c>
      <c r="I59" s="172" t="s">
        <v>518</v>
      </c>
      <c r="J59" s="172" t="s">
        <v>518</v>
      </c>
      <c r="K59" s="172" t="s">
        <v>518</v>
      </c>
      <c r="L59" s="172" t="s">
        <v>518</v>
      </c>
      <c r="M59" s="172" t="s">
        <v>518</v>
      </c>
      <c r="N59" s="172" t="s">
        <v>518</v>
      </c>
      <c r="O59" s="172" t="s">
        <v>518</v>
      </c>
      <c r="P59" s="172" t="s">
        <v>518</v>
      </c>
      <c r="Q59" s="77" t="s">
        <v>518</v>
      </c>
    </row>
    <row r="60" spans="1:17" s="22" customFormat="1" ht="12" customHeight="1" x14ac:dyDescent="0.2">
      <c r="A60" s="231" t="s">
        <v>82</v>
      </c>
      <c r="B60" s="231"/>
      <c r="C60" s="243"/>
      <c r="D60" s="245"/>
      <c r="E60" s="245"/>
      <c r="F60" s="245"/>
      <c r="G60" s="245"/>
      <c r="H60" s="245"/>
      <c r="I60" s="245"/>
      <c r="J60" s="245"/>
      <c r="K60" s="245"/>
      <c r="L60" s="245"/>
      <c r="M60" s="245"/>
      <c r="N60" s="245"/>
      <c r="O60" s="245"/>
      <c r="P60" s="245"/>
      <c r="Q60" s="245"/>
    </row>
    <row r="61" spans="1:17" s="22" customFormat="1" ht="12" customHeight="1" x14ac:dyDescent="0.2">
      <c r="A61" s="62" t="s">
        <v>83</v>
      </c>
      <c r="B61" s="77" t="s">
        <v>518</v>
      </c>
      <c r="C61" s="24">
        <v>101162</v>
      </c>
      <c r="D61" s="24">
        <v>122473</v>
      </c>
      <c r="E61" s="24">
        <v>145946</v>
      </c>
      <c r="F61" s="24">
        <v>167383</v>
      </c>
      <c r="G61" s="24">
        <v>208611</v>
      </c>
      <c r="H61" s="24">
        <v>241951.35999999999</v>
      </c>
      <c r="I61" s="24">
        <v>283106.64</v>
      </c>
      <c r="J61" s="24">
        <v>327030.24</v>
      </c>
      <c r="K61" s="24">
        <v>373594.89040330262</v>
      </c>
      <c r="L61" s="24">
        <v>406647.56</v>
      </c>
      <c r="M61" s="24">
        <v>457087.74466540886</v>
      </c>
      <c r="N61" s="24">
        <v>506838.6</v>
      </c>
      <c r="O61" s="24">
        <v>571951.4</v>
      </c>
      <c r="P61" s="24">
        <v>621976.6</v>
      </c>
      <c r="Q61" s="24">
        <v>755325</v>
      </c>
    </row>
    <row r="62" spans="1:17" s="22" customFormat="1" ht="12" customHeight="1" x14ac:dyDescent="0.2">
      <c r="A62" s="63" t="s">
        <v>84</v>
      </c>
      <c r="B62" s="77" t="s">
        <v>518</v>
      </c>
      <c r="C62" s="32">
        <v>1.1847030241672294</v>
      </c>
      <c r="D62" s="32">
        <v>1.2225662721010329</v>
      </c>
      <c r="E62" s="32">
        <v>1.3225427963935144</v>
      </c>
      <c r="F62" s="32">
        <v>1.398448927522163</v>
      </c>
      <c r="G62" s="32">
        <v>1.4643758738713135</v>
      </c>
      <c r="H62" s="32">
        <v>1.5280792333469373</v>
      </c>
      <c r="I62" s="32">
        <v>1.595784930423549</v>
      </c>
      <c r="J62" s="32">
        <v>1.6607230106206721</v>
      </c>
      <c r="K62" s="32">
        <v>1.7269851553601894</v>
      </c>
      <c r="L62" s="32">
        <v>1.7869527585361329</v>
      </c>
      <c r="M62" s="32">
        <v>1.8367107015447932</v>
      </c>
      <c r="N62" s="32">
        <v>1.8825177616878963</v>
      </c>
      <c r="O62" s="32">
        <v>1.9994636004239688</v>
      </c>
      <c r="P62" s="32">
        <v>2.0376578286102784</v>
      </c>
      <c r="Q62" s="32">
        <v>2.1</v>
      </c>
    </row>
    <row r="63" spans="1:17" s="22" customFormat="1" ht="12" customHeight="1" x14ac:dyDescent="0.2">
      <c r="A63" s="65" t="s">
        <v>85</v>
      </c>
      <c r="B63" s="77" t="s">
        <v>518</v>
      </c>
      <c r="C63" s="77" t="s">
        <v>518</v>
      </c>
      <c r="D63" s="42">
        <f>100*(D61-C61)/C61</f>
        <v>21.066210632450922</v>
      </c>
      <c r="E63" s="42">
        <f t="shared" ref="E63:P63" si="0">100*(E61-D61)/D61</f>
        <v>19.165856964392152</v>
      </c>
      <c r="F63" s="42">
        <f t="shared" si="0"/>
        <v>14.688309374700232</v>
      </c>
      <c r="G63" s="42">
        <f t="shared" si="0"/>
        <v>24.630936236057426</v>
      </c>
      <c r="H63" s="42">
        <f t="shared" si="0"/>
        <v>15.982071894578899</v>
      </c>
      <c r="I63" s="42">
        <f t="shared" si="0"/>
        <v>17.009732865316412</v>
      </c>
      <c r="J63" s="42">
        <f t="shared" si="0"/>
        <v>15.514860407371575</v>
      </c>
      <c r="K63" s="42">
        <f t="shared" si="0"/>
        <v>14.238637504379604</v>
      </c>
      <c r="L63" s="42">
        <f t="shared" si="0"/>
        <v>8.8471953031842627</v>
      </c>
      <c r="M63" s="42">
        <f t="shared" si="0"/>
        <v>12.403906878331906</v>
      </c>
      <c r="N63" s="42">
        <f t="shared" si="0"/>
        <v>10.884311801229558</v>
      </c>
      <c r="O63" s="42">
        <f t="shared" si="0"/>
        <v>12.846851048834885</v>
      </c>
      <c r="P63" s="42">
        <f t="shared" si="0"/>
        <v>8.7464074744812148</v>
      </c>
      <c r="Q63" s="42">
        <v>8.3000000000000007</v>
      </c>
    </row>
    <row r="64" spans="1:17" s="22" customFormat="1" ht="12" customHeight="1" x14ac:dyDescent="0.2">
      <c r="A64" s="35" t="s">
        <v>86</v>
      </c>
      <c r="B64" s="35"/>
      <c r="C64" s="66"/>
      <c r="D64" s="66"/>
      <c r="E64" s="66"/>
      <c r="F64" s="66"/>
      <c r="G64" s="66"/>
      <c r="H64" s="66"/>
      <c r="I64" s="66"/>
      <c r="J64" s="35"/>
      <c r="K64" s="59"/>
      <c r="L64" s="59"/>
      <c r="M64" s="59"/>
      <c r="N64" s="59"/>
      <c r="O64" s="59"/>
      <c r="P64" s="59"/>
      <c r="Q64" s="59"/>
    </row>
    <row r="65" spans="1:17" s="22" customFormat="1" ht="12" customHeight="1" x14ac:dyDescent="0.2">
      <c r="A65" s="37" t="s">
        <v>55</v>
      </c>
      <c r="B65" s="77" t="s">
        <v>518</v>
      </c>
      <c r="C65" s="90" t="s">
        <v>518</v>
      </c>
      <c r="D65" s="90" t="s">
        <v>518</v>
      </c>
      <c r="E65" s="90" t="s">
        <v>518</v>
      </c>
      <c r="F65" s="90" t="s">
        <v>518</v>
      </c>
      <c r="G65" s="90" t="s">
        <v>518</v>
      </c>
      <c r="H65" s="90" t="s">
        <v>518</v>
      </c>
      <c r="I65" s="90" t="s">
        <v>518</v>
      </c>
      <c r="J65" s="90" t="s">
        <v>518</v>
      </c>
      <c r="K65" s="90" t="s">
        <v>518</v>
      </c>
      <c r="L65" s="90" t="s">
        <v>518</v>
      </c>
      <c r="M65" s="90" t="s">
        <v>518</v>
      </c>
      <c r="N65" s="90" t="s">
        <v>518</v>
      </c>
      <c r="O65" s="90" t="s">
        <v>518</v>
      </c>
      <c r="P65" s="90" t="s">
        <v>518</v>
      </c>
      <c r="Q65" s="77" t="s">
        <v>518</v>
      </c>
    </row>
    <row r="66" spans="1:17" s="22" customFormat="1" ht="12" customHeight="1" x14ac:dyDescent="0.2">
      <c r="A66" s="40" t="s">
        <v>87</v>
      </c>
      <c r="B66" s="77" t="s">
        <v>518</v>
      </c>
      <c r="C66" s="32">
        <v>14.264465454799103</v>
      </c>
      <c r="D66" s="32">
        <v>14.415822488977851</v>
      </c>
      <c r="E66" s="32">
        <v>13.764170038952273</v>
      </c>
      <c r="F66" s="32">
        <v>13.601970324246363</v>
      </c>
      <c r="G66" s="32">
        <v>13.454449485194406</v>
      </c>
      <c r="H66" s="32">
        <v>13.227415734845577</v>
      </c>
      <c r="I66" s="32">
        <v>13.375676172503361</v>
      </c>
      <c r="J66" s="32">
        <v>13.580780999927963</v>
      </c>
      <c r="K66" s="32">
        <v>13.558207198149599</v>
      </c>
      <c r="L66" s="32">
        <v>13.444433030290545</v>
      </c>
      <c r="M66" s="32">
        <v>13.522176573641081</v>
      </c>
      <c r="N66" s="32">
        <v>13.508490500771774</v>
      </c>
      <c r="O66" s="32">
        <v>13.168100854566877</v>
      </c>
      <c r="P66" s="32">
        <v>12.484593182617965</v>
      </c>
      <c r="Q66" s="77" t="s">
        <v>518</v>
      </c>
    </row>
    <row r="67" spans="1:17" s="22" customFormat="1" ht="12" customHeight="1" x14ac:dyDescent="0.2">
      <c r="A67" s="40" t="s">
        <v>57</v>
      </c>
      <c r="B67" s="77" t="s">
        <v>518</v>
      </c>
      <c r="C67" s="77" t="s">
        <v>518</v>
      </c>
      <c r="D67" s="77" t="s">
        <v>518</v>
      </c>
      <c r="E67" s="77" t="s">
        <v>518</v>
      </c>
      <c r="F67" s="77" t="s">
        <v>518</v>
      </c>
      <c r="G67" s="77" t="s">
        <v>518</v>
      </c>
      <c r="H67" s="77" t="s">
        <v>518</v>
      </c>
      <c r="I67" s="77" t="s">
        <v>518</v>
      </c>
      <c r="J67" s="77" t="s">
        <v>518</v>
      </c>
      <c r="K67" s="77" t="s">
        <v>518</v>
      </c>
      <c r="L67" s="77" t="s">
        <v>518</v>
      </c>
      <c r="M67" s="77" t="s">
        <v>518</v>
      </c>
      <c r="N67" s="77" t="s">
        <v>518</v>
      </c>
      <c r="O67" s="77" t="s">
        <v>518</v>
      </c>
      <c r="P67" s="77" t="s">
        <v>518</v>
      </c>
      <c r="Q67" s="77" t="s">
        <v>518</v>
      </c>
    </row>
    <row r="68" spans="1:17" s="22" customFormat="1" ht="12" customHeight="1" x14ac:dyDescent="0.2">
      <c r="A68" s="40" t="s">
        <v>58</v>
      </c>
      <c r="B68" s="77" t="s">
        <v>518</v>
      </c>
      <c r="C68" s="77" t="s">
        <v>518</v>
      </c>
      <c r="D68" s="77" t="s">
        <v>518</v>
      </c>
      <c r="E68" s="77" t="s">
        <v>518</v>
      </c>
      <c r="F68" s="77" t="s">
        <v>518</v>
      </c>
      <c r="G68" s="77" t="s">
        <v>518</v>
      </c>
      <c r="H68" s="77" t="s">
        <v>518</v>
      </c>
      <c r="I68" s="77" t="s">
        <v>518</v>
      </c>
      <c r="J68" s="77" t="s">
        <v>518</v>
      </c>
      <c r="K68" s="77" t="s">
        <v>518</v>
      </c>
      <c r="L68" s="77" t="s">
        <v>518</v>
      </c>
      <c r="M68" s="77" t="s">
        <v>518</v>
      </c>
      <c r="N68" s="77" t="s">
        <v>518</v>
      </c>
      <c r="O68" s="77" t="s">
        <v>518</v>
      </c>
      <c r="P68" s="77" t="s">
        <v>518</v>
      </c>
      <c r="Q68" s="77" t="s">
        <v>518</v>
      </c>
    </row>
    <row r="69" spans="1:17" s="22" customFormat="1" ht="12" customHeight="1" x14ac:dyDescent="0.2">
      <c r="A69" s="40" t="s">
        <v>59</v>
      </c>
      <c r="B69" s="77" t="s">
        <v>518</v>
      </c>
      <c r="C69" s="77" t="s">
        <v>518</v>
      </c>
      <c r="D69" s="77" t="s">
        <v>518</v>
      </c>
      <c r="E69" s="77" t="s">
        <v>518</v>
      </c>
      <c r="F69" s="77" t="s">
        <v>518</v>
      </c>
      <c r="G69" s="77" t="s">
        <v>518</v>
      </c>
      <c r="H69" s="77" t="s">
        <v>518</v>
      </c>
      <c r="I69" s="77" t="s">
        <v>518</v>
      </c>
      <c r="J69" s="77" t="s">
        <v>518</v>
      </c>
      <c r="K69" s="77" t="s">
        <v>518</v>
      </c>
      <c r="L69" s="77" t="s">
        <v>518</v>
      </c>
      <c r="M69" s="77" t="s">
        <v>518</v>
      </c>
      <c r="N69" s="77" t="s">
        <v>518</v>
      </c>
      <c r="O69" s="77" t="s">
        <v>518</v>
      </c>
      <c r="P69" s="77" t="s">
        <v>518</v>
      </c>
      <c r="Q69" s="77" t="s">
        <v>518</v>
      </c>
    </row>
    <row r="70" spans="1:17" s="22" customFormat="1" ht="12" customHeight="1" x14ac:dyDescent="0.2">
      <c r="A70" s="40" t="s">
        <v>60</v>
      </c>
      <c r="B70" s="77" t="s">
        <v>518</v>
      </c>
      <c r="C70" s="77" t="s">
        <v>518</v>
      </c>
      <c r="D70" s="77" t="s">
        <v>518</v>
      </c>
      <c r="E70" s="77" t="s">
        <v>518</v>
      </c>
      <c r="F70" s="77" t="s">
        <v>518</v>
      </c>
      <c r="G70" s="77" t="s">
        <v>518</v>
      </c>
      <c r="H70" s="77" t="s">
        <v>518</v>
      </c>
      <c r="I70" s="77" t="s">
        <v>518</v>
      </c>
      <c r="J70" s="77" t="s">
        <v>518</v>
      </c>
      <c r="K70" s="77" t="s">
        <v>518</v>
      </c>
      <c r="L70" s="77" t="s">
        <v>518</v>
      </c>
      <c r="M70" s="77" t="s">
        <v>518</v>
      </c>
      <c r="N70" s="77" t="s">
        <v>518</v>
      </c>
      <c r="O70" s="77" t="s">
        <v>518</v>
      </c>
      <c r="P70" s="77" t="s">
        <v>518</v>
      </c>
      <c r="Q70" s="77" t="s">
        <v>518</v>
      </c>
    </row>
    <row r="71" spans="1:17" s="22" customFormat="1" ht="12" customHeight="1" x14ac:dyDescent="0.2">
      <c r="A71" s="41" t="s">
        <v>23</v>
      </c>
      <c r="B71" s="77" t="s">
        <v>518</v>
      </c>
      <c r="C71" s="91" t="s">
        <v>518</v>
      </c>
      <c r="D71" s="91" t="s">
        <v>518</v>
      </c>
      <c r="E71" s="91" t="s">
        <v>518</v>
      </c>
      <c r="F71" s="91" t="s">
        <v>518</v>
      </c>
      <c r="G71" s="91" t="s">
        <v>518</v>
      </c>
      <c r="H71" s="91" t="s">
        <v>518</v>
      </c>
      <c r="I71" s="91" t="s">
        <v>518</v>
      </c>
      <c r="J71" s="91" t="s">
        <v>518</v>
      </c>
      <c r="K71" s="91" t="s">
        <v>518</v>
      </c>
      <c r="L71" s="91" t="s">
        <v>518</v>
      </c>
      <c r="M71" s="91" t="s">
        <v>518</v>
      </c>
      <c r="N71" s="91" t="s">
        <v>518</v>
      </c>
      <c r="O71" s="91" t="s">
        <v>518</v>
      </c>
      <c r="P71" s="91" t="s">
        <v>518</v>
      </c>
      <c r="Q71" s="77" t="s">
        <v>518</v>
      </c>
    </row>
    <row r="72" spans="1:17" s="22" customFormat="1" ht="12" customHeight="1" x14ac:dyDescent="0.2">
      <c r="A72" s="35" t="s">
        <v>88</v>
      </c>
      <c r="B72" s="35"/>
      <c r="C72" s="58"/>
      <c r="D72" s="58"/>
      <c r="E72" s="58"/>
      <c r="F72" s="58"/>
      <c r="G72" s="58"/>
      <c r="H72" s="58"/>
      <c r="I72" s="58"/>
      <c r="J72" s="59"/>
      <c r="K72" s="59"/>
      <c r="L72" s="59"/>
      <c r="M72" s="59"/>
      <c r="N72" s="59"/>
      <c r="O72" s="59"/>
      <c r="P72" s="59"/>
      <c r="Q72" s="59"/>
    </row>
    <row r="73" spans="1:17" s="22" customFormat="1" ht="12" customHeight="1" x14ac:dyDescent="0.2">
      <c r="A73" s="44" t="s">
        <v>62</v>
      </c>
      <c r="B73" s="77" t="s">
        <v>518</v>
      </c>
      <c r="C73" s="77" t="s">
        <v>518</v>
      </c>
      <c r="D73" s="77" t="s">
        <v>518</v>
      </c>
      <c r="E73" s="77" t="s">
        <v>518</v>
      </c>
      <c r="F73" s="77" t="s">
        <v>518</v>
      </c>
      <c r="G73" s="77" t="s">
        <v>518</v>
      </c>
      <c r="H73" s="77" t="s">
        <v>518</v>
      </c>
      <c r="I73" s="77" t="s">
        <v>518</v>
      </c>
      <c r="J73" s="77" t="s">
        <v>518</v>
      </c>
      <c r="K73" s="77" t="s">
        <v>518</v>
      </c>
      <c r="L73" s="77" t="s">
        <v>518</v>
      </c>
      <c r="M73" s="77" t="s">
        <v>518</v>
      </c>
      <c r="N73" s="77" t="s">
        <v>518</v>
      </c>
      <c r="O73" s="77" t="s">
        <v>518</v>
      </c>
      <c r="P73" s="77" t="s">
        <v>518</v>
      </c>
      <c r="Q73" s="77" t="s">
        <v>518</v>
      </c>
    </row>
    <row r="74" spans="1:17" s="22" customFormat="1" ht="12" customHeight="1" x14ac:dyDescent="0.2">
      <c r="A74" s="68" t="s">
        <v>23</v>
      </c>
      <c r="B74" s="77" t="s">
        <v>518</v>
      </c>
      <c r="C74" s="77" t="s">
        <v>518</v>
      </c>
      <c r="D74" s="77" t="s">
        <v>518</v>
      </c>
      <c r="E74" s="77" t="s">
        <v>518</v>
      </c>
      <c r="F74" s="77" t="s">
        <v>518</v>
      </c>
      <c r="G74" s="77" t="s">
        <v>518</v>
      </c>
      <c r="H74" s="77" t="s">
        <v>518</v>
      </c>
      <c r="I74" s="77" t="s">
        <v>518</v>
      </c>
      <c r="J74" s="77" t="s">
        <v>518</v>
      </c>
      <c r="K74" s="77" t="s">
        <v>518</v>
      </c>
      <c r="L74" s="77" t="s">
        <v>518</v>
      </c>
      <c r="M74" s="77" t="s">
        <v>518</v>
      </c>
      <c r="N74" s="77" t="s">
        <v>518</v>
      </c>
      <c r="O74" s="77" t="s">
        <v>518</v>
      </c>
      <c r="P74" s="77" t="s">
        <v>518</v>
      </c>
      <c r="Q74" s="77" t="s">
        <v>518</v>
      </c>
    </row>
    <row r="75" spans="1:17" s="22" customFormat="1" ht="12" customHeight="1" x14ac:dyDescent="0.2">
      <c r="A75" s="231" t="s">
        <v>89</v>
      </c>
      <c r="B75" s="231"/>
      <c r="C75" s="243"/>
      <c r="D75" s="245"/>
      <c r="E75" s="245"/>
      <c r="F75" s="245"/>
      <c r="G75" s="245"/>
      <c r="H75" s="245"/>
      <c r="I75" s="245"/>
      <c r="J75" s="245"/>
      <c r="K75" s="245"/>
      <c r="L75" s="245"/>
      <c r="M75" s="245"/>
      <c r="N75" s="245"/>
      <c r="O75" s="245"/>
      <c r="P75" s="246"/>
      <c r="Q75" s="246"/>
    </row>
    <row r="76" spans="1:17" s="22" customFormat="1" ht="12" customHeight="1" x14ac:dyDescent="0.2">
      <c r="A76" s="62" t="s">
        <v>90</v>
      </c>
      <c r="B76" s="77" t="s">
        <v>518</v>
      </c>
      <c r="C76" s="24">
        <v>1029312</v>
      </c>
      <c r="D76" s="24">
        <v>1196638</v>
      </c>
      <c r="E76" s="24">
        <v>1383718</v>
      </c>
      <c r="F76" s="24">
        <v>1617458</v>
      </c>
      <c r="G76" s="24">
        <v>2120847</v>
      </c>
      <c r="H76" s="24">
        <v>2110605</v>
      </c>
      <c r="I76" s="24">
        <v>2366478</v>
      </c>
      <c r="J76" s="24">
        <v>2583463</v>
      </c>
      <c r="K76" s="24">
        <v>2397513</v>
      </c>
      <c r="L76" s="24">
        <v>2166846</v>
      </c>
      <c r="M76" s="24">
        <v>2138186</v>
      </c>
      <c r="N76" s="24">
        <v>2555043</v>
      </c>
      <c r="O76" s="24">
        <v>3128230</v>
      </c>
      <c r="P76" s="24">
        <v>3369782</v>
      </c>
      <c r="Q76" s="24">
        <v>4041927</v>
      </c>
    </row>
    <row r="77" spans="1:17" s="22" customFormat="1" ht="12" customHeight="1" x14ac:dyDescent="0.2">
      <c r="A77" s="63" t="s">
        <v>91</v>
      </c>
      <c r="B77" s="77" t="s">
        <v>518</v>
      </c>
      <c r="C77" s="32">
        <v>4.5</v>
      </c>
      <c r="D77" s="32">
        <v>16.260000000000002</v>
      </c>
      <c r="E77" s="32">
        <v>15.63</v>
      </c>
      <c r="F77" s="32">
        <v>16.89</v>
      </c>
      <c r="G77" s="32">
        <v>31.12</v>
      </c>
      <c r="H77" s="32">
        <v>-0.48</v>
      </c>
      <c r="I77" s="32">
        <v>12.12</v>
      </c>
      <c r="J77" s="32">
        <v>9.17</v>
      </c>
      <c r="K77" s="32">
        <v>-7.2</v>
      </c>
      <c r="L77" s="32">
        <v>-9.6199999999999992</v>
      </c>
      <c r="M77" s="32">
        <v>-1.32</v>
      </c>
      <c r="N77" s="32">
        <v>19.5</v>
      </c>
      <c r="O77" s="32">
        <v>22.43</v>
      </c>
      <c r="P77" s="32">
        <v>7.721682868587032</v>
      </c>
      <c r="Q77" s="32">
        <v>19.946245780884354</v>
      </c>
    </row>
    <row r="78" spans="1:17" s="22" customFormat="1" ht="12" customHeight="1" x14ac:dyDescent="0.2">
      <c r="A78" s="63" t="s">
        <v>92</v>
      </c>
      <c r="B78" s="77" t="s">
        <v>518</v>
      </c>
      <c r="C78" s="77" t="s">
        <v>518</v>
      </c>
      <c r="D78" s="77" t="s">
        <v>518</v>
      </c>
      <c r="E78" s="77" t="s">
        <v>518</v>
      </c>
      <c r="F78" s="69">
        <f>F76*0.25</f>
        <v>404364.5</v>
      </c>
      <c r="G78" s="77" t="s">
        <v>518</v>
      </c>
      <c r="H78" s="77" t="s">
        <v>518</v>
      </c>
      <c r="I78" s="77" t="s">
        <v>518</v>
      </c>
      <c r="J78" s="77" t="s">
        <v>518</v>
      </c>
      <c r="K78" s="77" t="s">
        <v>518</v>
      </c>
      <c r="L78" s="77" t="s">
        <v>518</v>
      </c>
      <c r="M78" s="77" t="s">
        <v>518</v>
      </c>
      <c r="N78" s="77" t="s">
        <v>518</v>
      </c>
      <c r="O78" s="77" t="s">
        <v>518</v>
      </c>
      <c r="P78" s="77" t="s">
        <v>518</v>
      </c>
      <c r="Q78" s="77" t="s">
        <v>518</v>
      </c>
    </row>
    <row r="79" spans="1:17" s="22" customFormat="1" ht="12" customHeight="1" x14ac:dyDescent="0.2">
      <c r="A79" s="63" t="s">
        <v>93</v>
      </c>
      <c r="B79" s="77" t="s">
        <v>518</v>
      </c>
      <c r="C79" s="77" t="s">
        <v>518</v>
      </c>
      <c r="D79" s="77" t="s">
        <v>518</v>
      </c>
      <c r="E79" s="77" t="s">
        <v>518</v>
      </c>
      <c r="F79" s="32">
        <v>25</v>
      </c>
      <c r="G79" s="77" t="s">
        <v>518</v>
      </c>
      <c r="H79" s="77" t="s">
        <v>518</v>
      </c>
      <c r="I79" s="77" t="s">
        <v>518</v>
      </c>
      <c r="J79" s="77" t="s">
        <v>518</v>
      </c>
      <c r="K79" s="77" t="s">
        <v>518</v>
      </c>
      <c r="L79" s="77" t="s">
        <v>518</v>
      </c>
      <c r="M79" s="77" t="s">
        <v>518</v>
      </c>
      <c r="N79" s="77" t="s">
        <v>518</v>
      </c>
      <c r="O79" s="77" t="s">
        <v>518</v>
      </c>
      <c r="P79" s="77" t="s">
        <v>518</v>
      </c>
      <c r="Q79" s="77" t="s">
        <v>518</v>
      </c>
    </row>
    <row r="80" spans="1:17" s="22" customFormat="1" ht="12" customHeight="1" x14ac:dyDescent="0.2">
      <c r="A80" s="65" t="s">
        <v>94</v>
      </c>
      <c r="B80" s="77" t="s">
        <v>518</v>
      </c>
      <c r="C80" s="77" t="s">
        <v>518</v>
      </c>
      <c r="D80" s="77" t="s">
        <v>518</v>
      </c>
      <c r="E80" s="77" t="s">
        <v>518</v>
      </c>
      <c r="F80" s="77" t="s">
        <v>518</v>
      </c>
      <c r="G80" s="77" t="s">
        <v>518</v>
      </c>
      <c r="H80" s="77" t="s">
        <v>518</v>
      </c>
      <c r="I80" s="77" t="s">
        <v>518</v>
      </c>
      <c r="J80" s="77" t="s">
        <v>518</v>
      </c>
      <c r="K80" s="77" t="s">
        <v>518</v>
      </c>
      <c r="L80" s="77" t="s">
        <v>518</v>
      </c>
      <c r="M80" s="77" t="s">
        <v>518</v>
      </c>
      <c r="N80" s="77" t="s">
        <v>518</v>
      </c>
      <c r="O80" s="77" t="s">
        <v>518</v>
      </c>
      <c r="P80" s="77" t="s">
        <v>518</v>
      </c>
      <c r="Q80" s="77" t="s">
        <v>518</v>
      </c>
    </row>
    <row r="81" spans="1:17" s="22" customFormat="1" ht="12" customHeight="1" x14ac:dyDescent="0.2">
      <c r="A81" s="231" t="s">
        <v>95</v>
      </c>
      <c r="B81" s="231"/>
      <c r="C81" s="243"/>
      <c r="D81" s="242"/>
      <c r="E81" s="242"/>
      <c r="F81" s="242"/>
      <c r="G81" s="242"/>
      <c r="H81" s="242"/>
      <c r="I81" s="242"/>
      <c r="J81" s="242"/>
      <c r="K81" s="242"/>
      <c r="L81" s="242"/>
      <c r="M81" s="242"/>
      <c r="N81" s="242"/>
      <c r="O81" s="242"/>
      <c r="P81" s="242"/>
      <c r="Q81" s="242"/>
    </row>
    <row r="82" spans="1:17" s="22" customFormat="1" ht="12" customHeight="1" x14ac:dyDescent="0.2">
      <c r="A82" s="62" t="s">
        <v>96</v>
      </c>
      <c r="B82" s="77" t="s">
        <v>518</v>
      </c>
      <c r="C82" s="24">
        <v>1851806</v>
      </c>
      <c r="D82" s="24">
        <v>2512072</v>
      </c>
      <c r="E82" s="24">
        <v>2723570</v>
      </c>
      <c r="F82" s="24">
        <v>2910975</v>
      </c>
      <c r="G82" s="24">
        <v>3455287</v>
      </c>
      <c r="H82" s="24">
        <v>4009093</v>
      </c>
      <c r="I82" s="24">
        <v>4349880</v>
      </c>
      <c r="J82" s="24">
        <v>4630521</v>
      </c>
      <c r="K82" s="24">
        <v>4644152</v>
      </c>
      <c r="L82" s="24">
        <v>4658749</v>
      </c>
      <c r="M82" s="24">
        <v>5539721</v>
      </c>
      <c r="N82" s="24">
        <v>6694897</v>
      </c>
      <c r="O82" s="24">
        <v>7443253</v>
      </c>
      <c r="P82" s="24">
        <v>7029819</v>
      </c>
      <c r="Q82" s="24">
        <v>8982441</v>
      </c>
    </row>
    <row r="83" spans="1:17" s="22" customFormat="1" ht="12" customHeight="1" x14ac:dyDescent="0.2">
      <c r="A83" s="63" t="s">
        <v>97</v>
      </c>
      <c r="B83" s="77" t="s">
        <v>518</v>
      </c>
      <c r="C83" s="32">
        <v>8.2200000000000006</v>
      </c>
      <c r="D83" s="32">
        <v>35.659999999999997</v>
      </c>
      <c r="E83" s="32">
        <v>8.42</v>
      </c>
      <c r="F83" s="32">
        <v>6.88</v>
      </c>
      <c r="G83" s="32">
        <v>18.7</v>
      </c>
      <c r="H83" s="32">
        <v>16.03</v>
      </c>
      <c r="I83" s="32">
        <v>8.5</v>
      </c>
      <c r="J83" s="32">
        <v>6.45</v>
      </c>
      <c r="K83" s="32">
        <v>0.28999999999999998</v>
      </c>
      <c r="L83" s="32">
        <v>0.31</v>
      </c>
      <c r="M83" s="32">
        <v>18.91</v>
      </c>
      <c r="N83" s="32">
        <v>20.85</v>
      </c>
      <c r="O83" s="32">
        <v>11.18</v>
      </c>
      <c r="P83" s="32">
        <v>-5.5544800102858227</v>
      </c>
      <c r="Q83" s="32">
        <v>65.284779310938717</v>
      </c>
    </row>
    <row r="84" spans="1:17" s="22" customFormat="1" ht="12" customHeight="1" x14ac:dyDescent="0.2">
      <c r="A84" s="63" t="s">
        <v>98</v>
      </c>
      <c r="B84" s="77" t="s">
        <v>518</v>
      </c>
      <c r="C84" s="77" t="s">
        <v>518</v>
      </c>
      <c r="D84" s="77" t="s">
        <v>518</v>
      </c>
      <c r="E84" s="77" t="s">
        <v>518</v>
      </c>
      <c r="F84" s="77" t="s">
        <v>518</v>
      </c>
      <c r="G84" s="77" t="s">
        <v>518</v>
      </c>
      <c r="H84" s="77" t="s">
        <v>518</v>
      </c>
      <c r="I84" s="77" t="s">
        <v>518</v>
      </c>
      <c r="J84" s="77" t="s">
        <v>518</v>
      </c>
      <c r="K84" s="77" t="s">
        <v>518</v>
      </c>
      <c r="L84" s="77" t="s">
        <v>518</v>
      </c>
      <c r="M84" s="77" t="s">
        <v>518</v>
      </c>
      <c r="N84" s="77" t="s">
        <v>518</v>
      </c>
      <c r="O84" s="77" t="s">
        <v>518</v>
      </c>
      <c r="P84" s="77" t="s">
        <v>518</v>
      </c>
      <c r="Q84" s="77" t="s">
        <v>518</v>
      </c>
    </row>
    <row r="85" spans="1:17" s="22" customFormat="1" ht="12" customHeight="1" x14ac:dyDescent="0.2">
      <c r="A85" s="63" t="s">
        <v>99</v>
      </c>
      <c r="B85" s="77" t="s">
        <v>518</v>
      </c>
      <c r="C85" s="77" t="s">
        <v>518</v>
      </c>
      <c r="D85" s="77" t="s">
        <v>518</v>
      </c>
      <c r="E85" s="77" t="s">
        <v>518</v>
      </c>
      <c r="F85" s="77" t="s">
        <v>518</v>
      </c>
      <c r="G85" s="77" t="s">
        <v>518</v>
      </c>
      <c r="H85" s="77" t="s">
        <v>518</v>
      </c>
      <c r="I85" s="77" t="s">
        <v>518</v>
      </c>
      <c r="J85" s="77" t="s">
        <v>518</v>
      </c>
      <c r="K85" s="77" t="s">
        <v>518</v>
      </c>
      <c r="L85" s="77" t="s">
        <v>518</v>
      </c>
      <c r="M85" s="77" t="s">
        <v>518</v>
      </c>
      <c r="N85" s="77" t="s">
        <v>518</v>
      </c>
      <c r="O85" s="77" t="s">
        <v>518</v>
      </c>
      <c r="P85" s="77" t="s">
        <v>518</v>
      </c>
      <c r="Q85" s="77" t="s">
        <v>518</v>
      </c>
    </row>
    <row r="86" spans="1:17" s="22" customFormat="1" ht="12" customHeight="1" x14ac:dyDescent="0.2">
      <c r="A86" s="70" t="s">
        <v>100</v>
      </c>
      <c r="B86" s="91" t="s">
        <v>518</v>
      </c>
      <c r="C86" s="91" t="s">
        <v>518</v>
      </c>
      <c r="D86" s="91" t="s">
        <v>518</v>
      </c>
      <c r="E86" s="91" t="s">
        <v>518</v>
      </c>
      <c r="F86" s="91" t="s">
        <v>518</v>
      </c>
      <c r="G86" s="91" t="s">
        <v>518</v>
      </c>
      <c r="H86" s="91" t="s">
        <v>518</v>
      </c>
      <c r="I86" s="91" t="s">
        <v>518</v>
      </c>
      <c r="J86" s="91" t="s">
        <v>518</v>
      </c>
      <c r="K86" s="91" t="s">
        <v>518</v>
      </c>
      <c r="L86" s="91" t="s">
        <v>518</v>
      </c>
      <c r="M86" s="91" t="s">
        <v>518</v>
      </c>
      <c r="N86" s="91" t="s">
        <v>518</v>
      </c>
      <c r="O86" s="91" t="s">
        <v>518</v>
      </c>
      <c r="P86" s="91" t="s">
        <v>518</v>
      </c>
      <c r="Q86" s="91" t="s">
        <v>518</v>
      </c>
    </row>
    <row r="87" spans="1:17" s="72" customFormat="1" ht="12" customHeight="1" x14ac:dyDescent="0.2">
      <c r="A87" s="71" t="s">
        <v>101</v>
      </c>
      <c r="B87" s="71"/>
      <c r="C87" s="176"/>
      <c r="D87" s="176"/>
      <c r="E87" s="176"/>
      <c r="F87" s="176"/>
      <c r="G87" s="176"/>
      <c r="H87" s="19"/>
      <c r="I87" s="19"/>
      <c r="J87" s="19"/>
      <c r="K87" s="19"/>
      <c r="L87" s="19"/>
      <c r="M87" s="19"/>
      <c r="N87" s="19"/>
      <c r="O87" s="19"/>
      <c r="P87" s="19"/>
      <c r="Q87" s="19"/>
    </row>
    <row r="88" spans="1:17" s="72" customFormat="1" ht="12" customHeight="1" x14ac:dyDescent="0.2">
      <c r="A88" s="71" t="s">
        <v>102</v>
      </c>
      <c r="B88" s="71"/>
      <c r="C88" s="176"/>
      <c r="D88" s="176"/>
      <c r="E88" s="176"/>
      <c r="F88" s="176"/>
      <c r="G88" s="176"/>
      <c r="H88" s="19"/>
      <c r="I88" s="19"/>
      <c r="J88" s="19"/>
      <c r="K88" s="19"/>
      <c r="L88" s="19"/>
      <c r="M88" s="19"/>
      <c r="N88" s="19"/>
      <c r="O88" s="19"/>
      <c r="P88" s="19"/>
      <c r="Q88" s="19"/>
    </row>
    <row r="89" spans="1:17" s="72" customFormat="1" ht="12" customHeight="1" x14ac:dyDescent="0.2">
      <c r="A89" s="174" t="s">
        <v>538</v>
      </c>
      <c r="B89" s="71"/>
      <c r="C89" s="71"/>
      <c r="D89" s="71"/>
      <c r="E89" s="71"/>
      <c r="F89" s="71"/>
      <c r="G89" s="71"/>
      <c r="H89" s="71"/>
      <c r="I89" s="71"/>
      <c r="J89" s="71"/>
      <c r="K89" s="71"/>
      <c r="L89" s="71"/>
      <c r="M89" s="71"/>
      <c r="N89" s="71"/>
      <c r="O89" s="71"/>
      <c r="P89" s="71"/>
      <c r="Q89" s="19"/>
    </row>
    <row r="90" spans="1:17" s="72" customFormat="1" ht="12" customHeight="1" x14ac:dyDescent="0.2">
      <c r="A90" s="71" t="s">
        <v>539</v>
      </c>
      <c r="B90" s="71"/>
      <c r="C90" s="71"/>
      <c r="D90" s="71"/>
      <c r="E90" s="71"/>
      <c r="F90" s="71"/>
      <c r="G90" s="71"/>
      <c r="H90" s="71"/>
      <c r="I90" s="71"/>
      <c r="J90" s="71"/>
      <c r="K90" s="71"/>
      <c r="L90" s="71"/>
      <c r="M90" s="71"/>
      <c r="N90" s="71"/>
      <c r="O90" s="71"/>
      <c r="P90" s="71"/>
      <c r="Q90" s="19"/>
    </row>
    <row r="91" spans="1:17" s="72" customFormat="1" ht="12" customHeight="1" x14ac:dyDescent="0.2">
      <c r="A91" s="71" t="s">
        <v>540</v>
      </c>
      <c r="B91" s="71"/>
      <c r="C91" s="71"/>
      <c r="D91" s="71"/>
      <c r="E91" s="71"/>
      <c r="F91" s="71"/>
      <c r="G91" s="71"/>
      <c r="H91" s="71"/>
      <c r="I91" s="71"/>
      <c r="J91" s="71"/>
      <c r="K91" s="71"/>
      <c r="L91" s="71"/>
      <c r="M91" s="71"/>
      <c r="N91" s="71"/>
      <c r="O91" s="71"/>
      <c r="P91" s="71"/>
      <c r="Q91" s="19"/>
    </row>
    <row r="92" spans="1:17" s="72" customFormat="1" ht="12" customHeight="1" x14ac:dyDescent="0.2">
      <c r="A92" s="71" t="s">
        <v>541</v>
      </c>
      <c r="B92" s="71"/>
      <c r="C92" s="71"/>
      <c r="D92" s="71"/>
      <c r="E92" s="71"/>
      <c r="F92" s="71"/>
      <c r="G92" s="71"/>
      <c r="H92" s="71"/>
      <c r="I92" s="71"/>
      <c r="J92" s="71"/>
      <c r="K92" s="71"/>
      <c r="L92" s="71"/>
      <c r="M92" s="71"/>
      <c r="N92" s="71"/>
      <c r="O92" s="71"/>
      <c r="P92" s="71"/>
      <c r="Q92" s="19"/>
    </row>
    <row r="93" spans="1:17" s="72" customFormat="1" ht="12" customHeight="1" x14ac:dyDescent="0.2">
      <c r="A93" s="71" t="s">
        <v>542</v>
      </c>
      <c r="B93" s="71"/>
      <c r="C93" s="71"/>
      <c r="D93" s="71"/>
      <c r="E93" s="71"/>
      <c r="F93" s="71"/>
      <c r="G93" s="71"/>
      <c r="H93" s="71"/>
      <c r="I93" s="71"/>
      <c r="J93" s="71"/>
      <c r="K93" s="71"/>
      <c r="L93" s="71"/>
      <c r="M93" s="71"/>
      <c r="N93" s="71"/>
      <c r="O93" s="71"/>
      <c r="P93" s="71"/>
      <c r="Q93" s="19"/>
    </row>
    <row r="94" spans="1:17" s="72" customFormat="1" ht="12" customHeight="1" x14ac:dyDescent="0.2">
      <c r="A94" s="71" t="s">
        <v>543</v>
      </c>
      <c r="B94" s="71"/>
      <c r="C94" s="71"/>
      <c r="D94" s="71"/>
      <c r="E94" s="71"/>
      <c r="F94" s="71"/>
      <c r="G94" s="71"/>
      <c r="H94" s="71"/>
      <c r="I94" s="71"/>
      <c r="J94" s="71"/>
      <c r="K94" s="71"/>
      <c r="L94" s="71"/>
      <c r="M94" s="71"/>
      <c r="N94" s="71"/>
      <c r="O94" s="71"/>
      <c r="P94" s="71"/>
      <c r="Q94" s="19"/>
    </row>
    <row r="95" spans="1:17" s="72" customFormat="1" ht="12" customHeight="1" x14ac:dyDescent="0.2">
      <c r="A95" s="71" t="s">
        <v>544</v>
      </c>
      <c r="B95" s="71"/>
      <c r="C95" s="71"/>
      <c r="D95" s="71"/>
      <c r="E95" s="71"/>
      <c r="F95" s="71"/>
      <c r="G95" s="71"/>
      <c r="H95" s="71"/>
      <c r="I95" s="71"/>
      <c r="J95" s="71"/>
      <c r="K95" s="71"/>
      <c r="L95" s="71"/>
      <c r="M95" s="71"/>
      <c r="N95" s="71"/>
      <c r="O95" s="71"/>
      <c r="P95" s="71"/>
      <c r="Q95" s="19"/>
    </row>
    <row r="96" spans="1:17" s="22" customFormat="1" ht="48" customHeight="1" x14ac:dyDescent="0.2">
      <c r="A96" s="286" t="s">
        <v>103</v>
      </c>
      <c r="B96" s="286"/>
      <c r="C96" s="286"/>
      <c r="D96" s="286"/>
      <c r="E96" s="286"/>
      <c r="F96" s="286"/>
      <c r="G96" s="286"/>
      <c r="H96" s="286"/>
      <c r="I96" s="286"/>
      <c r="J96" s="286"/>
      <c r="K96" s="286"/>
      <c r="L96" s="286"/>
      <c r="M96" s="286"/>
      <c r="N96" s="286"/>
      <c r="O96" s="286"/>
      <c r="P96" s="286"/>
      <c r="Q96" s="286"/>
    </row>
    <row r="97" spans="1:17" x14ac:dyDescent="0.2">
      <c r="A97" s="71" t="s">
        <v>104</v>
      </c>
      <c r="B97" s="71"/>
      <c r="C97" s="71"/>
      <c r="D97" s="71"/>
      <c r="E97" s="71"/>
      <c r="F97" s="71"/>
      <c r="G97" s="71"/>
      <c r="H97" s="71"/>
      <c r="I97" s="71"/>
      <c r="J97" s="71"/>
      <c r="K97" s="71"/>
      <c r="L97" s="71"/>
      <c r="M97" s="71"/>
      <c r="N97" s="71"/>
      <c r="O97" s="71"/>
      <c r="P97" s="71"/>
      <c r="Q97" s="73"/>
    </row>
    <row r="98" spans="1:17" ht="12" customHeight="1" x14ac:dyDescent="0.2">
      <c r="A98" s="71"/>
      <c r="B98" s="71"/>
      <c r="C98" s="71"/>
      <c r="D98" s="71"/>
      <c r="E98" s="71"/>
      <c r="F98" s="71"/>
      <c r="G98" s="71"/>
      <c r="H98" s="71"/>
      <c r="I98" s="71"/>
      <c r="J98" s="71"/>
      <c r="K98" s="71"/>
      <c r="L98" s="71"/>
      <c r="M98" s="71"/>
      <c r="N98" s="71"/>
      <c r="O98" s="71"/>
      <c r="P98" s="71"/>
      <c r="Q98" s="73"/>
    </row>
    <row r="99" spans="1:17" ht="12" customHeight="1" x14ac:dyDescent="0.2">
      <c r="A99" s="71"/>
      <c r="B99" s="71"/>
      <c r="C99" s="71"/>
      <c r="D99" s="71"/>
      <c r="E99" s="71"/>
      <c r="F99" s="71"/>
      <c r="G99" s="71"/>
      <c r="H99" s="71"/>
      <c r="I99" s="71"/>
      <c r="J99" s="71"/>
      <c r="K99" s="71"/>
      <c r="L99" s="71"/>
      <c r="M99" s="71"/>
      <c r="N99" s="71"/>
      <c r="O99" s="71"/>
      <c r="P99" s="71"/>
      <c r="Q99" s="73"/>
    </row>
    <row r="100" spans="1:17" ht="12" customHeight="1" x14ac:dyDescent="0.2">
      <c r="A100" s="71"/>
      <c r="B100" s="71"/>
      <c r="C100" s="71"/>
      <c r="D100" s="71"/>
      <c r="E100" s="71"/>
      <c r="F100" s="71"/>
      <c r="G100" s="71"/>
      <c r="H100" s="71"/>
      <c r="I100" s="71"/>
      <c r="J100" s="71"/>
      <c r="K100" s="71"/>
      <c r="L100" s="71"/>
      <c r="M100" s="71"/>
      <c r="N100" s="71"/>
      <c r="O100" s="71"/>
      <c r="P100" s="71"/>
      <c r="Q100" s="73"/>
    </row>
    <row r="101" spans="1:17" ht="12" customHeight="1" x14ac:dyDescent="0.2">
      <c r="A101" s="71"/>
      <c r="B101" s="71"/>
      <c r="C101" s="71"/>
      <c r="D101" s="71"/>
      <c r="E101" s="71"/>
      <c r="F101" s="71"/>
      <c r="G101" s="71"/>
      <c r="H101" s="71"/>
      <c r="I101" s="71"/>
      <c r="J101" s="71"/>
      <c r="K101" s="71"/>
      <c r="L101" s="71"/>
      <c r="M101" s="71"/>
      <c r="N101" s="71"/>
      <c r="O101" s="71"/>
      <c r="P101" s="71"/>
      <c r="Q101" s="73"/>
    </row>
    <row r="102" spans="1:17" ht="12" customHeight="1" x14ac:dyDescent="0.2">
      <c r="A102" s="73"/>
      <c r="B102" s="73"/>
      <c r="C102" s="73"/>
      <c r="D102" s="73"/>
      <c r="E102" s="73"/>
      <c r="F102" s="73"/>
      <c r="G102" s="73"/>
      <c r="H102" s="73"/>
      <c r="I102" s="7"/>
      <c r="J102" s="73"/>
      <c r="K102" s="73"/>
      <c r="L102" s="73"/>
      <c r="M102" s="73"/>
      <c r="N102" s="73"/>
      <c r="O102" s="73"/>
      <c r="P102" s="73"/>
      <c r="Q102" s="73"/>
    </row>
    <row r="103" spans="1:17" x14ac:dyDescent="0.2">
      <c r="A103" s="73"/>
      <c r="B103" s="73"/>
      <c r="C103" s="73"/>
      <c r="D103" s="73"/>
      <c r="E103" s="73"/>
      <c r="F103" s="73"/>
      <c r="G103" s="73"/>
      <c r="H103" s="73"/>
      <c r="I103" s="7"/>
      <c r="J103" s="73"/>
      <c r="K103" s="73"/>
      <c r="L103" s="73"/>
      <c r="M103" s="73"/>
      <c r="N103" s="73"/>
      <c r="O103" s="73"/>
      <c r="P103" s="73"/>
      <c r="Q103" s="73"/>
    </row>
  </sheetData>
  <mergeCells count="1">
    <mergeCell ref="A96:Q96"/>
  </mergeCells>
  <pageMargins left="0.25" right="0.25" top="0.75" bottom="0.75" header="0.3" footer="0.3"/>
  <pageSetup scale="53" orientation="portrait" r:id="rId1"/>
  <ignoredErrors>
    <ignoredError sqref="Q3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D67D-0973-4294-9A5D-CAF58D77D644}">
  <sheetPr>
    <pageSetUpPr fitToPage="1"/>
  </sheetPr>
  <dimension ref="A1:W92"/>
  <sheetViews>
    <sheetView zoomScaleNormal="100" workbookViewId="0">
      <selection activeCell="A4" sqref="A4"/>
    </sheetView>
  </sheetViews>
  <sheetFormatPr defaultColWidth="8.7109375" defaultRowHeight="12.75" x14ac:dyDescent="0.2"/>
  <cols>
    <col min="1" max="1" width="40.7109375" style="74" customWidth="1"/>
    <col min="2" max="15" width="9.7109375" style="74" customWidth="1"/>
    <col min="16" max="16" width="9.7109375" style="99" customWidth="1"/>
    <col min="17" max="17" width="8.7109375" style="99"/>
    <col min="18" max="18" width="11.140625" style="99" bestFit="1" customWidth="1"/>
    <col min="19" max="16384" width="8.7109375" style="99"/>
  </cols>
  <sheetData>
    <row r="1" spans="1:16" s="74" customFormat="1" ht="18" customHeight="1" x14ac:dyDescent="0.2">
      <c r="A1" s="193" t="s">
        <v>0</v>
      </c>
      <c r="B1" s="199"/>
      <c r="C1" s="106"/>
      <c r="D1" s="106"/>
      <c r="E1" s="106"/>
      <c r="F1" s="106"/>
      <c r="G1" s="106"/>
      <c r="H1" s="106"/>
      <c r="I1" s="106"/>
      <c r="J1" s="106"/>
      <c r="K1" s="106"/>
      <c r="L1" s="106"/>
      <c r="M1" s="106"/>
      <c r="N1" s="106"/>
      <c r="O1" s="106"/>
      <c r="P1" s="106"/>
    </row>
    <row r="2" spans="1:16" s="75" customFormat="1" ht="18" customHeight="1" x14ac:dyDescent="0.2">
      <c r="A2" s="194" t="s">
        <v>1</v>
      </c>
      <c r="B2" s="200"/>
      <c r="C2" s="200"/>
      <c r="D2" s="200"/>
      <c r="E2" s="200"/>
      <c r="F2" s="200"/>
      <c r="G2" s="200"/>
      <c r="H2" s="200"/>
      <c r="I2" s="200"/>
      <c r="J2" s="200"/>
      <c r="K2" s="200"/>
      <c r="L2" s="200"/>
      <c r="M2" s="200"/>
      <c r="N2" s="200"/>
      <c r="O2" s="200"/>
      <c r="P2" s="200"/>
    </row>
    <row r="3" spans="1:16" s="75" customFormat="1" ht="12" customHeight="1" x14ac:dyDescent="0.2">
      <c r="A3" s="194"/>
      <c r="B3" s="200"/>
      <c r="C3" s="200"/>
      <c r="D3" s="200"/>
      <c r="E3" s="200"/>
      <c r="F3" s="200"/>
      <c r="G3" s="200"/>
      <c r="H3" s="200"/>
      <c r="I3" s="200"/>
      <c r="J3" s="200"/>
      <c r="K3" s="200"/>
      <c r="L3" s="200"/>
      <c r="M3" s="200"/>
      <c r="N3" s="200"/>
      <c r="O3" s="200"/>
      <c r="P3" s="200"/>
    </row>
    <row r="4" spans="1:16" s="1" customFormat="1" ht="15" customHeight="1" x14ac:dyDescent="0.2">
      <c r="A4" s="5" t="s">
        <v>105</v>
      </c>
      <c r="B4" s="4"/>
      <c r="C4" s="4"/>
      <c r="D4" s="4"/>
      <c r="E4" s="4"/>
      <c r="F4" s="4"/>
      <c r="G4" s="4"/>
      <c r="H4" s="4"/>
      <c r="I4" s="4"/>
      <c r="J4" s="4"/>
      <c r="K4" s="4"/>
      <c r="L4" s="4"/>
      <c r="M4" s="4"/>
      <c r="N4" s="4"/>
      <c r="O4" s="4"/>
      <c r="P4" s="4"/>
    </row>
    <row r="5" spans="1:16" s="75" customFormat="1" ht="12" customHeight="1" x14ac:dyDescent="0.2">
      <c r="A5" s="19" t="s">
        <v>106</v>
      </c>
      <c r="B5" s="7"/>
      <c r="C5" s="7"/>
      <c r="D5" s="7"/>
      <c r="E5" s="7"/>
      <c r="F5" s="7"/>
      <c r="G5" s="7"/>
      <c r="H5" s="7"/>
      <c r="I5" s="7"/>
      <c r="J5" s="7"/>
      <c r="K5" s="7"/>
      <c r="L5" s="7"/>
      <c r="M5" s="7"/>
      <c r="N5" s="7"/>
      <c r="O5" s="7"/>
      <c r="P5" s="7"/>
    </row>
    <row r="6" spans="1:16" s="75" customFormat="1" ht="12" customHeight="1" x14ac:dyDescent="0.2">
      <c r="A6" s="271" t="s">
        <v>13</v>
      </c>
      <c r="B6" s="272">
        <v>2007</v>
      </c>
      <c r="C6" s="272">
        <v>2008</v>
      </c>
      <c r="D6" s="272">
        <v>2009</v>
      </c>
      <c r="E6" s="272">
        <v>2010</v>
      </c>
      <c r="F6" s="272">
        <v>2011</v>
      </c>
      <c r="G6" s="273">
        <v>2012</v>
      </c>
      <c r="H6" s="272">
        <v>2013</v>
      </c>
      <c r="I6" s="272">
        <v>2014</v>
      </c>
      <c r="J6" s="272">
        <v>2015</v>
      </c>
      <c r="K6" s="272">
        <v>2016</v>
      </c>
      <c r="L6" s="272">
        <v>2017</v>
      </c>
      <c r="M6" s="273">
        <v>2018</v>
      </c>
      <c r="N6" s="273">
        <v>2019</v>
      </c>
      <c r="O6" s="273">
        <v>2020</v>
      </c>
      <c r="P6" s="273">
        <v>2021</v>
      </c>
    </row>
    <row r="7" spans="1:16" s="75" customFormat="1" ht="12" customHeight="1" x14ac:dyDescent="0.2">
      <c r="A7" s="228" t="s">
        <v>107</v>
      </c>
      <c r="B7" s="229"/>
      <c r="C7" s="236"/>
      <c r="D7" s="236"/>
      <c r="E7" s="236"/>
      <c r="F7" s="236"/>
      <c r="G7" s="236"/>
      <c r="H7" s="236"/>
      <c r="I7" s="237"/>
      <c r="J7" s="237"/>
      <c r="K7" s="237"/>
      <c r="L7" s="237"/>
      <c r="M7" s="237"/>
      <c r="N7" s="237"/>
      <c r="O7" s="237"/>
      <c r="P7" s="237"/>
    </row>
    <row r="8" spans="1:16" s="75" customFormat="1" ht="12" customHeight="1" x14ac:dyDescent="0.2">
      <c r="A8" s="62" t="s">
        <v>108</v>
      </c>
      <c r="B8" s="24">
        <v>47</v>
      </c>
      <c r="C8" s="24">
        <v>47</v>
      </c>
      <c r="D8" s="24">
        <v>47</v>
      </c>
      <c r="E8" s="24">
        <v>45</v>
      </c>
      <c r="F8" s="24">
        <v>46</v>
      </c>
      <c r="G8" s="24">
        <v>47</v>
      </c>
      <c r="H8" s="24">
        <v>48</v>
      </c>
      <c r="I8" s="24">
        <v>47</v>
      </c>
      <c r="J8" s="24">
        <v>45</v>
      </c>
      <c r="K8" s="24">
        <v>45</v>
      </c>
      <c r="L8" s="24">
        <v>45</v>
      </c>
      <c r="M8" s="24">
        <v>45</v>
      </c>
      <c r="N8" s="24">
        <v>44</v>
      </c>
      <c r="O8" s="24">
        <v>43</v>
      </c>
      <c r="P8" s="24">
        <v>43</v>
      </c>
    </row>
    <row r="9" spans="1:16" s="75" customFormat="1" ht="12" customHeight="1" x14ac:dyDescent="0.2">
      <c r="A9" s="76" t="s">
        <v>109</v>
      </c>
      <c r="B9" s="69">
        <v>36</v>
      </c>
      <c r="C9" s="69">
        <v>36</v>
      </c>
      <c r="D9" s="69">
        <v>36</v>
      </c>
      <c r="E9" s="69">
        <v>34</v>
      </c>
      <c r="F9" s="69">
        <v>34</v>
      </c>
      <c r="G9" s="69">
        <v>34</v>
      </c>
      <c r="H9" s="69">
        <v>34</v>
      </c>
      <c r="I9" s="69">
        <v>33</v>
      </c>
      <c r="J9" s="69">
        <v>31</v>
      </c>
      <c r="K9" s="69">
        <v>30</v>
      </c>
      <c r="L9" s="69">
        <v>30</v>
      </c>
      <c r="M9" s="69">
        <v>30</v>
      </c>
      <c r="N9" s="69">
        <v>30</v>
      </c>
      <c r="O9" s="69">
        <v>29</v>
      </c>
      <c r="P9" s="69">
        <v>29</v>
      </c>
    </row>
    <row r="10" spans="1:16" s="75" customFormat="1" ht="12" customHeight="1" x14ac:dyDescent="0.2">
      <c r="A10" s="76" t="s">
        <v>110</v>
      </c>
      <c r="B10" s="69">
        <v>4</v>
      </c>
      <c r="C10" s="69">
        <v>4</v>
      </c>
      <c r="D10" s="69">
        <v>4</v>
      </c>
      <c r="E10" s="69">
        <v>5</v>
      </c>
      <c r="F10" s="69">
        <v>5</v>
      </c>
      <c r="G10" s="69">
        <v>5</v>
      </c>
      <c r="H10" s="69">
        <v>5</v>
      </c>
      <c r="I10" s="69">
        <v>5</v>
      </c>
      <c r="J10" s="69">
        <v>5</v>
      </c>
      <c r="K10" s="69">
        <v>5</v>
      </c>
      <c r="L10" s="69">
        <v>5</v>
      </c>
      <c r="M10" s="69">
        <v>5</v>
      </c>
      <c r="N10" s="69">
        <v>5</v>
      </c>
      <c r="O10" s="69">
        <v>5</v>
      </c>
      <c r="P10" s="69">
        <v>5</v>
      </c>
    </row>
    <row r="11" spans="1:16" s="75" customFormat="1" ht="12" customHeight="1" x14ac:dyDescent="0.2">
      <c r="A11" s="76" t="s">
        <v>111</v>
      </c>
      <c r="B11" s="69">
        <v>26</v>
      </c>
      <c r="C11" s="69">
        <v>26</v>
      </c>
      <c r="D11" s="69">
        <v>25</v>
      </c>
      <c r="E11" s="69">
        <v>23</v>
      </c>
      <c r="F11" s="69">
        <v>22</v>
      </c>
      <c r="G11" s="69">
        <v>22</v>
      </c>
      <c r="H11" s="69">
        <v>22</v>
      </c>
      <c r="I11" s="69">
        <v>22</v>
      </c>
      <c r="J11" s="69">
        <v>22</v>
      </c>
      <c r="K11" s="69">
        <v>21</v>
      </c>
      <c r="L11" s="69">
        <v>20</v>
      </c>
      <c r="M11" s="69">
        <v>20</v>
      </c>
      <c r="N11" s="69">
        <v>20</v>
      </c>
      <c r="O11" s="69">
        <v>20</v>
      </c>
      <c r="P11" s="69">
        <v>20</v>
      </c>
    </row>
    <row r="12" spans="1:16" s="75" customFormat="1" ht="12" customHeight="1" x14ac:dyDescent="0.2">
      <c r="A12" s="76" t="s">
        <v>112</v>
      </c>
      <c r="B12" s="77" t="s">
        <v>518</v>
      </c>
      <c r="C12" s="77" t="s">
        <v>518</v>
      </c>
      <c r="D12" s="77" t="s">
        <v>518</v>
      </c>
      <c r="E12" s="77" t="s">
        <v>518</v>
      </c>
      <c r="F12" s="77" t="s">
        <v>518</v>
      </c>
      <c r="G12" s="77" t="s">
        <v>518</v>
      </c>
      <c r="H12" s="77" t="s">
        <v>518</v>
      </c>
      <c r="I12" s="77" t="s">
        <v>518</v>
      </c>
      <c r="J12" s="77" t="s">
        <v>518</v>
      </c>
      <c r="K12" s="77" t="s">
        <v>518</v>
      </c>
      <c r="L12" s="69">
        <v>15</v>
      </c>
      <c r="M12" s="69">
        <v>15</v>
      </c>
      <c r="N12" s="69">
        <v>15</v>
      </c>
      <c r="O12" s="69">
        <v>15</v>
      </c>
      <c r="P12" s="69">
        <v>15</v>
      </c>
    </row>
    <row r="13" spans="1:16" s="75" customFormat="1" ht="12" customHeight="1" x14ac:dyDescent="0.2">
      <c r="A13" s="76" t="s">
        <v>113</v>
      </c>
      <c r="B13" s="77" t="s">
        <v>518</v>
      </c>
      <c r="C13" s="77" t="s">
        <v>518</v>
      </c>
      <c r="D13" s="77" t="s">
        <v>518</v>
      </c>
      <c r="E13" s="77" t="s">
        <v>518</v>
      </c>
      <c r="F13" s="77" t="s">
        <v>518</v>
      </c>
      <c r="G13" s="77" t="s">
        <v>518</v>
      </c>
      <c r="H13" s="77" t="s">
        <v>518</v>
      </c>
      <c r="I13" s="77" t="s">
        <v>518</v>
      </c>
      <c r="J13" s="77" t="s">
        <v>518</v>
      </c>
      <c r="K13" s="77" t="s">
        <v>518</v>
      </c>
      <c r="L13" s="69">
        <v>5</v>
      </c>
      <c r="M13" s="69">
        <v>5</v>
      </c>
      <c r="N13" s="69">
        <v>5</v>
      </c>
      <c r="O13" s="69">
        <v>5</v>
      </c>
      <c r="P13" s="69">
        <v>5</v>
      </c>
    </row>
    <row r="14" spans="1:16" s="75" customFormat="1" ht="12" customHeight="1" x14ac:dyDescent="0.2">
      <c r="A14" s="51" t="s">
        <v>114</v>
      </c>
      <c r="B14" s="69">
        <v>6</v>
      </c>
      <c r="C14" s="69">
        <v>6</v>
      </c>
      <c r="D14" s="69">
        <v>7</v>
      </c>
      <c r="E14" s="69">
        <v>6</v>
      </c>
      <c r="F14" s="69">
        <v>7</v>
      </c>
      <c r="G14" s="69">
        <v>7</v>
      </c>
      <c r="H14" s="69">
        <v>7</v>
      </c>
      <c r="I14" s="69">
        <v>6</v>
      </c>
      <c r="J14" s="69">
        <v>4</v>
      </c>
      <c r="K14" s="69">
        <v>4</v>
      </c>
      <c r="L14" s="69">
        <v>5</v>
      </c>
      <c r="M14" s="69">
        <v>5</v>
      </c>
      <c r="N14" s="69">
        <v>5</v>
      </c>
      <c r="O14" s="69">
        <v>4</v>
      </c>
      <c r="P14" s="69">
        <v>4</v>
      </c>
    </row>
    <row r="15" spans="1:16" s="75" customFormat="1" ht="12" customHeight="1" x14ac:dyDescent="0.2">
      <c r="A15" s="76" t="s">
        <v>115</v>
      </c>
      <c r="B15" s="69">
        <v>4</v>
      </c>
      <c r="C15" s="69">
        <v>4</v>
      </c>
      <c r="D15" s="69">
        <v>4</v>
      </c>
      <c r="E15" s="69">
        <v>4</v>
      </c>
      <c r="F15" s="69">
        <v>4</v>
      </c>
      <c r="G15" s="69">
        <v>4</v>
      </c>
      <c r="H15" s="69">
        <v>4</v>
      </c>
      <c r="I15" s="69">
        <v>4</v>
      </c>
      <c r="J15" s="69">
        <v>4</v>
      </c>
      <c r="K15" s="69">
        <v>4</v>
      </c>
      <c r="L15" s="69">
        <v>4</v>
      </c>
      <c r="M15" s="69">
        <v>4</v>
      </c>
      <c r="N15" s="69">
        <v>3</v>
      </c>
      <c r="O15" s="69">
        <v>3</v>
      </c>
      <c r="P15" s="69">
        <v>3</v>
      </c>
    </row>
    <row r="16" spans="1:16" s="75" customFormat="1" ht="12" customHeight="1" x14ac:dyDescent="0.2">
      <c r="A16" s="78" t="s">
        <v>116</v>
      </c>
      <c r="B16" s="79">
        <v>7</v>
      </c>
      <c r="C16" s="79">
        <v>7</v>
      </c>
      <c r="D16" s="79">
        <v>7</v>
      </c>
      <c r="E16" s="79">
        <v>7</v>
      </c>
      <c r="F16" s="79">
        <v>8</v>
      </c>
      <c r="G16" s="79">
        <v>9</v>
      </c>
      <c r="H16" s="79">
        <v>10</v>
      </c>
      <c r="I16" s="79">
        <v>10</v>
      </c>
      <c r="J16" s="79">
        <v>10</v>
      </c>
      <c r="K16" s="79">
        <v>11</v>
      </c>
      <c r="L16" s="79">
        <v>11</v>
      </c>
      <c r="M16" s="79">
        <v>11</v>
      </c>
      <c r="N16" s="79">
        <v>11</v>
      </c>
      <c r="O16" s="79">
        <v>11</v>
      </c>
      <c r="P16" s="79">
        <v>11</v>
      </c>
    </row>
    <row r="17" spans="1:16" s="75" customFormat="1" ht="12" customHeight="1" x14ac:dyDescent="0.2">
      <c r="A17" s="35" t="s">
        <v>117</v>
      </c>
      <c r="B17" s="80"/>
      <c r="C17" s="81"/>
      <c r="D17" s="81"/>
      <c r="E17" s="81"/>
      <c r="F17" s="81"/>
      <c r="G17" s="81"/>
      <c r="H17" s="82"/>
      <c r="I17" s="82"/>
      <c r="J17" s="82"/>
      <c r="K17" s="82"/>
      <c r="L17" s="82"/>
      <c r="M17" s="82"/>
      <c r="N17" s="82"/>
      <c r="O17" s="82"/>
      <c r="P17" s="82"/>
    </row>
    <row r="18" spans="1:16" s="75" customFormat="1" ht="12" customHeight="1" x14ac:dyDescent="0.2">
      <c r="A18" s="62" t="s">
        <v>118</v>
      </c>
      <c r="B18" s="24">
        <v>2783153.9535162807</v>
      </c>
      <c r="C18" s="24">
        <v>3335561.3320000004</v>
      </c>
      <c r="D18" s="24">
        <v>3443787.8739999998</v>
      </c>
      <c r="E18" s="24">
        <v>3600353.4350000001</v>
      </c>
      <c r="F18" s="24">
        <v>3631440.0609999998</v>
      </c>
      <c r="G18" s="24">
        <v>4077473.6920000007</v>
      </c>
      <c r="H18" s="24">
        <v>4379794.1789999995</v>
      </c>
      <c r="I18" s="24">
        <v>4790098.307</v>
      </c>
      <c r="J18" s="24">
        <v>5170687.8279999988</v>
      </c>
      <c r="K18" s="24">
        <v>5847084.7449999992</v>
      </c>
      <c r="L18" s="24">
        <v>6856939.5349999992</v>
      </c>
      <c r="M18" s="24">
        <v>8355796.5240000002</v>
      </c>
      <c r="N18" s="24">
        <v>8709390.3620000016</v>
      </c>
      <c r="O18" s="24">
        <v>8875962.3550000004</v>
      </c>
      <c r="P18" s="24">
        <v>10774178</v>
      </c>
    </row>
    <row r="19" spans="1:16" s="75" customFormat="1" ht="12" customHeight="1" x14ac:dyDescent="0.2">
      <c r="A19" s="76" t="s">
        <v>110</v>
      </c>
      <c r="B19" s="69">
        <v>527822.23800000001</v>
      </c>
      <c r="C19" s="69">
        <v>631587.42600000009</v>
      </c>
      <c r="D19" s="69">
        <v>700583.62699999986</v>
      </c>
      <c r="E19" s="69">
        <v>716562.0469999999</v>
      </c>
      <c r="F19" s="69">
        <v>785014.29799999995</v>
      </c>
      <c r="G19" s="69">
        <v>961597.19000000018</v>
      </c>
      <c r="H19" s="69">
        <v>964880.22699999996</v>
      </c>
      <c r="I19" s="69">
        <v>1023145.085</v>
      </c>
      <c r="J19" s="69">
        <v>1039503.3740000001</v>
      </c>
      <c r="K19" s="69">
        <v>1189138.0859999997</v>
      </c>
      <c r="L19" s="69">
        <v>1365154.39</v>
      </c>
      <c r="M19" s="69">
        <v>1674364.81</v>
      </c>
      <c r="N19" s="69">
        <v>1782500.9070000001</v>
      </c>
      <c r="O19" s="69">
        <v>1826558.4580000001</v>
      </c>
      <c r="P19" s="69">
        <v>2055577</v>
      </c>
    </row>
    <row r="20" spans="1:16" s="75" customFormat="1" ht="12" customHeight="1" x14ac:dyDescent="0.2">
      <c r="A20" s="76" t="s">
        <v>119</v>
      </c>
      <c r="B20" s="69">
        <v>2255889.0455162809</v>
      </c>
      <c r="C20" s="69">
        <v>2703973.9060000004</v>
      </c>
      <c r="D20" s="69">
        <v>2743204.247</v>
      </c>
      <c r="E20" s="69">
        <v>2883791.3879999998</v>
      </c>
      <c r="F20" s="69">
        <v>2846425.7629999998</v>
      </c>
      <c r="G20" s="69">
        <v>3115876.5019999999</v>
      </c>
      <c r="H20" s="69">
        <v>3414913.952</v>
      </c>
      <c r="I20" s="69">
        <v>3766953.2219999996</v>
      </c>
      <c r="J20" s="69">
        <v>4131184.4540000004</v>
      </c>
      <c r="K20" s="69">
        <v>4657946.6590000009</v>
      </c>
      <c r="L20" s="69">
        <v>5491785.1449999986</v>
      </c>
      <c r="M20" s="69">
        <v>6681431.7140000006</v>
      </c>
      <c r="N20" s="69">
        <v>6926889.455000001</v>
      </c>
      <c r="O20" s="69">
        <v>7049403.8969999999</v>
      </c>
      <c r="P20" s="69">
        <v>8718602</v>
      </c>
    </row>
    <row r="21" spans="1:16" s="75" customFormat="1" ht="12" customHeight="1" x14ac:dyDescent="0.2">
      <c r="A21" s="63" t="s">
        <v>120</v>
      </c>
      <c r="B21" s="69">
        <v>2395350.4000909007</v>
      </c>
      <c r="C21" s="69">
        <v>2998164.7720000003</v>
      </c>
      <c r="D21" s="69">
        <v>3132275.4499999997</v>
      </c>
      <c r="E21" s="69">
        <v>3218801.6310000001</v>
      </c>
      <c r="F21" s="69">
        <v>3234717.3249999997</v>
      </c>
      <c r="G21" s="69">
        <v>3646911.2190000005</v>
      </c>
      <c r="H21" s="69">
        <v>3800598.1509999996</v>
      </c>
      <c r="I21" s="69">
        <v>4154777.7790000001</v>
      </c>
      <c r="J21" s="69">
        <v>4555963.919999999</v>
      </c>
      <c r="K21" s="69">
        <v>5193018.8679999989</v>
      </c>
      <c r="L21" s="69">
        <v>6248339.3839999996</v>
      </c>
      <c r="M21" s="69">
        <v>7728348.8270049999</v>
      </c>
      <c r="N21" s="69">
        <v>7962444.3410000019</v>
      </c>
      <c r="O21" s="69">
        <v>8226916.9450000003</v>
      </c>
      <c r="P21" s="69">
        <v>9738399</v>
      </c>
    </row>
    <row r="22" spans="1:16" s="75" customFormat="1" ht="12" customHeight="1" x14ac:dyDescent="0.2">
      <c r="A22" s="63" t="s">
        <v>121</v>
      </c>
      <c r="B22" s="69">
        <v>387803.55342538003</v>
      </c>
      <c r="C22" s="69">
        <v>337396.56</v>
      </c>
      <c r="D22" s="69">
        <v>311512.424</v>
      </c>
      <c r="E22" s="69">
        <v>381551.804</v>
      </c>
      <c r="F22" s="69">
        <v>396722.73600000003</v>
      </c>
      <c r="G22" s="69">
        <v>430562.473</v>
      </c>
      <c r="H22" s="69">
        <v>579196.02800000005</v>
      </c>
      <c r="I22" s="69">
        <v>635320.52800000005</v>
      </c>
      <c r="J22" s="69">
        <v>614723.90800000005</v>
      </c>
      <c r="K22" s="69">
        <v>654065.87699999998</v>
      </c>
      <c r="L22" s="69">
        <v>608600.15099999995</v>
      </c>
      <c r="M22" s="69">
        <v>627447.69699500001</v>
      </c>
      <c r="N22" s="69">
        <v>746946.02099999995</v>
      </c>
      <c r="O22" s="69">
        <v>649045.40999999992</v>
      </c>
      <c r="P22" s="69">
        <v>1035779</v>
      </c>
    </row>
    <row r="23" spans="1:16" s="75" customFormat="1" ht="12" customHeight="1" x14ac:dyDescent="0.2">
      <c r="A23" s="63" t="s">
        <v>122</v>
      </c>
      <c r="B23" s="32">
        <v>14.52200438509761</v>
      </c>
      <c r="C23" s="32">
        <v>19.848250858914906</v>
      </c>
      <c r="D23" s="32">
        <v>3.2446275522419077</v>
      </c>
      <c r="E23" s="32">
        <v>4.5463183775645177</v>
      </c>
      <c r="F23" s="32">
        <v>0.86343262019217271</v>
      </c>
      <c r="G23" s="32">
        <v>12.282555226236491</v>
      </c>
      <c r="H23" s="32">
        <v>7.4144068076552161</v>
      </c>
      <c r="I23" s="32">
        <v>9.3681143732119878</v>
      </c>
      <c r="J23" s="32">
        <v>7.9453384170388608</v>
      </c>
      <c r="K23" s="32">
        <v>13.081372140418468</v>
      </c>
      <c r="L23" s="32">
        <v>17.271081813266932</v>
      </c>
      <c r="M23" s="32">
        <v>21.858979233364373</v>
      </c>
      <c r="N23" s="32">
        <v>4.2317191064237702</v>
      </c>
      <c r="O23" s="32">
        <v>1.9125562878289371</v>
      </c>
      <c r="P23" s="32">
        <v>21</v>
      </c>
    </row>
    <row r="24" spans="1:16" s="75" customFormat="1" ht="12" customHeight="1" x14ac:dyDescent="0.2">
      <c r="A24" s="63" t="s">
        <v>123</v>
      </c>
      <c r="B24" s="77" t="s">
        <v>518</v>
      </c>
      <c r="C24" s="77" t="s">
        <v>518</v>
      </c>
      <c r="D24" s="77" t="s">
        <v>518</v>
      </c>
      <c r="E24" s="77" t="s">
        <v>518</v>
      </c>
      <c r="F24" s="77" t="s">
        <v>518</v>
      </c>
      <c r="G24" s="77" t="s">
        <v>518</v>
      </c>
      <c r="H24" s="77" t="s">
        <v>518</v>
      </c>
      <c r="I24" s="77" t="s">
        <v>518</v>
      </c>
      <c r="J24" s="77" t="s">
        <v>518</v>
      </c>
      <c r="K24" s="77" t="s">
        <v>518</v>
      </c>
      <c r="L24" s="77" t="s">
        <v>518</v>
      </c>
      <c r="M24" s="77" t="s">
        <v>518</v>
      </c>
      <c r="N24" s="77" t="s">
        <v>518</v>
      </c>
      <c r="O24" s="77" t="s">
        <v>518</v>
      </c>
      <c r="P24" s="77" t="s">
        <v>518</v>
      </c>
    </row>
    <row r="25" spans="1:16" s="75" customFormat="1" ht="12" customHeight="1" x14ac:dyDescent="0.2">
      <c r="A25" s="63" t="s">
        <v>124</v>
      </c>
      <c r="B25" s="83">
        <v>10.832600568079249</v>
      </c>
      <c r="C25" s="83">
        <v>12.047628346177069</v>
      </c>
      <c r="D25" s="83">
        <v>13.045621183198161</v>
      </c>
      <c r="E25" s="83">
        <v>12.512390347350838</v>
      </c>
      <c r="F25" s="83">
        <v>12.673470970266495</v>
      </c>
      <c r="G25" s="83">
        <v>12.094838941741534</v>
      </c>
      <c r="H25" s="83">
        <v>10.2981853506768</v>
      </c>
      <c r="I25" s="83">
        <v>10.301143834901458</v>
      </c>
      <c r="J25" s="83">
        <v>8.6486290893225064</v>
      </c>
      <c r="K25" s="83">
        <v>7.3301104168376288</v>
      </c>
      <c r="L25" s="83">
        <v>7.0572060068669478</v>
      </c>
      <c r="M25" s="83">
        <v>7.7977871755480335</v>
      </c>
      <c r="N25" s="83">
        <v>11.474332861242559</v>
      </c>
      <c r="O25" s="83">
        <v>9.6962418911661761</v>
      </c>
      <c r="P25" s="83">
        <v>7.6</v>
      </c>
    </row>
    <row r="26" spans="1:16" s="75" customFormat="1" ht="12" customHeight="1" x14ac:dyDescent="0.2">
      <c r="A26" s="63" t="s">
        <v>125</v>
      </c>
      <c r="B26" s="69">
        <v>181448.36</v>
      </c>
      <c r="C26" s="69">
        <v>284514.96799999999</v>
      </c>
      <c r="D26" s="69">
        <v>403844.83299999998</v>
      </c>
      <c r="E26" s="69">
        <v>515373.36300000001</v>
      </c>
      <c r="F26" s="69">
        <v>572548.38500000001</v>
      </c>
      <c r="G26" s="69">
        <v>577015.87700000009</v>
      </c>
      <c r="H26" s="69">
        <v>553039.82499999995</v>
      </c>
      <c r="I26" s="69">
        <v>572155.01800000004</v>
      </c>
      <c r="J26" s="69">
        <v>575277.321</v>
      </c>
      <c r="K26" s="69">
        <v>568446.0689999999</v>
      </c>
      <c r="L26" s="69">
        <v>554601.951</v>
      </c>
      <c r="M26" s="69">
        <v>624156.4389999999</v>
      </c>
      <c r="N26" s="69">
        <v>706757.89599999995</v>
      </c>
      <c r="O26" s="69">
        <v>761693.46</v>
      </c>
      <c r="P26" s="69">
        <v>811680</v>
      </c>
    </row>
    <row r="27" spans="1:16" s="75" customFormat="1" ht="12" customHeight="1" x14ac:dyDescent="0.2">
      <c r="A27" s="65" t="s">
        <v>126</v>
      </c>
      <c r="B27" s="42">
        <v>6.51952292365125</v>
      </c>
      <c r="C27" s="42">
        <v>8.5297477600091085</v>
      </c>
      <c r="D27" s="42">
        <v>11.726762732657209</v>
      </c>
      <c r="E27" s="42">
        <v>14.314521401980082</v>
      </c>
      <c r="F27" s="42">
        <v>15.766428066620374</v>
      </c>
      <c r="G27" s="42">
        <v>14.151308397945146</v>
      </c>
      <c r="H27" s="42">
        <v>12.627073382847199</v>
      </c>
      <c r="I27" s="42">
        <v>11.944536026826057</v>
      </c>
      <c r="J27" s="42">
        <v>11.125740716443811</v>
      </c>
      <c r="K27" s="42">
        <v>9.7218715614835851</v>
      </c>
      <c r="L27" s="42">
        <v>8.0881849427012646</v>
      </c>
      <c r="M27" s="42">
        <v>7.469741959456071</v>
      </c>
      <c r="N27" s="42">
        <v>8.1148951490756467</v>
      </c>
      <c r="O27" s="42">
        <v>8.5815309882530464</v>
      </c>
      <c r="P27" s="42">
        <v>7.5</v>
      </c>
    </row>
    <row r="28" spans="1:16" s="75" customFormat="1" ht="12" customHeight="1" x14ac:dyDescent="0.2">
      <c r="A28" s="35" t="s">
        <v>127</v>
      </c>
      <c r="B28" s="84"/>
      <c r="C28" s="84"/>
      <c r="D28" s="84"/>
      <c r="E28" s="84"/>
      <c r="F28" s="84"/>
      <c r="G28" s="84"/>
      <c r="H28" s="84"/>
      <c r="I28" s="84"/>
      <c r="J28" s="84"/>
      <c r="K28" s="84"/>
      <c r="L28" s="84"/>
      <c r="M28" s="84"/>
      <c r="N28" s="84"/>
      <c r="O28" s="84"/>
      <c r="P28" s="84"/>
    </row>
    <row r="29" spans="1:16" s="1" customFormat="1" ht="12" customHeight="1" x14ac:dyDescent="0.2">
      <c r="A29" s="62" t="s">
        <v>128</v>
      </c>
      <c r="B29" s="38">
        <v>3.3055110718801495</v>
      </c>
      <c r="C29" s="38">
        <v>3.5835693936507109</v>
      </c>
      <c r="D29" s="38">
        <v>3.9292889966195408</v>
      </c>
      <c r="E29" s="38">
        <v>3.9479526542648995</v>
      </c>
      <c r="F29" s="38">
        <v>4.0121417275954867</v>
      </c>
      <c r="G29" s="38">
        <v>3.6517095203369863</v>
      </c>
      <c r="H29" s="38">
        <v>3.4036618139447965</v>
      </c>
      <c r="I29" s="38">
        <v>3.9483436012913549</v>
      </c>
      <c r="J29" s="38">
        <v>4.300042497170069</v>
      </c>
      <c r="K29" s="38">
        <v>4.2564614821569506</v>
      </c>
      <c r="L29" s="38">
        <v>3.4385075556889828</v>
      </c>
      <c r="M29" s="38">
        <v>3.4728157892132039</v>
      </c>
      <c r="N29" s="38">
        <v>3.5741519103125485</v>
      </c>
      <c r="O29" s="38">
        <v>3.6866467985374864</v>
      </c>
      <c r="P29" s="38">
        <v>3.5000000000000004</v>
      </c>
    </row>
    <row r="30" spans="1:16" s="1" customFormat="1" ht="12" customHeight="1" x14ac:dyDescent="0.2">
      <c r="A30" s="63" t="s">
        <v>129</v>
      </c>
      <c r="B30" s="32">
        <v>3.4626947757300401</v>
      </c>
      <c r="C30" s="32">
        <v>4.3500318404578495</v>
      </c>
      <c r="D30" s="32">
        <v>4.7227316823986243</v>
      </c>
      <c r="E30" s="32">
        <v>5.941172800442021</v>
      </c>
      <c r="F30" s="32">
        <v>5.9061840316025531</v>
      </c>
      <c r="G30" s="32">
        <v>6.1976838378090511</v>
      </c>
      <c r="H30" s="32">
        <v>5.2866667367658513</v>
      </c>
      <c r="I30" s="32">
        <v>5.6545391063098274</v>
      </c>
      <c r="J30" s="32">
        <v>6.3963223463042924</v>
      </c>
      <c r="K30" s="32">
        <v>6.8101756065791381</v>
      </c>
      <c r="L30" s="32">
        <v>6.806390644364928</v>
      </c>
      <c r="M30" s="32">
        <v>6.4309083455608569</v>
      </c>
      <c r="N30" s="32">
        <v>6.3688789334805094</v>
      </c>
      <c r="O30" s="32">
        <v>6.3429446011885435</v>
      </c>
      <c r="P30" s="32">
        <v>7.5</v>
      </c>
    </row>
    <row r="31" spans="1:16" s="1" customFormat="1" ht="12" customHeight="1" x14ac:dyDescent="0.2">
      <c r="A31" s="63" t="s">
        <v>130</v>
      </c>
      <c r="B31" s="32">
        <v>20.438367149087401</v>
      </c>
      <c r="C31" s="32">
        <v>20.023193175690643</v>
      </c>
      <c r="D31" s="32">
        <v>18.994856824331801</v>
      </c>
      <c r="E31" s="32">
        <v>19.504264836154899</v>
      </c>
      <c r="F31" s="32">
        <v>18.650112809888945</v>
      </c>
      <c r="G31" s="32">
        <v>17.076078071725792</v>
      </c>
      <c r="H31" s="32">
        <v>17.711500319339549</v>
      </c>
      <c r="I31" s="32">
        <v>16.480017703319337</v>
      </c>
      <c r="J31" s="32">
        <v>14.679430788487352</v>
      </c>
      <c r="K31" s="32">
        <v>14.527400816729566</v>
      </c>
      <c r="L31" s="32">
        <v>14.39143022864646</v>
      </c>
      <c r="M31" s="32">
        <v>13.79941635352345</v>
      </c>
      <c r="N31" s="32">
        <v>13.839511594967824</v>
      </c>
      <c r="O31" s="32">
        <v>15.125063258563134</v>
      </c>
      <c r="P31" s="32">
        <v>16.5</v>
      </c>
    </row>
    <row r="32" spans="1:16" s="1" customFormat="1" ht="12" customHeight="1" x14ac:dyDescent="0.2">
      <c r="A32" s="63" t="s">
        <v>131</v>
      </c>
      <c r="B32" s="32">
        <v>2.7534222694067556</v>
      </c>
      <c r="C32" s="32">
        <v>2.7072929264908505</v>
      </c>
      <c r="D32" s="32">
        <v>2.7569421367908564</v>
      </c>
      <c r="E32" s="32">
        <v>2.6307200309627379</v>
      </c>
      <c r="F32" s="32">
        <v>2.2271690745662016</v>
      </c>
      <c r="G32" s="32">
        <v>1.4251571043612759</v>
      </c>
      <c r="H32" s="32">
        <v>1.2433248635540506</v>
      </c>
      <c r="I32" s="32">
        <v>0.94801204671810502</v>
      </c>
      <c r="J32" s="32">
        <v>1.1101705403515612</v>
      </c>
      <c r="K32" s="32">
        <v>1.2228855082209005</v>
      </c>
      <c r="L32" s="32">
        <v>1.5947386504116225</v>
      </c>
      <c r="M32" s="32">
        <v>1.9956250911693456</v>
      </c>
      <c r="N32" s="32">
        <v>2.1879732803277463</v>
      </c>
      <c r="O32" s="32">
        <v>2.2957537768872163</v>
      </c>
      <c r="P32" s="32">
        <v>2</v>
      </c>
    </row>
    <row r="33" spans="1:16" s="1" customFormat="1" ht="12" customHeight="1" x14ac:dyDescent="0.2">
      <c r="A33" s="63" t="s">
        <v>132</v>
      </c>
      <c r="B33" s="32">
        <v>2.3302231987098998</v>
      </c>
      <c r="C33" s="32">
        <v>1.9535136222762757</v>
      </c>
      <c r="D33" s="32">
        <v>1.8051819181241477</v>
      </c>
      <c r="E33" s="32">
        <v>2.0344705685818316</v>
      </c>
      <c r="F33" s="32">
        <v>2.3050084427649873</v>
      </c>
      <c r="G33" s="32">
        <v>2.5810223179730576</v>
      </c>
      <c r="H33" s="32">
        <v>2.7388750269399362</v>
      </c>
      <c r="I33" s="32">
        <v>2.8829846727402453</v>
      </c>
      <c r="J33" s="32">
        <v>2.7941679290254768</v>
      </c>
      <c r="K33" s="32">
        <v>3.010235316847627</v>
      </c>
      <c r="L33" s="32">
        <v>3.5788579109878356</v>
      </c>
      <c r="M33" s="32">
        <v>2.8085550351297663</v>
      </c>
      <c r="N33" s="32">
        <v>2.5373549905880313</v>
      </c>
      <c r="O33" s="32">
        <v>2.6865298596683829</v>
      </c>
      <c r="P33" s="32">
        <v>2.2999999999999998</v>
      </c>
    </row>
    <row r="34" spans="1:16" s="1" customFormat="1" ht="12" customHeight="1" x14ac:dyDescent="0.2">
      <c r="A34" s="63" t="s">
        <v>133</v>
      </c>
      <c r="B34" s="32">
        <v>0.73462749310583819</v>
      </c>
      <c r="C34" s="32">
        <v>0.73399843573915136</v>
      </c>
      <c r="D34" s="32">
        <v>0.62160384969170146</v>
      </c>
      <c r="E34" s="32">
        <v>0.62939390282387653</v>
      </c>
      <c r="F34" s="32">
        <v>0.84649049643229124</v>
      </c>
      <c r="G34" s="32">
        <v>0.57766793311783804</v>
      </c>
      <c r="H34" s="32">
        <v>0.60373439753822733</v>
      </c>
      <c r="I34" s="32">
        <v>0.47778752195032975</v>
      </c>
      <c r="J34" s="32">
        <v>0.48757795555705707</v>
      </c>
      <c r="K34" s="32">
        <v>0.4624164379201246</v>
      </c>
      <c r="L34" s="32">
        <v>0.41172086841217859</v>
      </c>
      <c r="M34" s="32">
        <v>0.40206500844658427</v>
      </c>
      <c r="N34" s="32">
        <v>0.44285996375000924</v>
      </c>
      <c r="O34" s="32">
        <v>0.42047418079659032</v>
      </c>
      <c r="P34" s="32">
        <v>0.4</v>
      </c>
    </row>
    <row r="35" spans="1:16" s="1" customFormat="1" ht="12" customHeight="1" x14ac:dyDescent="0.2">
      <c r="A35" s="63" t="s">
        <v>134</v>
      </c>
      <c r="B35" s="32">
        <v>1.9501146423150051</v>
      </c>
      <c r="C35" s="32">
        <v>2.353993141925534</v>
      </c>
      <c r="D35" s="32">
        <v>1.8427067903660319</v>
      </c>
      <c r="E35" s="32">
        <v>1.3176461382603122</v>
      </c>
      <c r="F35" s="32">
        <v>1.4724465529323798</v>
      </c>
      <c r="G35" s="32">
        <v>1.375061698374779</v>
      </c>
      <c r="H35" s="32">
        <v>1.3825256056627131</v>
      </c>
      <c r="I35" s="32">
        <v>1.5049686327867675</v>
      </c>
      <c r="J35" s="32">
        <v>1.0276885738923784</v>
      </c>
      <c r="K35" s="32">
        <v>1.6265678051156756</v>
      </c>
      <c r="L35" s="32">
        <v>1.5831819931601598</v>
      </c>
      <c r="M35" s="32">
        <v>1.5502294440505453</v>
      </c>
      <c r="N35" s="32">
        <v>2.030962336603555</v>
      </c>
      <c r="O35" s="32">
        <v>1.6078750482713149</v>
      </c>
      <c r="P35" s="32">
        <v>1.7999999999999998</v>
      </c>
    </row>
    <row r="36" spans="1:16" s="1" customFormat="1" ht="12" customHeight="1" x14ac:dyDescent="0.2">
      <c r="A36" s="63" t="s">
        <v>135</v>
      </c>
      <c r="B36" s="32">
        <v>2.4155196708524036</v>
      </c>
      <c r="C36" s="32">
        <v>1.8367725219810167</v>
      </c>
      <c r="D36" s="32">
        <v>1.724757945994208</v>
      </c>
      <c r="E36" s="32">
        <v>1.1508131284338754</v>
      </c>
      <c r="F36" s="32">
        <v>1.9391035186357715</v>
      </c>
      <c r="G36" s="32">
        <v>2.0028946884496541</v>
      </c>
      <c r="H36" s="32">
        <v>2.7619983053089494</v>
      </c>
      <c r="I36" s="32">
        <v>2.6115587193104348</v>
      </c>
      <c r="J36" s="32">
        <v>2.8624595590263895</v>
      </c>
      <c r="K36" s="32">
        <v>3.1215766995010439</v>
      </c>
      <c r="L36" s="32">
        <v>2.516933044532089</v>
      </c>
      <c r="M36" s="32">
        <v>2.7321476096777197</v>
      </c>
      <c r="N36" s="32">
        <v>2.8919107598957337</v>
      </c>
      <c r="O36" s="32">
        <v>2.5909473902900526</v>
      </c>
      <c r="P36" s="32">
        <v>3.1</v>
      </c>
    </row>
    <row r="37" spans="1:16" s="1" customFormat="1" ht="12" customHeight="1" x14ac:dyDescent="0.2">
      <c r="A37" s="63" t="s">
        <v>136</v>
      </c>
      <c r="B37" s="32">
        <v>6.6068526140555181E-2</v>
      </c>
      <c r="C37" s="32">
        <v>0.11145353450212017</v>
      </c>
      <c r="D37" s="32">
        <v>4.2851477907259745E-2</v>
      </c>
      <c r="E37" s="32">
        <v>4.0816076158367492E-2</v>
      </c>
      <c r="F37" s="32">
        <v>1.3988417582751341E-2</v>
      </c>
      <c r="G37" s="32">
        <v>8.3500967932180117E-3</v>
      </c>
      <c r="H37" s="32">
        <v>8.0768178946885628E-3</v>
      </c>
      <c r="I37" s="32">
        <v>1.4594105490035822E-2</v>
      </c>
      <c r="J37" s="32">
        <v>7.3227781795223088E-3</v>
      </c>
      <c r="K37" s="32">
        <v>5.15290804118489E-2</v>
      </c>
      <c r="L37" s="32">
        <v>8.6533474149994821E-2</v>
      </c>
      <c r="M37" s="32">
        <v>4.6847311189982248E-2</v>
      </c>
      <c r="N37" s="32">
        <v>4.9366245182431753E-2</v>
      </c>
      <c r="O37" s="32">
        <v>6.4577932744060179E-2</v>
      </c>
      <c r="P37" s="32">
        <v>0.1</v>
      </c>
    </row>
    <row r="38" spans="1:16" s="1" customFormat="1" ht="12" customHeight="1" x14ac:dyDescent="0.2">
      <c r="A38" s="63" t="s">
        <v>137</v>
      </c>
      <c r="B38" s="32">
        <v>1.3542017374415671</v>
      </c>
      <c r="C38" s="32">
        <v>2.7155410134728113</v>
      </c>
      <c r="D38" s="32">
        <v>2.5977550962246059</v>
      </c>
      <c r="E38" s="32">
        <v>1.7081257746019036</v>
      </c>
      <c r="F38" s="32">
        <v>1.6586835246679845</v>
      </c>
      <c r="G38" s="32">
        <v>1.3952636190301138</v>
      </c>
      <c r="H38" s="32">
        <v>1.3419238347273033</v>
      </c>
      <c r="I38" s="32">
        <v>1.3735649830787491</v>
      </c>
      <c r="J38" s="32">
        <v>1.5680344994132183</v>
      </c>
      <c r="K38" s="32">
        <v>1.3356341391627975</v>
      </c>
      <c r="L38" s="32">
        <v>1.4252868718055569</v>
      </c>
      <c r="M38" s="32">
        <v>1.402850855251391</v>
      </c>
      <c r="N38" s="32">
        <v>1.3794250803613251</v>
      </c>
      <c r="O38" s="32">
        <v>1.2453522511587984</v>
      </c>
      <c r="P38" s="32">
        <v>1.4000000000000001</v>
      </c>
    </row>
    <row r="39" spans="1:16" s="1" customFormat="1" ht="12" customHeight="1" x14ac:dyDescent="0.2">
      <c r="A39" s="63" t="s">
        <v>138</v>
      </c>
      <c r="B39" s="32">
        <v>4.9656269191618243</v>
      </c>
      <c r="C39" s="32">
        <v>7.4583920437413198</v>
      </c>
      <c r="D39" s="32">
        <v>8.7172120346457795</v>
      </c>
      <c r="E39" s="32">
        <v>9.7287416728296847</v>
      </c>
      <c r="F39" s="32">
        <v>10.183379948123561</v>
      </c>
      <c r="G39" s="32">
        <v>12.083538318510383</v>
      </c>
      <c r="H39" s="32">
        <v>11.256748282006429</v>
      </c>
      <c r="I39" s="32">
        <v>12.970278044024287</v>
      </c>
      <c r="J39" s="32">
        <v>13.179185510094577</v>
      </c>
      <c r="K39" s="32">
        <v>15.256467007132457</v>
      </c>
      <c r="L39" s="32">
        <v>15.218420224847437</v>
      </c>
      <c r="M39" s="32">
        <v>17.169090054783148</v>
      </c>
      <c r="N39" s="32">
        <v>17.139518875087024</v>
      </c>
      <c r="O39" s="32">
        <v>15.701784755935908</v>
      </c>
      <c r="P39" s="32">
        <v>14.099999999999998</v>
      </c>
    </row>
    <row r="40" spans="1:16" s="1" customFormat="1" ht="12" customHeight="1" x14ac:dyDescent="0.2">
      <c r="A40" s="63" t="s">
        <v>139</v>
      </c>
      <c r="B40" s="32">
        <v>13.265081942190236</v>
      </c>
      <c r="C40" s="32">
        <v>11.8464199176656</v>
      </c>
      <c r="D40" s="32">
        <v>10.899732002482798</v>
      </c>
      <c r="E40" s="32">
        <v>9.8327936518265737</v>
      </c>
      <c r="F40" s="32">
        <v>9.1973329695555197</v>
      </c>
      <c r="G40" s="32">
        <v>8.1237945851104705</v>
      </c>
      <c r="H40" s="32">
        <v>8.7079046277713239</v>
      </c>
      <c r="I40" s="32">
        <v>8.9975650055066794</v>
      </c>
      <c r="J40" s="32">
        <v>8.7537152707026671</v>
      </c>
      <c r="K40" s="32">
        <v>9.3795733415524474</v>
      </c>
      <c r="L40" s="32">
        <v>8.9973729511674918</v>
      </c>
      <c r="M40" s="32">
        <v>8.827331875320807</v>
      </c>
      <c r="N40" s="32">
        <v>8.7462315654556946</v>
      </c>
      <c r="O40" s="32">
        <v>9.1749927774451443</v>
      </c>
      <c r="P40" s="32">
        <v>9.9</v>
      </c>
    </row>
    <row r="41" spans="1:16" s="1" customFormat="1" ht="12" customHeight="1" x14ac:dyDescent="0.2">
      <c r="A41" s="65" t="s">
        <v>23</v>
      </c>
      <c r="B41" s="42">
        <v>42.958540603978321</v>
      </c>
      <c r="C41" s="42">
        <v>40.325828432406105</v>
      </c>
      <c r="D41" s="42">
        <v>41.344379244422655</v>
      </c>
      <c r="E41" s="42">
        <v>41.533088764659013</v>
      </c>
      <c r="F41" s="42">
        <v>41.587958485651576</v>
      </c>
      <c r="G41" s="42">
        <v>43.50177820840738</v>
      </c>
      <c r="H41" s="42">
        <v>43.553059368546187</v>
      </c>
      <c r="I41" s="42">
        <v>42.135785857473842</v>
      </c>
      <c r="J41" s="42">
        <v>42.833881751795445</v>
      </c>
      <c r="K41" s="42">
        <v>38.939076758669415</v>
      </c>
      <c r="L41" s="42">
        <v>39.950625581825264</v>
      </c>
      <c r="M41" s="42">
        <v>39.362117226683196</v>
      </c>
      <c r="N41" s="42">
        <v>38.811854463987579</v>
      </c>
      <c r="O41" s="42">
        <v>39.057057368513362</v>
      </c>
      <c r="P41" s="42">
        <v>37.299999999999997</v>
      </c>
    </row>
    <row r="42" spans="1:16" s="75" customFormat="1" ht="12" customHeight="1" x14ac:dyDescent="0.2">
      <c r="A42" s="35" t="s">
        <v>140</v>
      </c>
      <c r="B42" s="80"/>
      <c r="C42" s="81"/>
      <c r="D42" s="81"/>
      <c r="E42" s="81"/>
      <c r="F42" s="81"/>
      <c r="G42" s="81"/>
      <c r="H42" s="81"/>
      <c r="I42" s="81"/>
      <c r="J42" s="81"/>
      <c r="K42" s="81"/>
      <c r="L42" s="81"/>
      <c r="M42" s="81"/>
      <c r="N42" s="81"/>
      <c r="O42" s="81"/>
      <c r="P42" s="81"/>
    </row>
    <row r="43" spans="1:16" s="75" customFormat="1" ht="12" customHeight="1" x14ac:dyDescent="0.2">
      <c r="A43" s="62" t="s">
        <v>141</v>
      </c>
      <c r="B43" s="85">
        <v>3838920.5411491897</v>
      </c>
      <c r="C43" s="85">
        <v>4203633.4519999996</v>
      </c>
      <c r="D43" s="85">
        <v>4769736.4530000007</v>
      </c>
      <c r="E43" s="85">
        <v>5432273.1160000004</v>
      </c>
      <c r="F43" s="85">
        <v>6220392.8219999997</v>
      </c>
      <c r="G43" s="85">
        <v>7282304.3780000005</v>
      </c>
      <c r="H43" s="85">
        <v>8295059.6509999996</v>
      </c>
      <c r="I43" s="85">
        <v>9195118.3359999992</v>
      </c>
      <c r="J43" s="85">
        <v>10343872.357000003</v>
      </c>
      <c r="K43" s="85">
        <v>11727646.012</v>
      </c>
      <c r="L43" s="85">
        <v>12930125.114</v>
      </c>
      <c r="M43" s="85">
        <v>14201942.359999999</v>
      </c>
      <c r="N43" s="85">
        <v>15895373.751000002</v>
      </c>
      <c r="O43" s="85">
        <v>18457059.530000001</v>
      </c>
      <c r="P43" s="85">
        <v>21663913</v>
      </c>
    </row>
    <row r="44" spans="1:16" s="75" customFormat="1" ht="12" customHeight="1" x14ac:dyDescent="0.2">
      <c r="A44" s="63" t="s">
        <v>142</v>
      </c>
      <c r="B44" s="28">
        <v>3366290.0202480694</v>
      </c>
      <c r="C44" s="28">
        <v>3682105.801</v>
      </c>
      <c r="D44" s="28">
        <v>4185802.0430000001</v>
      </c>
      <c r="E44" s="28">
        <v>4682943.2590000005</v>
      </c>
      <c r="F44" s="28">
        <v>5380847.1869999999</v>
      </c>
      <c r="G44" s="28">
        <v>6280424.2729999991</v>
      </c>
      <c r="H44" s="28">
        <v>7114684.2939999998</v>
      </c>
      <c r="I44" s="28">
        <v>7948160.9380000001</v>
      </c>
      <c r="J44" s="28">
        <v>8996982.7579999994</v>
      </c>
      <c r="K44" s="28">
        <v>10478226.138999999</v>
      </c>
      <c r="L44" s="28">
        <v>11509318.252</v>
      </c>
      <c r="M44" s="28">
        <v>12547316.284</v>
      </c>
      <c r="N44" s="28">
        <v>13984711.052000001</v>
      </c>
      <c r="O44" s="28">
        <v>16504860.732000003</v>
      </c>
      <c r="P44" s="28">
        <v>19483481</v>
      </c>
    </row>
    <row r="45" spans="1:16" s="75" customFormat="1" ht="12" customHeight="1" x14ac:dyDescent="0.2">
      <c r="A45" s="63" t="s">
        <v>143</v>
      </c>
      <c r="B45" s="28">
        <v>472630.54290111997</v>
      </c>
      <c r="C45" s="28">
        <v>521527.65100000001</v>
      </c>
      <c r="D45" s="28">
        <v>583934.41</v>
      </c>
      <c r="E45" s="28">
        <v>749329.85699999996</v>
      </c>
      <c r="F45" s="28">
        <v>839545.63500000001</v>
      </c>
      <c r="G45" s="28">
        <v>1001880.105</v>
      </c>
      <c r="H45" s="28">
        <v>1180375.3570000003</v>
      </c>
      <c r="I45" s="28">
        <v>1246957.398</v>
      </c>
      <c r="J45" s="28">
        <v>1346889.5990000002</v>
      </c>
      <c r="K45" s="28">
        <v>1249419.8730000001</v>
      </c>
      <c r="L45" s="28">
        <v>1420806.8620000002</v>
      </c>
      <c r="M45" s="28">
        <v>1654626.0759999999</v>
      </c>
      <c r="N45" s="28">
        <v>1910662.699</v>
      </c>
      <c r="O45" s="28">
        <v>1952198.798</v>
      </c>
      <c r="P45" s="28">
        <v>2180433</v>
      </c>
    </row>
    <row r="46" spans="1:16" s="75" customFormat="1" ht="12" customHeight="1" x14ac:dyDescent="0.2">
      <c r="A46" s="63" t="s">
        <v>144</v>
      </c>
      <c r="B46" s="83">
        <v>4.3177139163093434</v>
      </c>
      <c r="C46" s="83">
        <v>5.1512988916196347</v>
      </c>
      <c r="D46" s="83">
        <v>6.1689887643642516</v>
      </c>
      <c r="E46" s="83">
        <v>5.6019235539501473</v>
      </c>
      <c r="F46" s="83">
        <v>5.7632077645257445</v>
      </c>
      <c r="G46" s="83">
        <v>5.65593706222751</v>
      </c>
      <c r="H46" s="83">
        <v>4.8729172585297924</v>
      </c>
      <c r="I46" s="83">
        <v>4.9999624225067461</v>
      </c>
      <c r="J46" s="83">
        <v>3.8643907147234402</v>
      </c>
      <c r="K46" s="83">
        <v>3.1397947396174879</v>
      </c>
      <c r="L46" s="83">
        <v>2.9766193510764665</v>
      </c>
      <c r="M46" s="83">
        <v>3.3935623434052333</v>
      </c>
      <c r="N46" s="83">
        <v>5.9138256413163877</v>
      </c>
      <c r="O46" s="83">
        <v>4.8027288444220542</v>
      </c>
      <c r="P46" s="83">
        <v>3.5000000000000004</v>
      </c>
    </row>
    <row r="47" spans="1:16" s="75" customFormat="1" ht="12" customHeight="1" x14ac:dyDescent="0.2">
      <c r="A47" s="231" t="s">
        <v>145</v>
      </c>
      <c r="B47" s="238"/>
      <c r="C47" s="238"/>
      <c r="D47" s="238"/>
      <c r="E47" s="238"/>
      <c r="F47" s="238"/>
      <c r="G47" s="238"/>
      <c r="H47" s="238"/>
      <c r="I47" s="238"/>
      <c r="J47" s="238"/>
      <c r="K47" s="238"/>
      <c r="L47" s="238"/>
      <c r="M47" s="238"/>
      <c r="N47" s="238"/>
      <c r="O47" s="238"/>
      <c r="P47" s="238"/>
    </row>
    <row r="48" spans="1:16" s="75" customFormat="1" ht="12" customHeight="1" x14ac:dyDescent="0.2">
      <c r="A48" s="62" t="s">
        <v>146</v>
      </c>
      <c r="B48" s="24">
        <v>411675.00699999998</v>
      </c>
      <c r="C48" s="24">
        <v>383698.36300000001</v>
      </c>
      <c r="D48" s="24">
        <v>348199.147</v>
      </c>
      <c r="E48" s="24">
        <v>336553.28200000001</v>
      </c>
      <c r="F48" s="24">
        <v>294306.45899999997</v>
      </c>
      <c r="G48" s="24">
        <v>266143.78399999999</v>
      </c>
      <c r="H48" s="24">
        <v>272528</v>
      </c>
      <c r="I48" s="24">
        <v>287880.94699999999</v>
      </c>
      <c r="J48" s="24">
        <v>305090</v>
      </c>
      <c r="K48" s="24">
        <v>401480</v>
      </c>
      <c r="L48" s="24">
        <v>450384</v>
      </c>
      <c r="M48" s="24">
        <v>513459</v>
      </c>
      <c r="N48" s="24">
        <v>477232</v>
      </c>
      <c r="O48" s="24">
        <v>481779.98</v>
      </c>
      <c r="P48" s="24">
        <v>524093</v>
      </c>
    </row>
    <row r="49" spans="1:16" s="75" customFormat="1" ht="12" customHeight="1" x14ac:dyDescent="0.2">
      <c r="A49" s="76" t="s">
        <v>109</v>
      </c>
      <c r="B49" s="69">
        <f>B50+B51</f>
        <v>403269.47</v>
      </c>
      <c r="C49" s="69">
        <f t="shared" ref="C49:O49" si="0">C50+C51</f>
        <v>372537.56900000002</v>
      </c>
      <c r="D49" s="69">
        <f t="shared" si="0"/>
        <v>337620.52299999999</v>
      </c>
      <c r="E49" s="69">
        <f t="shared" si="0"/>
        <v>326152.70799999998</v>
      </c>
      <c r="F49" s="69">
        <f t="shared" si="0"/>
        <v>283970.245</v>
      </c>
      <c r="G49" s="69">
        <f t="shared" si="0"/>
        <v>255644.03599999999</v>
      </c>
      <c r="H49" s="69">
        <f t="shared" si="0"/>
        <v>262230.69299999997</v>
      </c>
      <c r="I49" s="69">
        <f t="shared" si="0"/>
        <v>277672.44500000001</v>
      </c>
      <c r="J49" s="69">
        <f t="shared" si="0"/>
        <v>295256.15399999998</v>
      </c>
      <c r="K49" s="69">
        <f t="shared" si="0"/>
        <v>390580</v>
      </c>
      <c r="L49" s="69">
        <f t="shared" si="0"/>
        <v>439601</v>
      </c>
      <c r="M49" s="69">
        <f t="shared" si="0"/>
        <v>501808</v>
      </c>
      <c r="N49" s="69">
        <f t="shared" si="0"/>
        <v>465474</v>
      </c>
      <c r="O49" s="69">
        <f t="shared" si="0"/>
        <v>470166</v>
      </c>
      <c r="P49" s="69">
        <v>511398</v>
      </c>
    </row>
    <row r="50" spans="1:16" s="75" customFormat="1" ht="12" customHeight="1" x14ac:dyDescent="0.2">
      <c r="A50" s="76" t="s">
        <v>110</v>
      </c>
      <c r="B50" s="69">
        <v>55994.65</v>
      </c>
      <c r="C50" s="69">
        <v>55311.063999999998</v>
      </c>
      <c r="D50" s="69">
        <v>46192.733999999997</v>
      </c>
      <c r="E50" s="69">
        <v>45370.578000000001</v>
      </c>
      <c r="F50" s="69">
        <v>45935.832999999999</v>
      </c>
      <c r="G50" s="69">
        <v>44815.788</v>
      </c>
      <c r="H50" s="69">
        <v>57993.752999999997</v>
      </c>
      <c r="I50" s="69">
        <v>64760.858</v>
      </c>
      <c r="J50" s="69">
        <v>89159.896999999997</v>
      </c>
      <c r="K50" s="69">
        <v>101358</v>
      </c>
      <c r="L50" s="69">
        <v>104923</v>
      </c>
      <c r="M50" s="69">
        <v>113030</v>
      </c>
      <c r="N50" s="69">
        <v>100621</v>
      </c>
      <c r="O50" s="69">
        <v>105406</v>
      </c>
      <c r="P50" s="69">
        <v>128369</v>
      </c>
    </row>
    <row r="51" spans="1:16" s="75" customFormat="1" ht="12" customHeight="1" x14ac:dyDescent="0.2">
      <c r="A51" s="76" t="s">
        <v>111</v>
      </c>
      <c r="B51" s="69">
        <f t="shared" ref="B51:J51" si="1">B48-(B50+B52)</f>
        <v>347274.81999999995</v>
      </c>
      <c r="C51" s="69">
        <f t="shared" si="1"/>
        <v>317226.505</v>
      </c>
      <c r="D51" s="69">
        <f t="shared" si="1"/>
        <v>291427.78899999999</v>
      </c>
      <c r="E51" s="69">
        <f t="shared" si="1"/>
        <v>280782.13</v>
      </c>
      <c r="F51" s="69">
        <f t="shared" si="1"/>
        <v>238034.41199999998</v>
      </c>
      <c r="G51" s="69">
        <f t="shared" si="1"/>
        <v>210828.24799999999</v>
      </c>
      <c r="H51" s="69">
        <f t="shared" si="1"/>
        <v>204236.94</v>
      </c>
      <c r="I51" s="69">
        <f t="shared" si="1"/>
        <v>212911.587</v>
      </c>
      <c r="J51" s="69">
        <f t="shared" si="1"/>
        <v>206096.25699999998</v>
      </c>
      <c r="K51" s="69">
        <v>289222</v>
      </c>
      <c r="L51" s="69">
        <v>334678</v>
      </c>
      <c r="M51" s="69">
        <v>388778</v>
      </c>
      <c r="N51" s="69">
        <v>364853</v>
      </c>
      <c r="O51" s="69">
        <v>364760</v>
      </c>
      <c r="P51" s="69">
        <v>383030</v>
      </c>
    </row>
    <row r="52" spans="1:16" s="75" customFormat="1" ht="12" customHeight="1" x14ac:dyDescent="0.2">
      <c r="A52" s="76" t="s">
        <v>115</v>
      </c>
      <c r="B52" s="69">
        <v>8405.5370000000003</v>
      </c>
      <c r="C52" s="69">
        <v>11160.794</v>
      </c>
      <c r="D52" s="69">
        <v>10578.624</v>
      </c>
      <c r="E52" s="69">
        <v>10400.574000000001</v>
      </c>
      <c r="F52" s="69">
        <v>10336.214</v>
      </c>
      <c r="G52" s="69">
        <v>10499.748</v>
      </c>
      <c r="H52" s="69">
        <v>10297.307000000001</v>
      </c>
      <c r="I52" s="69">
        <v>10208.502</v>
      </c>
      <c r="J52" s="69">
        <v>9833.8459999999995</v>
      </c>
      <c r="K52" s="69">
        <v>10901</v>
      </c>
      <c r="L52" s="69">
        <v>10783</v>
      </c>
      <c r="M52" s="69">
        <v>11651</v>
      </c>
      <c r="N52" s="69">
        <v>11759</v>
      </c>
      <c r="O52" s="69">
        <v>11613</v>
      </c>
      <c r="P52" s="69">
        <v>12694</v>
      </c>
    </row>
    <row r="53" spans="1:16" s="75" customFormat="1" ht="12" customHeight="1" x14ac:dyDescent="0.2">
      <c r="A53" s="63" t="s">
        <v>147</v>
      </c>
      <c r="B53" s="32">
        <v>16.1946017994002</v>
      </c>
      <c r="C53" s="32">
        <v>11.99949871545836</v>
      </c>
      <c r="D53" s="32">
        <v>10.09478806289202</v>
      </c>
      <c r="E53" s="32">
        <v>9.5709094549609652</v>
      </c>
      <c r="F53" s="32">
        <v>8.2988664388867974</v>
      </c>
      <c r="G53" s="32">
        <v>6.7576895146353717</v>
      </c>
      <c r="H53" s="32">
        <v>6.5168046169959402</v>
      </c>
      <c r="I53" s="32">
        <v>8.0465357987024966</v>
      </c>
      <c r="J53" s="32">
        <v>6.13</v>
      </c>
      <c r="K53" s="32">
        <v>9.1999999999999993</v>
      </c>
      <c r="L53" s="32">
        <v>8.73</v>
      </c>
      <c r="M53" s="32">
        <v>8.4571673282493052</v>
      </c>
      <c r="N53" s="32">
        <v>7.6</v>
      </c>
      <c r="O53" s="32">
        <v>7.2719999999999994</v>
      </c>
      <c r="P53" s="32">
        <v>6.5100000000000007</v>
      </c>
    </row>
    <row r="54" spans="1:16" s="75" customFormat="1" ht="12" customHeight="1" x14ac:dyDescent="0.2">
      <c r="A54" s="63" t="s">
        <v>148</v>
      </c>
      <c r="B54" s="77">
        <v>4.4554604078492721</v>
      </c>
      <c r="C54" s="77">
        <v>3.6069429106019575</v>
      </c>
      <c r="D54" s="77">
        <v>2.6379308798293781</v>
      </c>
      <c r="E54" s="77">
        <v>2.2637611660082508</v>
      </c>
      <c r="F54" s="77">
        <v>1.6103051743118462</v>
      </c>
      <c r="G54" s="77">
        <v>1.327632175192677</v>
      </c>
      <c r="H54" s="77">
        <v>1.2174223879156194</v>
      </c>
      <c r="I54" s="77">
        <v>1.1438006174707143</v>
      </c>
      <c r="J54" s="77">
        <v>1.1117215880962381</v>
      </c>
      <c r="K54" s="77">
        <v>1.380812586264244</v>
      </c>
      <c r="L54" s="77">
        <v>1.4108756501684732</v>
      </c>
      <c r="M54" s="77">
        <v>1.4832866896065329</v>
      </c>
      <c r="N54" s="77">
        <v>1.2530302288764086</v>
      </c>
      <c r="O54" s="77">
        <v>1.1593420939088792</v>
      </c>
      <c r="P54" s="77">
        <v>1.0999999999999999</v>
      </c>
    </row>
    <row r="55" spans="1:16" s="75" customFormat="1" ht="12" customHeight="1" x14ac:dyDescent="0.2">
      <c r="A55" s="63" t="s">
        <v>149</v>
      </c>
      <c r="B55" s="77" t="s">
        <v>518</v>
      </c>
      <c r="C55" s="32">
        <v>-6.7958082284067274</v>
      </c>
      <c r="D55" s="32">
        <v>-9.2518549525320797</v>
      </c>
      <c r="E55" s="32">
        <v>-3.3445989458440546</v>
      </c>
      <c r="F55" s="32">
        <v>-12.552788892428637</v>
      </c>
      <c r="G55" s="32">
        <v>-9.5691664721500356</v>
      </c>
      <c r="H55" s="32">
        <v>2.3987845607545788</v>
      </c>
      <c r="I55" s="32">
        <v>5.6335301326836094</v>
      </c>
      <c r="J55" s="32">
        <v>5.9778367340163072</v>
      </c>
      <c r="K55" s="32">
        <v>31.593955881870922</v>
      </c>
      <c r="L55" s="32">
        <v>12.180930556939325</v>
      </c>
      <c r="M55" s="32">
        <v>14.004715975700735</v>
      </c>
      <c r="N55" s="32">
        <v>-7.0554805739114519</v>
      </c>
      <c r="O55" s="32">
        <v>0.95299141717235658</v>
      </c>
      <c r="P55" s="32">
        <v>8.7999999999999989</v>
      </c>
    </row>
    <row r="56" spans="1:16" s="75" customFormat="1" ht="12" customHeight="1" x14ac:dyDescent="0.2">
      <c r="A56" s="63" t="s">
        <v>150</v>
      </c>
      <c r="B56" s="77" t="s">
        <v>518</v>
      </c>
      <c r="C56" s="77" t="s">
        <v>518</v>
      </c>
      <c r="D56" s="77" t="s">
        <v>518</v>
      </c>
      <c r="E56" s="77" t="s">
        <v>518</v>
      </c>
      <c r="F56" s="77" t="s">
        <v>518</v>
      </c>
      <c r="G56" s="77" t="s">
        <v>518</v>
      </c>
      <c r="H56" s="77" t="s">
        <v>518</v>
      </c>
      <c r="I56" s="77" t="s">
        <v>518</v>
      </c>
      <c r="J56" s="77" t="s">
        <v>518</v>
      </c>
      <c r="K56" s="77" t="s">
        <v>518</v>
      </c>
      <c r="L56" s="77" t="s">
        <v>518</v>
      </c>
      <c r="M56" s="77" t="s">
        <v>518</v>
      </c>
      <c r="N56" s="77" t="s">
        <v>518</v>
      </c>
      <c r="O56" s="77" t="s">
        <v>518</v>
      </c>
      <c r="P56" s="77" t="s">
        <v>518</v>
      </c>
    </row>
    <row r="57" spans="1:16" s="75" customFormat="1" ht="12" customHeight="1" x14ac:dyDescent="0.2">
      <c r="A57" s="63" t="s">
        <v>151</v>
      </c>
      <c r="B57" s="69">
        <v>35002.883999999998</v>
      </c>
      <c r="C57" s="69">
        <v>60692.411999999997</v>
      </c>
      <c r="D57" s="69">
        <v>79141.073000000004</v>
      </c>
      <c r="E57" s="69">
        <v>97091.282000000007</v>
      </c>
      <c r="F57" s="69">
        <v>95471.504000000001</v>
      </c>
      <c r="G57" s="69">
        <v>95439.64</v>
      </c>
      <c r="H57" s="69">
        <v>86615.311000000002</v>
      </c>
      <c r="I57" s="69">
        <v>87054.99</v>
      </c>
      <c r="J57" s="69">
        <v>77170</v>
      </c>
      <c r="K57" s="69">
        <v>66601</v>
      </c>
      <c r="L57" s="69">
        <v>69368</v>
      </c>
      <c r="M57" s="69">
        <v>75440</v>
      </c>
      <c r="N57" s="69">
        <v>80001</v>
      </c>
      <c r="O57" s="69">
        <v>81428.66</v>
      </c>
      <c r="P57" s="69">
        <v>83093</v>
      </c>
    </row>
    <row r="58" spans="1:16" s="75" customFormat="1" ht="12" customHeight="1" x14ac:dyDescent="0.2">
      <c r="A58" s="63" t="s">
        <v>152</v>
      </c>
      <c r="B58" s="32">
        <v>8.5025525972724409</v>
      </c>
      <c r="C58" s="32">
        <v>15.817740666253505</v>
      </c>
      <c r="D58" s="32">
        <v>22.728680894786915</v>
      </c>
      <c r="E58" s="32">
        <v>28.84871049927839</v>
      </c>
      <c r="F58" s="32">
        <v>32.43948648779061</v>
      </c>
      <c r="G58" s="32">
        <v>35.860179999544911</v>
      </c>
      <c r="H58" s="32">
        <v>31.782169538542831</v>
      </c>
      <c r="I58" s="32">
        <v>30.239927618412349</v>
      </c>
      <c r="J58" s="32">
        <v>25.294175489199912</v>
      </c>
      <c r="K58" s="32">
        <v>16.588871176646407</v>
      </c>
      <c r="L58" s="32">
        <v>15.401968098333866</v>
      </c>
      <c r="M58" s="32">
        <v>14.692507094042561</v>
      </c>
      <c r="N58" s="32">
        <v>16.763544774868407</v>
      </c>
      <c r="O58" s="32">
        <v>16.901628000399686</v>
      </c>
      <c r="P58" s="32">
        <v>15.85</v>
      </c>
    </row>
    <row r="59" spans="1:16" s="75" customFormat="1" ht="12" customHeight="1" x14ac:dyDescent="0.2">
      <c r="A59" s="63" t="s">
        <v>153</v>
      </c>
      <c r="B59" s="69">
        <v>185292</v>
      </c>
      <c r="C59" s="69">
        <v>214357</v>
      </c>
      <c r="D59" s="69">
        <v>212387</v>
      </c>
      <c r="E59" s="69">
        <v>211419</v>
      </c>
      <c r="F59" s="69">
        <v>167949</v>
      </c>
      <c r="G59" s="69">
        <v>134023</v>
      </c>
      <c r="H59" s="69">
        <v>138843</v>
      </c>
      <c r="I59" s="69">
        <v>134521</v>
      </c>
      <c r="J59" s="69">
        <v>158387</v>
      </c>
      <c r="K59" s="69">
        <v>177595</v>
      </c>
      <c r="L59" s="69">
        <v>165911</v>
      </c>
      <c r="M59" s="69">
        <v>180704</v>
      </c>
      <c r="N59" s="69">
        <v>183606</v>
      </c>
      <c r="O59" s="69">
        <v>179934</v>
      </c>
      <c r="P59" s="69">
        <v>164756</v>
      </c>
    </row>
    <row r="60" spans="1:16" s="75" customFormat="1" ht="12" customHeight="1" x14ac:dyDescent="0.2">
      <c r="A60" s="63" t="s">
        <v>154</v>
      </c>
      <c r="B60" s="77" t="s">
        <v>518</v>
      </c>
      <c r="C60" s="53">
        <v>4.8093526570684197</v>
      </c>
      <c r="D60" s="53">
        <v>4.9512478868888596</v>
      </c>
      <c r="E60" s="53">
        <v>5.7478590395393558</v>
      </c>
      <c r="F60" s="53">
        <v>4.5942283605669498</v>
      </c>
      <c r="G60" s="53">
        <v>3.6334018719988883</v>
      </c>
      <c r="H60" s="53">
        <v>4.0030660451146636</v>
      </c>
      <c r="I60" s="53">
        <v>4.2660657427797961</v>
      </c>
      <c r="J60" s="53">
        <v>4.930671610612074</v>
      </c>
      <c r="K60" s="53">
        <v>5.5900638478831173</v>
      </c>
      <c r="L60" s="53">
        <v>4.729351900021836</v>
      </c>
      <c r="M60" s="53">
        <v>3.6178104976535357</v>
      </c>
      <c r="N60" s="53">
        <v>3.80377805680076</v>
      </c>
      <c r="O60" s="53">
        <v>3.4935907657056351</v>
      </c>
      <c r="P60" s="53"/>
    </row>
    <row r="61" spans="1:16" s="75" customFormat="1" ht="12" customHeight="1" x14ac:dyDescent="0.2">
      <c r="A61" s="63" t="s">
        <v>155</v>
      </c>
      <c r="B61" s="86" t="s">
        <v>518</v>
      </c>
      <c r="C61" s="86" t="s">
        <v>518</v>
      </c>
      <c r="D61" s="86" t="s">
        <v>518</v>
      </c>
      <c r="E61" s="86" t="s">
        <v>518</v>
      </c>
      <c r="F61" s="86" t="s">
        <v>518</v>
      </c>
      <c r="G61" s="86" t="s">
        <v>518</v>
      </c>
      <c r="H61" s="86" t="s">
        <v>518</v>
      </c>
      <c r="I61" s="86" t="s">
        <v>518</v>
      </c>
      <c r="J61" s="86" t="s">
        <v>518</v>
      </c>
      <c r="K61" s="86" t="s">
        <v>518</v>
      </c>
      <c r="L61" s="86" t="s">
        <v>518</v>
      </c>
      <c r="M61" s="86" t="s">
        <v>518</v>
      </c>
      <c r="N61" s="86" t="s">
        <v>518</v>
      </c>
      <c r="O61" s="86" t="s">
        <v>518</v>
      </c>
      <c r="P61" s="86"/>
    </row>
    <row r="62" spans="1:16" s="75" customFormat="1" ht="12" customHeight="1" x14ac:dyDescent="0.2">
      <c r="A62" s="63" t="s">
        <v>156</v>
      </c>
      <c r="B62" s="86" t="s">
        <v>518</v>
      </c>
      <c r="C62" s="86" t="s">
        <v>518</v>
      </c>
      <c r="D62" s="86" t="s">
        <v>518</v>
      </c>
      <c r="E62" s="86" t="s">
        <v>518</v>
      </c>
      <c r="F62" s="86" t="s">
        <v>518</v>
      </c>
      <c r="G62" s="86" t="s">
        <v>518</v>
      </c>
      <c r="H62" s="86" t="s">
        <v>518</v>
      </c>
      <c r="I62" s="86" t="s">
        <v>518</v>
      </c>
      <c r="J62" s="86" t="s">
        <v>518</v>
      </c>
      <c r="K62" s="86" t="s">
        <v>518</v>
      </c>
      <c r="L62" s="86" t="s">
        <v>518</v>
      </c>
      <c r="M62" s="86" t="s">
        <v>518</v>
      </c>
      <c r="N62" s="86" t="s">
        <v>518</v>
      </c>
      <c r="O62" s="86" t="s">
        <v>518</v>
      </c>
      <c r="P62" s="86"/>
    </row>
    <row r="63" spans="1:16" s="75" customFormat="1" ht="12" customHeight="1" x14ac:dyDescent="0.2">
      <c r="A63" s="63" t="s">
        <v>157</v>
      </c>
      <c r="B63" s="86" t="s">
        <v>518</v>
      </c>
      <c r="C63" s="86" t="s">
        <v>518</v>
      </c>
      <c r="D63" s="86" t="s">
        <v>518</v>
      </c>
      <c r="E63" s="86" t="s">
        <v>518</v>
      </c>
      <c r="F63" s="86" t="s">
        <v>518</v>
      </c>
      <c r="G63" s="86" t="s">
        <v>518</v>
      </c>
      <c r="H63" s="86" t="s">
        <v>518</v>
      </c>
      <c r="I63" s="86" t="s">
        <v>518</v>
      </c>
      <c r="J63" s="86" t="s">
        <v>518</v>
      </c>
      <c r="K63" s="86" t="s">
        <v>518</v>
      </c>
      <c r="L63" s="86" t="s">
        <v>518</v>
      </c>
      <c r="M63" s="86" t="s">
        <v>518</v>
      </c>
      <c r="N63" s="86" t="s">
        <v>518</v>
      </c>
      <c r="O63" s="86" t="s">
        <v>518</v>
      </c>
      <c r="P63" s="86"/>
    </row>
    <row r="64" spans="1:16" s="75" customFormat="1" ht="12" customHeight="1" x14ac:dyDescent="0.2">
      <c r="A64" s="65" t="s">
        <v>158</v>
      </c>
      <c r="B64" s="87" t="s">
        <v>518</v>
      </c>
      <c r="C64" s="87" t="s">
        <v>518</v>
      </c>
      <c r="D64" s="87" t="s">
        <v>518</v>
      </c>
      <c r="E64" s="87" t="s">
        <v>518</v>
      </c>
      <c r="F64" s="87" t="s">
        <v>518</v>
      </c>
      <c r="G64" s="87" t="s">
        <v>518</v>
      </c>
      <c r="H64" s="87" t="s">
        <v>518</v>
      </c>
      <c r="I64" s="87" t="s">
        <v>518</v>
      </c>
      <c r="J64" s="87" t="s">
        <v>518</v>
      </c>
      <c r="K64" s="87" t="s">
        <v>518</v>
      </c>
      <c r="L64" s="87" t="s">
        <v>518</v>
      </c>
      <c r="M64" s="87" t="s">
        <v>518</v>
      </c>
      <c r="N64" s="87" t="s">
        <v>518</v>
      </c>
      <c r="O64" s="87" t="s">
        <v>518</v>
      </c>
      <c r="P64" s="87"/>
    </row>
    <row r="65" spans="1:16" s="89" customFormat="1" ht="12" customHeight="1" x14ac:dyDescent="0.25">
      <c r="A65" s="35" t="s">
        <v>159</v>
      </c>
      <c r="B65" s="80"/>
      <c r="C65" s="81"/>
      <c r="D65" s="81"/>
      <c r="E65" s="81"/>
      <c r="F65" s="81"/>
      <c r="G65" s="81"/>
      <c r="H65" s="81"/>
      <c r="I65" s="80"/>
      <c r="J65" s="88"/>
      <c r="K65" s="88"/>
      <c r="L65" s="88"/>
      <c r="M65" s="88"/>
      <c r="N65" s="88"/>
      <c r="O65" s="88"/>
      <c r="P65" s="88"/>
    </row>
    <row r="66" spans="1:16" s="75" customFormat="1" ht="12" customHeight="1" x14ac:dyDescent="0.2">
      <c r="A66" s="37" t="s">
        <v>55</v>
      </c>
      <c r="B66" s="90" t="s">
        <v>518</v>
      </c>
      <c r="C66" s="90" t="s">
        <v>518</v>
      </c>
      <c r="D66" s="90" t="s">
        <v>518</v>
      </c>
      <c r="E66" s="90" t="s">
        <v>518</v>
      </c>
      <c r="F66" s="90" t="s">
        <v>518</v>
      </c>
      <c r="G66" s="90" t="s">
        <v>518</v>
      </c>
      <c r="H66" s="90" t="s">
        <v>518</v>
      </c>
      <c r="I66" s="90" t="s">
        <v>518</v>
      </c>
      <c r="J66" s="90" t="s">
        <v>518</v>
      </c>
      <c r="K66" s="90" t="s">
        <v>518</v>
      </c>
      <c r="L66" s="90" t="s">
        <v>518</v>
      </c>
      <c r="M66" s="90" t="s">
        <v>518</v>
      </c>
      <c r="N66" s="38">
        <v>0.40818806771090638</v>
      </c>
      <c r="O66" s="38">
        <v>0.49676392604247582</v>
      </c>
      <c r="P66" s="38">
        <v>3.4000000000000004</v>
      </c>
    </row>
    <row r="67" spans="1:16" s="75" customFormat="1" ht="12" customHeight="1" x14ac:dyDescent="0.2">
      <c r="A67" s="40" t="s">
        <v>56</v>
      </c>
      <c r="B67" s="77" t="s">
        <v>518</v>
      </c>
      <c r="C67" s="77" t="s">
        <v>518</v>
      </c>
      <c r="D67" s="77" t="s">
        <v>518</v>
      </c>
      <c r="E67" s="77" t="s">
        <v>518</v>
      </c>
      <c r="F67" s="77" t="s">
        <v>518</v>
      </c>
      <c r="G67" s="77" t="s">
        <v>518</v>
      </c>
      <c r="H67" s="77" t="s">
        <v>518</v>
      </c>
      <c r="I67" s="77" t="s">
        <v>518</v>
      </c>
      <c r="J67" s="32">
        <v>37.1657609307914</v>
      </c>
      <c r="K67" s="32">
        <v>38.732683921339813</v>
      </c>
      <c r="L67" s="32">
        <v>40.402191352384946</v>
      </c>
      <c r="M67" s="32">
        <v>40.905612308868626</v>
      </c>
      <c r="N67" s="32">
        <v>43.071112095396849</v>
      </c>
      <c r="O67" s="32">
        <v>45.690356581952976</v>
      </c>
      <c r="P67" s="32">
        <v>45.4</v>
      </c>
    </row>
    <row r="68" spans="1:16" s="75" customFormat="1" ht="12" customHeight="1" x14ac:dyDescent="0.2">
      <c r="A68" s="40" t="s">
        <v>57</v>
      </c>
      <c r="B68" s="77" t="s">
        <v>518</v>
      </c>
      <c r="C68" s="77" t="s">
        <v>518</v>
      </c>
      <c r="D68" s="77" t="s">
        <v>518</v>
      </c>
      <c r="E68" s="77" t="s">
        <v>518</v>
      </c>
      <c r="F68" s="77" t="s">
        <v>518</v>
      </c>
      <c r="G68" s="77" t="s">
        <v>518</v>
      </c>
      <c r="H68" s="77" t="s">
        <v>518</v>
      </c>
      <c r="I68" s="77" t="s">
        <v>518</v>
      </c>
      <c r="J68" s="32">
        <v>12.878762693813522</v>
      </c>
      <c r="K68" s="32">
        <v>11.069648423732154</v>
      </c>
      <c r="L68" s="32">
        <v>10.865030903253423</v>
      </c>
      <c r="M68" s="32">
        <v>10.864078991893271</v>
      </c>
      <c r="N68" s="32">
        <v>8.7321118626438938</v>
      </c>
      <c r="O68" s="32">
        <v>6.2401488389058439</v>
      </c>
      <c r="P68" s="32">
        <v>5.0999999999999996</v>
      </c>
    </row>
    <row r="69" spans="1:16" s="75" customFormat="1" ht="12" customHeight="1" x14ac:dyDescent="0.2">
      <c r="A69" s="40" t="s">
        <v>58</v>
      </c>
      <c r="B69" s="77" t="s">
        <v>518</v>
      </c>
      <c r="C69" s="77" t="s">
        <v>518</v>
      </c>
      <c r="D69" s="77" t="s">
        <v>518</v>
      </c>
      <c r="E69" s="77" t="s">
        <v>518</v>
      </c>
      <c r="F69" s="77" t="s">
        <v>518</v>
      </c>
      <c r="G69" s="77" t="s">
        <v>518</v>
      </c>
      <c r="H69" s="77" t="s">
        <v>518</v>
      </c>
      <c r="I69" s="77" t="s">
        <v>518</v>
      </c>
      <c r="J69" s="32">
        <v>2.37879071117074</v>
      </c>
      <c r="K69" s="32">
        <v>2.2610092603069325</v>
      </c>
      <c r="L69" s="32">
        <v>2.4899998764430649</v>
      </c>
      <c r="M69" s="32">
        <v>2.1766707616725789</v>
      </c>
      <c r="N69" s="32">
        <v>1.9445207114004999</v>
      </c>
      <c r="O69" s="32">
        <v>2.9120753752629165</v>
      </c>
      <c r="P69" s="32">
        <v>0.1</v>
      </c>
    </row>
    <row r="70" spans="1:16" s="75" customFormat="1" ht="12" customHeight="1" x14ac:dyDescent="0.2">
      <c r="A70" s="40" t="s">
        <v>59</v>
      </c>
      <c r="B70" s="77" t="s">
        <v>518</v>
      </c>
      <c r="C70" s="77" t="s">
        <v>518</v>
      </c>
      <c r="D70" s="77" t="s">
        <v>518</v>
      </c>
      <c r="E70" s="77" t="s">
        <v>518</v>
      </c>
      <c r="F70" s="77" t="s">
        <v>518</v>
      </c>
      <c r="G70" s="77" t="s">
        <v>518</v>
      </c>
      <c r="H70" s="77" t="s">
        <v>518</v>
      </c>
      <c r="I70" s="77" t="s">
        <v>518</v>
      </c>
      <c r="J70" s="32">
        <v>30.86156982487228</v>
      </c>
      <c r="K70" s="32">
        <v>28.839351204148212</v>
      </c>
      <c r="L70" s="32">
        <v>30.656909089115597</v>
      </c>
      <c r="M70" s="32">
        <v>30.362373189335234</v>
      </c>
      <c r="N70" s="32">
        <v>30.015946858500424</v>
      </c>
      <c r="O70" s="32">
        <v>30.011841692276782</v>
      </c>
      <c r="P70" s="32">
        <v>31</v>
      </c>
    </row>
    <row r="71" spans="1:16" s="75" customFormat="1" ht="12" customHeight="1" x14ac:dyDescent="0.2">
      <c r="A71" s="40" t="s">
        <v>60</v>
      </c>
      <c r="B71" s="77" t="s">
        <v>518</v>
      </c>
      <c r="C71" s="77" t="s">
        <v>518</v>
      </c>
      <c r="D71" s="77" t="s">
        <v>518</v>
      </c>
      <c r="E71" s="77" t="s">
        <v>518</v>
      </c>
      <c r="F71" s="77" t="s">
        <v>518</v>
      </c>
      <c r="G71" s="77" t="s">
        <v>518</v>
      </c>
      <c r="H71" s="77" t="s">
        <v>518</v>
      </c>
      <c r="I71" s="77" t="s">
        <v>518</v>
      </c>
      <c r="J71" s="32">
        <v>1.8293805837391046</v>
      </c>
      <c r="K71" s="32">
        <v>1.8758993314126318</v>
      </c>
      <c r="L71" s="32">
        <v>1.9010795152841695</v>
      </c>
      <c r="M71" s="32">
        <v>1.6256793715577138</v>
      </c>
      <c r="N71" s="32">
        <v>4.6944193658495035</v>
      </c>
      <c r="O71" s="32">
        <v>5.2487531998398946</v>
      </c>
      <c r="P71" s="32">
        <v>6.1</v>
      </c>
    </row>
    <row r="72" spans="1:16" s="75" customFormat="1" ht="12" customHeight="1" x14ac:dyDescent="0.2">
      <c r="A72" s="41" t="s">
        <v>23</v>
      </c>
      <c r="B72" s="91" t="s">
        <v>518</v>
      </c>
      <c r="C72" s="91" t="s">
        <v>518</v>
      </c>
      <c r="D72" s="91" t="s">
        <v>518</v>
      </c>
      <c r="E72" s="91" t="s">
        <v>518</v>
      </c>
      <c r="F72" s="91" t="s">
        <v>518</v>
      </c>
      <c r="G72" s="91" t="s">
        <v>518</v>
      </c>
      <c r="H72" s="91" t="s">
        <v>518</v>
      </c>
      <c r="I72" s="91" t="s">
        <v>518</v>
      </c>
      <c r="J72" s="42">
        <v>14.885735255612959</v>
      </c>
      <c r="K72" s="42">
        <v>17.22140785906026</v>
      </c>
      <c r="L72" s="42">
        <v>13.684789263518802</v>
      </c>
      <c r="M72" s="42">
        <v>14.065585376672567</v>
      </c>
      <c r="N72" s="42">
        <v>11.133701038497918</v>
      </c>
      <c r="O72" s="42">
        <v>9.4000603857191187</v>
      </c>
      <c r="P72" s="42">
        <v>8.9</v>
      </c>
    </row>
    <row r="73" spans="1:16" s="89" customFormat="1" ht="12" customHeight="1" x14ac:dyDescent="0.25">
      <c r="A73" s="35" t="s">
        <v>160</v>
      </c>
      <c r="B73" s="80"/>
      <c r="C73" s="80"/>
      <c r="D73" s="80"/>
      <c r="E73" s="80"/>
      <c r="F73" s="80"/>
      <c r="G73" s="80"/>
      <c r="H73" s="80"/>
      <c r="I73" s="80"/>
      <c r="J73" s="80"/>
      <c r="K73" s="80"/>
      <c r="L73" s="80"/>
      <c r="M73" s="80"/>
      <c r="N73" s="80"/>
      <c r="O73" s="80"/>
      <c r="P73" s="80"/>
    </row>
    <row r="74" spans="1:16" s="93" customFormat="1" ht="12" customHeight="1" x14ac:dyDescent="0.2">
      <c r="A74" s="37" t="s">
        <v>62</v>
      </c>
      <c r="B74" s="92" t="s">
        <v>518</v>
      </c>
      <c r="C74" s="92" t="s">
        <v>518</v>
      </c>
      <c r="D74" s="92" t="s">
        <v>518</v>
      </c>
      <c r="E74" s="92" t="s">
        <v>518</v>
      </c>
      <c r="F74" s="92" t="s">
        <v>518</v>
      </c>
      <c r="G74" s="92" t="s">
        <v>518</v>
      </c>
      <c r="H74" s="92" t="s">
        <v>518</v>
      </c>
      <c r="I74" s="92" t="s">
        <v>518</v>
      </c>
      <c r="J74" s="92" t="s">
        <v>518</v>
      </c>
      <c r="K74" s="92" t="s">
        <v>518</v>
      </c>
      <c r="L74" s="92" t="s">
        <v>518</v>
      </c>
      <c r="M74" s="92" t="s">
        <v>518</v>
      </c>
      <c r="N74" s="92" t="s">
        <v>518</v>
      </c>
      <c r="O74" s="92" t="s">
        <v>518</v>
      </c>
      <c r="P74" s="92"/>
    </row>
    <row r="75" spans="1:16" s="93" customFormat="1" ht="12" customHeight="1" x14ac:dyDescent="0.2">
      <c r="A75" s="41" t="s">
        <v>23</v>
      </c>
      <c r="B75" s="94" t="s">
        <v>518</v>
      </c>
      <c r="C75" s="94" t="s">
        <v>518</v>
      </c>
      <c r="D75" s="94" t="s">
        <v>518</v>
      </c>
      <c r="E75" s="94" t="s">
        <v>518</v>
      </c>
      <c r="F75" s="94" t="s">
        <v>518</v>
      </c>
      <c r="G75" s="94" t="s">
        <v>518</v>
      </c>
      <c r="H75" s="94" t="s">
        <v>518</v>
      </c>
      <c r="I75" s="94" t="s">
        <v>518</v>
      </c>
      <c r="J75" s="94" t="s">
        <v>518</v>
      </c>
      <c r="K75" s="94" t="s">
        <v>518</v>
      </c>
      <c r="L75" s="94" t="s">
        <v>518</v>
      </c>
      <c r="M75" s="94" t="s">
        <v>518</v>
      </c>
      <c r="N75" s="94" t="s">
        <v>518</v>
      </c>
      <c r="O75" s="94" t="s">
        <v>518</v>
      </c>
      <c r="P75" s="94"/>
    </row>
    <row r="76" spans="1:16" s="89" customFormat="1" ht="12" customHeight="1" x14ac:dyDescent="0.25">
      <c r="A76" s="35" t="s">
        <v>161</v>
      </c>
      <c r="B76" s="88"/>
      <c r="C76" s="88"/>
      <c r="D76" s="88"/>
      <c r="E76" s="88"/>
      <c r="F76" s="88"/>
      <c r="G76" s="88"/>
      <c r="H76" s="88"/>
      <c r="I76" s="88"/>
      <c r="J76" s="88"/>
      <c r="K76" s="88"/>
      <c r="L76" s="88"/>
      <c r="M76" s="88"/>
      <c r="N76" s="88"/>
      <c r="O76" s="88"/>
      <c r="P76" s="88"/>
    </row>
    <row r="77" spans="1:16" s="75" customFormat="1" ht="12" customHeight="1" x14ac:dyDescent="0.2">
      <c r="A77" s="95" t="s">
        <v>162</v>
      </c>
      <c r="B77" s="38">
        <v>71.630308545418174</v>
      </c>
      <c r="C77" s="38">
        <v>75.284473131828307</v>
      </c>
      <c r="D77" s="38">
        <v>75.576563661139588</v>
      </c>
      <c r="E77" s="38">
        <v>78.117943297905498</v>
      </c>
      <c r="F77" s="38">
        <v>79.971758553799731</v>
      </c>
      <c r="G77" s="38">
        <v>80.103499907039293</v>
      </c>
      <c r="H77" s="38">
        <v>78.39822937797571</v>
      </c>
      <c r="I77" s="38">
        <v>73.826683292104079</v>
      </c>
      <c r="J77" s="38">
        <v>67.44002406454338</v>
      </c>
      <c r="K77" s="38">
        <v>66.64793279736972</v>
      </c>
      <c r="L77" s="38">
        <v>68.650718394837966</v>
      </c>
      <c r="M77" s="38">
        <v>66.482161724884335</v>
      </c>
      <c r="N77" s="38">
        <v>68.291902346696219</v>
      </c>
      <c r="O77" s="38">
        <v>67.552748582373638</v>
      </c>
      <c r="P77" s="38">
        <v>67.09</v>
      </c>
    </row>
    <row r="78" spans="1:16" s="75" customFormat="1" ht="12" customHeight="1" x14ac:dyDescent="0.2">
      <c r="A78" s="96" t="s">
        <v>163</v>
      </c>
      <c r="B78" s="49">
        <v>11.955190451856408</v>
      </c>
      <c r="C78" s="49">
        <v>11.536299934644235</v>
      </c>
      <c r="D78" s="49">
        <v>11.77659691394936</v>
      </c>
      <c r="E78" s="49">
        <v>10.76080815043129</v>
      </c>
      <c r="F78" s="49">
        <v>10.000287183640394</v>
      </c>
      <c r="G78" s="49">
        <v>10.434982914433609</v>
      </c>
      <c r="H78" s="49">
        <v>11.893380803388604</v>
      </c>
      <c r="I78" s="49">
        <v>13.041921110534627</v>
      </c>
      <c r="J78" s="49">
        <v>23.295304058922419</v>
      </c>
      <c r="K78" s="49">
        <v>22.425469795053324</v>
      </c>
      <c r="L78" s="49">
        <v>22.278188119410565</v>
      </c>
      <c r="M78" s="49">
        <v>24.00265946830433</v>
      </c>
      <c r="N78" s="49">
        <v>22.856639975649319</v>
      </c>
      <c r="O78" s="49">
        <v>23.671037965310525</v>
      </c>
      <c r="P78" s="49">
        <v>24.89</v>
      </c>
    </row>
    <row r="79" spans="1:16" s="75" customFormat="1" ht="12" customHeight="1" x14ac:dyDescent="0.2">
      <c r="A79" s="96" t="s">
        <v>164</v>
      </c>
      <c r="B79" s="42">
        <v>16.414501002725416</v>
      </c>
      <c r="C79" s="42">
        <v>13.17922693352746</v>
      </c>
      <c r="D79" s="42">
        <v>12.64683942491105</v>
      </c>
      <c r="E79" s="42">
        <v>11.121248551663214</v>
      </c>
      <c r="F79" s="42">
        <v>10.027954262559874</v>
      </c>
      <c r="G79" s="42">
        <v>9.4615171785271031</v>
      </c>
      <c r="H79" s="42">
        <v>9.7083898186356805</v>
      </c>
      <c r="I79" s="42">
        <v>13.131395597361291</v>
      </c>
      <c r="J79" s="42">
        <v>9.2646718765342086</v>
      </c>
      <c r="K79" s="42">
        <v>10.926597407576963</v>
      </c>
      <c r="L79" s="42">
        <v>9.0710934857514758</v>
      </c>
      <c r="M79" s="42">
        <v>9.5151788068113348</v>
      </c>
      <c r="N79" s="42">
        <v>8.8514576776544658</v>
      </c>
      <c r="O79" s="42">
        <v>8.7762134523158295</v>
      </c>
      <c r="P79" s="42">
        <v>8.02</v>
      </c>
    </row>
    <row r="80" spans="1:16" s="89" customFormat="1" ht="12" customHeight="1" x14ac:dyDescent="0.25">
      <c r="A80" s="35" t="s">
        <v>165</v>
      </c>
      <c r="B80" s="97"/>
      <c r="C80" s="97"/>
      <c r="D80" s="97"/>
      <c r="E80" s="97"/>
      <c r="F80" s="97"/>
      <c r="G80" s="97"/>
      <c r="H80" s="97"/>
      <c r="I80" s="97"/>
      <c r="J80" s="97"/>
      <c r="K80" s="97"/>
      <c r="L80" s="97"/>
      <c r="M80" s="97"/>
      <c r="N80" s="97"/>
      <c r="O80" s="97"/>
      <c r="P80" s="97"/>
    </row>
    <row r="81" spans="1:23" s="75" customFormat="1" ht="12" customHeight="1" x14ac:dyDescent="0.2">
      <c r="A81" s="95" t="s">
        <v>166</v>
      </c>
      <c r="B81" s="38">
        <v>78.479198858680761</v>
      </c>
      <c r="C81" s="38">
        <v>70.883940675034879</v>
      </c>
      <c r="D81" s="38">
        <v>75.986376554793793</v>
      </c>
      <c r="E81" s="38">
        <v>76.208040960361217</v>
      </c>
      <c r="F81" s="38">
        <v>77.770287324106221</v>
      </c>
      <c r="G81" s="38">
        <v>68.57059494873576</v>
      </c>
      <c r="H81" s="38">
        <v>73.193393071080223</v>
      </c>
      <c r="I81" s="38">
        <v>75.912100219678663</v>
      </c>
      <c r="J81" s="38">
        <v>67.578926448707634</v>
      </c>
      <c r="K81" s="38">
        <v>66.875675737036545</v>
      </c>
      <c r="L81" s="38">
        <v>67.001586869436537</v>
      </c>
      <c r="M81" s="38">
        <v>66.020048197249452</v>
      </c>
      <c r="N81" s="38">
        <v>67.709815276186021</v>
      </c>
      <c r="O81" s="38">
        <v>64.215133916373617</v>
      </c>
      <c r="P81" s="38">
        <v>64.02</v>
      </c>
    </row>
    <row r="82" spans="1:23" s="75" customFormat="1" ht="12" customHeight="1" x14ac:dyDescent="0.2">
      <c r="A82" s="51" t="s">
        <v>167</v>
      </c>
      <c r="B82" s="32">
        <v>11.752701653998511</v>
      </c>
      <c r="C82" s="32">
        <v>9.7953316000985904</v>
      </c>
      <c r="D82" s="32">
        <v>7.0521482351592324</v>
      </c>
      <c r="E82" s="32">
        <v>8.6540751666180462</v>
      </c>
      <c r="F82" s="32">
        <v>7.5988227210427031</v>
      </c>
      <c r="G82" s="32">
        <v>7.0280838203091198</v>
      </c>
      <c r="H82" s="32">
        <v>3.3256107383475308</v>
      </c>
      <c r="I82" s="32">
        <v>10.27320297094896</v>
      </c>
      <c r="J82" s="32">
        <v>8.8979296198638895</v>
      </c>
      <c r="K82" s="32">
        <v>8.1199532013500182</v>
      </c>
      <c r="L82" s="32">
        <v>10.025837977116476</v>
      </c>
      <c r="M82" s="32">
        <v>11.303531213644193</v>
      </c>
      <c r="N82" s="32">
        <v>14.12890664085853</v>
      </c>
      <c r="O82" s="32">
        <v>14.475061372802106</v>
      </c>
      <c r="P82" s="32">
        <v>14.89</v>
      </c>
    </row>
    <row r="83" spans="1:23" s="75" customFormat="1" ht="12" customHeight="1" x14ac:dyDescent="0.2">
      <c r="A83" s="98" t="s">
        <v>168</v>
      </c>
      <c r="B83" s="42">
        <v>9.7680994873207396</v>
      </c>
      <c r="C83" s="42">
        <v>19.320727724866522</v>
      </c>
      <c r="D83" s="42">
        <v>16.961475210046967</v>
      </c>
      <c r="E83" s="42">
        <v>15.137883873020735</v>
      </c>
      <c r="F83" s="42">
        <v>14.630889954851076</v>
      </c>
      <c r="G83" s="42">
        <v>24.401321230955116</v>
      </c>
      <c r="H83" s="42">
        <v>23.480996190572242</v>
      </c>
      <c r="I83" s="42">
        <v>13.814696809372382</v>
      </c>
      <c r="J83" s="42">
        <v>23.523143931428482</v>
      </c>
      <c r="K83" s="42">
        <v>25.004371061613433</v>
      </c>
      <c r="L83" s="42">
        <v>22.972575153446993</v>
      </c>
      <c r="M83" s="42">
        <v>22.676420589106357</v>
      </c>
      <c r="N83" s="42">
        <v>18.161278082955445</v>
      </c>
      <c r="O83" s="42">
        <v>21.309804710824274</v>
      </c>
      <c r="P83" s="42">
        <v>21.09</v>
      </c>
    </row>
    <row r="84" spans="1:23" ht="12" customHeight="1" x14ac:dyDescent="0.2">
      <c r="A84" s="231" t="s">
        <v>169</v>
      </c>
      <c r="B84" s="239"/>
      <c r="C84" s="239"/>
      <c r="D84" s="239"/>
      <c r="E84" s="239"/>
      <c r="F84" s="239"/>
      <c r="G84" s="239"/>
      <c r="H84" s="239"/>
      <c r="I84" s="239"/>
      <c r="J84" s="239"/>
      <c r="K84" s="239"/>
      <c r="L84" s="239"/>
      <c r="M84" s="239"/>
      <c r="N84" s="239"/>
      <c r="O84" s="239"/>
      <c r="P84" s="239"/>
    </row>
    <row r="85" spans="1:23" ht="12" customHeight="1" x14ac:dyDescent="0.2">
      <c r="A85" s="100" t="s">
        <v>170</v>
      </c>
      <c r="B85" s="101" t="s">
        <v>518</v>
      </c>
      <c r="C85" s="102">
        <v>1884.850175</v>
      </c>
      <c r="D85" s="102">
        <v>2295</v>
      </c>
      <c r="E85" s="102">
        <v>2123</v>
      </c>
      <c r="F85" s="102">
        <v>2248</v>
      </c>
      <c r="G85" s="102">
        <v>3510</v>
      </c>
      <c r="H85" s="102">
        <v>5364</v>
      </c>
      <c r="I85" s="102">
        <v>7556</v>
      </c>
      <c r="J85" s="102">
        <v>11806</v>
      </c>
      <c r="K85" s="102">
        <v>24158</v>
      </c>
      <c r="L85" s="102">
        <v>34113</v>
      </c>
      <c r="M85" s="102">
        <v>46435</v>
      </c>
      <c r="N85" s="102">
        <v>45840</v>
      </c>
      <c r="O85" s="102">
        <v>60598</v>
      </c>
      <c r="P85" s="102">
        <v>77471</v>
      </c>
    </row>
    <row r="86" spans="1:23" ht="12" customHeight="1" x14ac:dyDescent="0.2">
      <c r="A86" s="65" t="s">
        <v>171</v>
      </c>
      <c r="B86" s="91" t="s">
        <v>518</v>
      </c>
      <c r="C86" s="91" t="s">
        <v>518</v>
      </c>
      <c r="D86" s="42">
        <v>21.760340977764983</v>
      </c>
      <c r="E86" s="42">
        <v>-7.4945533769063184</v>
      </c>
      <c r="F86" s="42">
        <v>5.8878944889307583</v>
      </c>
      <c r="G86" s="42">
        <v>56.138790035587192</v>
      </c>
      <c r="H86" s="42">
        <v>52.820512820512818</v>
      </c>
      <c r="I86" s="42">
        <v>40.86502609992543</v>
      </c>
      <c r="J86" s="42">
        <v>56.246691371095821</v>
      </c>
      <c r="K86" s="42">
        <v>104.62476706759274</v>
      </c>
      <c r="L86" s="42">
        <v>41.207881447139663</v>
      </c>
      <c r="M86" s="42">
        <v>36.121126843138981</v>
      </c>
      <c r="N86" s="42">
        <v>-1.2813610423172177</v>
      </c>
      <c r="O86" s="42">
        <v>32.194589877835952</v>
      </c>
      <c r="P86" s="42">
        <v>27.800000000000004</v>
      </c>
    </row>
    <row r="87" spans="1:23" s="1" customFormat="1" ht="12" customHeight="1" x14ac:dyDescent="0.2">
      <c r="A87" s="7" t="s">
        <v>101</v>
      </c>
      <c r="B87" s="103"/>
      <c r="C87" s="103"/>
      <c r="D87" s="103"/>
      <c r="E87" s="103"/>
      <c r="F87" s="103"/>
      <c r="G87" s="103"/>
      <c r="H87" s="103"/>
      <c r="I87" s="103"/>
      <c r="J87" s="103"/>
      <c r="K87" s="103"/>
      <c r="L87" s="103"/>
      <c r="M87" s="103"/>
      <c r="N87" s="103"/>
      <c r="O87" s="103"/>
      <c r="P87" s="201"/>
      <c r="Q87" s="104"/>
      <c r="R87" s="104"/>
      <c r="S87" s="104"/>
      <c r="T87" s="104"/>
      <c r="U87" s="104"/>
      <c r="V87" s="104"/>
      <c r="W87" s="104"/>
    </row>
    <row r="88" spans="1:23" s="1" customFormat="1" ht="12" customHeight="1" x14ac:dyDescent="0.2">
      <c r="A88" s="7" t="s">
        <v>172</v>
      </c>
      <c r="B88" s="103"/>
      <c r="C88" s="103"/>
      <c r="D88" s="103"/>
      <c r="E88" s="103"/>
      <c r="F88" s="103"/>
      <c r="G88" s="103"/>
      <c r="H88" s="103"/>
      <c r="I88" s="103"/>
      <c r="J88" s="103"/>
      <c r="K88" s="103"/>
      <c r="L88" s="103"/>
      <c r="M88" s="103"/>
      <c r="N88" s="103"/>
      <c r="O88" s="103"/>
      <c r="P88" s="201"/>
      <c r="Q88" s="104"/>
      <c r="R88" s="104"/>
      <c r="S88" s="104"/>
      <c r="T88" s="104"/>
      <c r="U88" s="104"/>
      <c r="V88" s="104"/>
      <c r="W88" s="104"/>
    </row>
    <row r="89" spans="1:23" ht="12" customHeight="1" x14ac:dyDescent="0.2">
      <c r="A89" s="287" t="s">
        <v>173</v>
      </c>
      <c r="B89" s="287"/>
      <c r="C89" s="287"/>
      <c r="D89" s="287"/>
      <c r="E89" s="287"/>
      <c r="F89" s="287"/>
      <c r="G89" s="287"/>
      <c r="H89" s="287"/>
      <c r="I89" s="287"/>
      <c r="J89" s="287"/>
      <c r="K89" s="287"/>
      <c r="L89" s="287"/>
      <c r="M89" s="287"/>
      <c r="N89" s="287"/>
      <c r="O89" s="287"/>
      <c r="P89" s="202"/>
    </row>
    <row r="90" spans="1:23" ht="12" customHeight="1" x14ac:dyDescent="0.2">
      <c r="A90" s="105" t="s">
        <v>174</v>
      </c>
      <c r="B90" s="175"/>
      <c r="C90" s="175"/>
      <c r="D90" s="175"/>
      <c r="E90" s="175"/>
      <c r="F90" s="175"/>
      <c r="G90" s="175"/>
      <c r="H90" s="175"/>
      <c r="I90" s="175"/>
      <c r="J90" s="175"/>
      <c r="K90" s="175"/>
      <c r="L90" s="175"/>
      <c r="M90" s="175"/>
      <c r="N90" s="175"/>
      <c r="O90" s="175"/>
      <c r="P90" s="202"/>
    </row>
    <row r="91" spans="1:23" ht="12" customHeight="1" x14ac:dyDescent="0.2">
      <c r="A91" s="105" t="s">
        <v>175</v>
      </c>
      <c r="B91" s="175"/>
      <c r="C91" s="175"/>
      <c r="D91" s="175"/>
      <c r="E91" s="175"/>
      <c r="F91" s="175"/>
      <c r="G91" s="175"/>
      <c r="H91" s="175"/>
      <c r="I91" s="175"/>
      <c r="J91" s="175"/>
      <c r="K91" s="175"/>
      <c r="L91" s="175"/>
      <c r="M91" s="175"/>
      <c r="N91" s="175"/>
      <c r="O91" s="175"/>
      <c r="P91" s="202"/>
    </row>
    <row r="92" spans="1:23" ht="12" customHeight="1" x14ac:dyDescent="0.2">
      <c r="A92" s="7" t="s">
        <v>176</v>
      </c>
      <c r="B92" s="106"/>
      <c r="C92" s="106"/>
      <c r="D92" s="106"/>
      <c r="E92" s="106"/>
      <c r="F92" s="106"/>
      <c r="G92" s="106"/>
      <c r="H92" s="106"/>
      <c r="I92" s="106"/>
      <c r="J92" s="106"/>
      <c r="K92" s="106"/>
      <c r="L92" s="106"/>
      <c r="M92" s="106"/>
      <c r="N92" s="106"/>
      <c r="O92" s="106"/>
      <c r="P92" s="202"/>
    </row>
  </sheetData>
  <mergeCells count="1">
    <mergeCell ref="A89:O89"/>
  </mergeCells>
  <pageMargins left="0.25" right="0.25"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3B2A-61F6-4000-AE61-6CCE65446981}">
  <sheetPr>
    <pageSetUpPr fitToPage="1"/>
  </sheetPr>
  <dimension ref="A1:G13"/>
  <sheetViews>
    <sheetView workbookViewId="0">
      <selection activeCell="A4" sqref="A4"/>
    </sheetView>
  </sheetViews>
  <sheetFormatPr defaultColWidth="8.85546875" defaultRowHeight="15" x14ac:dyDescent="0.25"/>
  <cols>
    <col min="1" max="1" width="70.7109375" customWidth="1"/>
    <col min="2" max="7" width="12.7109375" customWidth="1"/>
  </cols>
  <sheetData>
    <row r="1" spans="1:7" ht="18" x14ac:dyDescent="0.25">
      <c r="A1" s="193" t="s">
        <v>0</v>
      </c>
      <c r="B1" s="199"/>
      <c r="C1" s="124"/>
      <c r="D1" s="124"/>
      <c r="E1" s="124"/>
      <c r="F1" s="124"/>
      <c r="G1" s="124"/>
    </row>
    <row r="2" spans="1:7" ht="18" x14ac:dyDescent="0.25">
      <c r="A2" s="194" t="s">
        <v>1</v>
      </c>
      <c r="B2" s="196"/>
      <c r="C2" s="124"/>
      <c r="D2" s="124"/>
      <c r="E2" s="124"/>
      <c r="F2" s="124"/>
      <c r="G2" s="124"/>
    </row>
    <row r="3" spans="1:7" ht="12" customHeight="1" x14ac:dyDescent="0.25">
      <c r="A3" s="194"/>
      <c r="B3" s="196"/>
      <c r="C3" s="124"/>
      <c r="D3" s="124"/>
      <c r="E3" s="124"/>
      <c r="F3" s="124"/>
      <c r="G3" s="124"/>
    </row>
    <row r="4" spans="1:7" ht="15" customHeight="1" x14ac:dyDescent="0.25">
      <c r="A4" s="197" t="s">
        <v>177</v>
      </c>
      <c r="B4" s="203"/>
      <c r="C4" s="124"/>
      <c r="D4" s="124"/>
      <c r="E4" s="124"/>
      <c r="F4" s="124"/>
      <c r="G4" s="124"/>
    </row>
    <row r="5" spans="1:7" ht="45.75" thickBot="1" x14ac:dyDescent="0.3">
      <c r="A5" s="274" t="s">
        <v>178</v>
      </c>
      <c r="B5" s="275" t="s">
        <v>179</v>
      </c>
      <c r="C5" s="275" t="s">
        <v>547</v>
      </c>
      <c r="D5" s="275" t="s">
        <v>180</v>
      </c>
      <c r="E5" s="275" t="s">
        <v>546</v>
      </c>
      <c r="F5" s="275" t="s">
        <v>181</v>
      </c>
      <c r="G5" s="275" t="s">
        <v>524</v>
      </c>
    </row>
    <row r="6" spans="1:7" ht="15.75" thickTop="1" x14ac:dyDescent="0.25">
      <c r="A6" s="107" t="s">
        <v>182</v>
      </c>
      <c r="B6" s="108" t="s">
        <v>183</v>
      </c>
      <c r="C6" s="109">
        <v>9625</v>
      </c>
      <c r="D6" s="110" t="s">
        <v>518</v>
      </c>
      <c r="E6" s="109">
        <v>2817</v>
      </c>
      <c r="F6" s="109">
        <v>237</v>
      </c>
      <c r="G6" s="111" t="s">
        <v>184</v>
      </c>
    </row>
    <row r="7" spans="1:7" x14ac:dyDescent="0.25">
      <c r="A7" s="112" t="s">
        <v>185</v>
      </c>
      <c r="B7" s="113" t="s">
        <v>186</v>
      </c>
      <c r="C7" s="114">
        <v>3350</v>
      </c>
      <c r="D7" s="25" t="s">
        <v>518</v>
      </c>
      <c r="E7" s="114">
        <v>949</v>
      </c>
      <c r="F7" s="114">
        <v>1046</v>
      </c>
      <c r="G7" s="115" t="s">
        <v>184</v>
      </c>
    </row>
    <row r="8" spans="1:7" x14ac:dyDescent="0.25">
      <c r="A8" s="112" t="s">
        <v>187</v>
      </c>
      <c r="B8" s="116" t="s">
        <v>188</v>
      </c>
      <c r="C8" s="114">
        <v>6482</v>
      </c>
      <c r="D8" s="25" t="s">
        <v>518</v>
      </c>
      <c r="E8" s="114">
        <v>891</v>
      </c>
      <c r="F8" s="114">
        <v>110</v>
      </c>
      <c r="G8" s="115" t="s">
        <v>184</v>
      </c>
    </row>
    <row r="9" spans="1:7" x14ac:dyDescent="0.25">
      <c r="A9" s="70" t="s">
        <v>189</v>
      </c>
      <c r="B9" s="117" t="s">
        <v>190</v>
      </c>
      <c r="C9" s="118">
        <v>560</v>
      </c>
      <c r="D9" s="67" t="s">
        <v>518</v>
      </c>
      <c r="E9" s="118">
        <v>12</v>
      </c>
      <c r="F9" s="118">
        <v>17</v>
      </c>
      <c r="G9" s="119" t="s">
        <v>184</v>
      </c>
    </row>
    <row r="10" spans="1:7" x14ac:dyDescent="0.25">
      <c r="A10" s="120" t="s">
        <v>191</v>
      </c>
      <c r="B10" s="121"/>
      <c r="C10" s="122">
        <v>20017</v>
      </c>
      <c r="D10" s="121"/>
      <c r="E10" s="122">
        <v>4669</v>
      </c>
      <c r="F10" s="122">
        <v>1410</v>
      </c>
      <c r="G10" s="121"/>
    </row>
    <row r="11" spans="1:7" x14ac:dyDescent="0.25">
      <c r="A11" s="73" t="s">
        <v>192</v>
      </c>
      <c r="B11" s="73"/>
      <c r="C11" s="123"/>
      <c r="D11" s="73"/>
      <c r="E11" s="123"/>
      <c r="F11" s="123"/>
      <c r="G11" s="73"/>
    </row>
    <row r="12" spans="1:7" ht="12" customHeight="1" x14ac:dyDescent="0.25">
      <c r="A12" s="73" t="s">
        <v>193</v>
      </c>
      <c r="B12" s="124"/>
      <c r="C12" s="124"/>
      <c r="D12" s="124"/>
      <c r="E12" s="124"/>
      <c r="F12" s="124"/>
      <c r="G12" s="124"/>
    </row>
    <row r="13" spans="1:7" ht="12" customHeight="1" x14ac:dyDescent="0.25">
      <c r="A13" s="73" t="s">
        <v>176</v>
      </c>
      <c r="B13" s="124"/>
      <c r="C13" s="124"/>
      <c r="D13" s="124"/>
      <c r="E13" s="124"/>
      <c r="F13" s="124"/>
      <c r="G13" s="124"/>
    </row>
  </sheetData>
  <pageMargins left="0.25" right="0.25" top="0.75" bottom="0.75" header="0.3" footer="0.3"/>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911E-4159-4E31-8CCE-0A4D6B7B7139}">
  <sheetPr>
    <pageSetUpPr fitToPage="1"/>
  </sheetPr>
  <dimension ref="A1:AT87"/>
  <sheetViews>
    <sheetView workbookViewId="0">
      <selection activeCell="A4" sqref="A4"/>
    </sheetView>
  </sheetViews>
  <sheetFormatPr defaultColWidth="8.7109375" defaultRowHeight="11.25" x14ac:dyDescent="0.2"/>
  <cols>
    <col min="1" max="1" width="38.7109375" style="2" customWidth="1"/>
    <col min="2" max="16" width="9.7109375" style="2" customWidth="1"/>
    <col min="17" max="16384" width="8.7109375" style="2"/>
  </cols>
  <sheetData>
    <row r="1" spans="1:46" ht="18" customHeight="1" x14ac:dyDescent="0.2">
      <c r="A1" s="193" t="s">
        <v>0</v>
      </c>
      <c r="B1" s="73"/>
      <c r="C1" s="73"/>
      <c r="D1" s="73"/>
      <c r="E1" s="73"/>
      <c r="F1" s="73"/>
      <c r="G1" s="73"/>
      <c r="H1" s="73"/>
      <c r="I1" s="73"/>
      <c r="J1" s="73"/>
      <c r="K1" s="73"/>
      <c r="L1" s="73"/>
      <c r="M1" s="73"/>
      <c r="N1" s="73"/>
      <c r="O1" s="73"/>
      <c r="P1" s="73"/>
    </row>
    <row r="2" spans="1:46" ht="18" x14ac:dyDescent="0.2">
      <c r="A2" s="194" t="s">
        <v>1</v>
      </c>
      <c r="B2" s="196"/>
      <c r="C2" s="73"/>
      <c r="D2" s="73"/>
      <c r="E2" s="73"/>
      <c r="F2" s="73"/>
      <c r="G2" s="73"/>
      <c r="H2" s="73"/>
      <c r="I2" s="73"/>
      <c r="J2" s="73"/>
      <c r="K2" s="73"/>
      <c r="L2" s="73"/>
      <c r="M2" s="73"/>
      <c r="N2" s="73"/>
      <c r="O2" s="73"/>
      <c r="P2" s="73"/>
    </row>
    <row r="3" spans="1:46" ht="12" customHeight="1" x14ac:dyDescent="0.2">
      <c r="A3" s="194"/>
      <c r="B3" s="196"/>
      <c r="C3" s="73"/>
      <c r="D3" s="73"/>
      <c r="E3" s="73"/>
      <c r="F3" s="73"/>
      <c r="G3" s="73"/>
      <c r="H3" s="73"/>
      <c r="I3" s="73"/>
      <c r="J3" s="73"/>
      <c r="K3" s="73"/>
      <c r="L3" s="73"/>
      <c r="M3" s="73"/>
      <c r="N3" s="73"/>
      <c r="O3" s="73"/>
      <c r="P3" s="73"/>
    </row>
    <row r="4" spans="1:46" ht="15" customHeight="1" x14ac:dyDescent="0.2">
      <c r="A4" s="197" t="s">
        <v>194</v>
      </c>
      <c r="B4" s="73"/>
      <c r="C4" s="73"/>
      <c r="D4" s="73"/>
      <c r="E4" s="73"/>
      <c r="F4" s="73"/>
      <c r="G4" s="73"/>
      <c r="H4" s="73"/>
      <c r="I4" s="73"/>
      <c r="J4" s="73"/>
      <c r="K4" s="73"/>
      <c r="L4" s="73"/>
      <c r="M4" s="73"/>
      <c r="N4" s="73"/>
      <c r="O4" s="73"/>
      <c r="P4" s="73"/>
    </row>
    <row r="5" spans="1:46" ht="12" customHeight="1" x14ac:dyDescent="0.2">
      <c r="A5" s="125" t="s">
        <v>195</v>
      </c>
      <c r="B5" s="125"/>
      <c r="C5" s="125"/>
      <c r="D5" s="73"/>
      <c r="E5" s="73"/>
      <c r="F5" s="73"/>
      <c r="G5" s="73"/>
      <c r="H5" s="73"/>
      <c r="I5" s="73"/>
      <c r="J5" s="73"/>
      <c r="K5" s="73"/>
      <c r="L5" s="73"/>
      <c r="M5" s="73"/>
      <c r="N5" s="73"/>
      <c r="O5" s="73"/>
      <c r="P5" s="73"/>
    </row>
    <row r="6" spans="1:46" ht="11.25" customHeight="1" thickBot="1" x14ac:dyDescent="0.25">
      <c r="A6" s="276" t="s">
        <v>13</v>
      </c>
      <c r="B6" s="277">
        <v>2007</v>
      </c>
      <c r="C6" s="277">
        <v>2008</v>
      </c>
      <c r="D6" s="277">
        <v>2009</v>
      </c>
      <c r="E6" s="277">
        <v>2010</v>
      </c>
      <c r="F6" s="277">
        <v>2011</v>
      </c>
      <c r="G6" s="278">
        <v>2012</v>
      </c>
      <c r="H6" s="277">
        <v>2013</v>
      </c>
      <c r="I6" s="277">
        <v>2014</v>
      </c>
      <c r="J6" s="277">
        <v>2015</v>
      </c>
      <c r="K6" s="277">
        <v>2016</v>
      </c>
      <c r="L6" s="277">
        <v>2017</v>
      </c>
      <c r="M6" s="278">
        <v>2018</v>
      </c>
      <c r="N6" s="278">
        <v>2019</v>
      </c>
      <c r="O6" s="278">
        <v>2020</v>
      </c>
      <c r="P6" s="278">
        <v>2021</v>
      </c>
    </row>
    <row r="7" spans="1:46" s="22" customFormat="1" ht="11.25" customHeight="1" thickTop="1" x14ac:dyDescent="0.2">
      <c r="A7" s="228" t="s">
        <v>196</v>
      </c>
      <c r="B7" s="229"/>
      <c r="C7" s="229"/>
      <c r="D7" s="229"/>
      <c r="E7" s="229"/>
      <c r="F7" s="229"/>
      <c r="G7" s="229"/>
      <c r="H7" s="230"/>
      <c r="I7" s="229"/>
      <c r="J7" s="229"/>
      <c r="K7" s="229"/>
      <c r="L7" s="229"/>
      <c r="M7" s="229"/>
      <c r="N7" s="229"/>
      <c r="O7" s="229"/>
      <c r="P7" s="229"/>
    </row>
    <row r="8" spans="1:46" s="7" customFormat="1" ht="11.25" customHeight="1" x14ac:dyDescent="0.2">
      <c r="A8" s="260" t="s">
        <v>197</v>
      </c>
      <c r="B8" s="126">
        <v>36</v>
      </c>
      <c r="C8" s="126">
        <v>33</v>
      </c>
      <c r="D8" s="126">
        <v>36</v>
      </c>
      <c r="E8" s="126">
        <v>18</v>
      </c>
      <c r="F8" s="126">
        <v>16</v>
      </c>
      <c r="G8" s="126">
        <v>15</v>
      </c>
      <c r="H8" s="126">
        <v>15</v>
      </c>
      <c r="I8" s="126">
        <v>16</v>
      </c>
      <c r="J8" s="126">
        <v>17</v>
      </c>
      <c r="K8" s="126">
        <v>29</v>
      </c>
      <c r="L8" s="126">
        <v>39</v>
      </c>
      <c r="M8" s="126">
        <v>42</v>
      </c>
      <c r="N8" s="126">
        <v>44</v>
      </c>
      <c r="O8" s="126">
        <v>44</v>
      </c>
      <c r="P8" s="126">
        <v>54</v>
      </c>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row>
    <row r="9" spans="1:46" s="7" customFormat="1" ht="11.25" customHeight="1" x14ac:dyDescent="0.2">
      <c r="A9" s="261" t="s">
        <v>198</v>
      </c>
      <c r="B9" s="127" t="s">
        <v>518</v>
      </c>
      <c r="C9" s="127" t="s">
        <v>518</v>
      </c>
      <c r="D9" s="127" t="s">
        <v>518</v>
      </c>
      <c r="E9" s="127" t="s">
        <v>518</v>
      </c>
      <c r="F9" s="127" t="s">
        <v>518</v>
      </c>
      <c r="G9" s="127" t="s">
        <v>518</v>
      </c>
      <c r="H9" s="127" t="s">
        <v>518</v>
      </c>
      <c r="I9" s="127" t="s">
        <v>518</v>
      </c>
      <c r="J9" s="127" t="s">
        <v>518</v>
      </c>
      <c r="K9" s="288" t="s">
        <v>199</v>
      </c>
      <c r="L9" s="288" t="s">
        <v>200</v>
      </c>
      <c r="M9" s="128">
        <v>26</v>
      </c>
      <c r="N9" s="128">
        <v>26</v>
      </c>
      <c r="O9" s="128">
        <v>26</v>
      </c>
      <c r="P9" s="128">
        <v>30</v>
      </c>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row>
    <row r="10" spans="1:46" s="7" customFormat="1" ht="11.25" customHeight="1" x14ac:dyDescent="0.2">
      <c r="A10" s="261" t="s">
        <v>201</v>
      </c>
      <c r="B10" s="128">
        <v>11</v>
      </c>
      <c r="C10" s="128">
        <v>12</v>
      </c>
      <c r="D10" s="128">
        <v>11</v>
      </c>
      <c r="E10" s="128">
        <v>8</v>
      </c>
      <c r="F10" s="128">
        <v>7</v>
      </c>
      <c r="G10" s="128">
        <v>7</v>
      </c>
      <c r="H10" s="128">
        <v>7</v>
      </c>
      <c r="I10" s="128">
        <v>7</v>
      </c>
      <c r="J10" s="128">
        <v>8</v>
      </c>
      <c r="K10" s="289"/>
      <c r="L10" s="289"/>
      <c r="M10" s="128">
        <v>9</v>
      </c>
      <c r="N10" s="128">
        <v>11</v>
      </c>
      <c r="O10" s="128">
        <v>12</v>
      </c>
      <c r="P10" s="128">
        <v>16</v>
      </c>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row>
    <row r="11" spans="1:46" s="22" customFormat="1" ht="12" customHeight="1" x14ac:dyDescent="0.2">
      <c r="A11" s="261" t="s">
        <v>202</v>
      </c>
      <c r="B11" s="128">
        <v>9</v>
      </c>
      <c r="C11" s="128">
        <v>5</v>
      </c>
      <c r="D11" s="128">
        <v>9</v>
      </c>
      <c r="E11" s="128">
        <v>1</v>
      </c>
      <c r="F11" s="127" t="s">
        <v>518</v>
      </c>
      <c r="G11" s="127" t="s">
        <v>518</v>
      </c>
      <c r="H11" s="127" t="s">
        <v>518</v>
      </c>
      <c r="I11" s="127" t="s">
        <v>518</v>
      </c>
      <c r="J11" s="127" t="s">
        <v>518</v>
      </c>
      <c r="K11" s="127" t="s">
        <v>518</v>
      </c>
      <c r="L11" s="127" t="s">
        <v>518</v>
      </c>
      <c r="M11" s="127" t="s">
        <v>518</v>
      </c>
      <c r="N11" s="127" t="s">
        <v>518</v>
      </c>
      <c r="O11" s="127" t="s">
        <v>518</v>
      </c>
      <c r="P11" s="127">
        <v>3</v>
      </c>
    </row>
    <row r="12" spans="1:46" s="22" customFormat="1" ht="12" customHeight="1" x14ac:dyDescent="0.2">
      <c r="A12" s="262" t="s">
        <v>203</v>
      </c>
      <c r="B12" s="129">
        <v>16</v>
      </c>
      <c r="C12" s="129">
        <v>16</v>
      </c>
      <c r="D12" s="129">
        <v>16</v>
      </c>
      <c r="E12" s="129">
        <v>9</v>
      </c>
      <c r="F12" s="129">
        <v>9</v>
      </c>
      <c r="G12" s="129">
        <v>8</v>
      </c>
      <c r="H12" s="129">
        <v>8</v>
      </c>
      <c r="I12" s="129">
        <v>9</v>
      </c>
      <c r="J12" s="129">
        <v>9</v>
      </c>
      <c r="K12" s="129">
        <v>8</v>
      </c>
      <c r="L12" s="129">
        <v>8</v>
      </c>
      <c r="M12" s="129">
        <v>7</v>
      </c>
      <c r="N12" s="129">
        <v>7</v>
      </c>
      <c r="O12" s="129">
        <v>6</v>
      </c>
      <c r="P12" s="129">
        <v>5</v>
      </c>
    </row>
    <row r="13" spans="1:46" s="22" customFormat="1" ht="12" customHeight="1" x14ac:dyDescent="0.2">
      <c r="A13" s="231" t="s">
        <v>204</v>
      </c>
      <c r="B13" s="232"/>
      <c r="C13" s="232"/>
      <c r="D13" s="233"/>
      <c r="E13" s="233"/>
      <c r="F13" s="233"/>
      <c r="G13" s="233"/>
      <c r="H13" s="233"/>
      <c r="I13" s="233"/>
      <c r="J13" s="233"/>
      <c r="K13" s="233"/>
      <c r="L13" s="233"/>
      <c r="M13" s="233"/>
      <c r="N13" s="233"/>
      <c r="O13" s="233"/>
      <c r="P13" s="233"/>
    </row>
    <row r="14" spans="1:46" s="22" customFormat="1" ht="12" customHeight="1" x14ac:dyDescent="0.2">
      <c r="A14" s="62" t="s">
        <v>205</v>
      </c>
      <c r="B14" s="130">
        <v>10432</v>
      </c>
      <c r="C14" s="130">
        <v>11951</v>
      </c>
      <c r="D14" s="130">
        <v>12719</v>
      </c>
      <c r="E14" s="130">
        <v>14966</v>
      </c>
      <c r="F14" s="130">
        <v>13411</v>
      </c>
      <c r="G14" s="130">
        <v>17151</v>
      </c>
      <c r="H14" s="130">
        <v>22501</v>
      </c>
      <c r="I14" s="130">
        <v>29744</v>
      </c>
      <c r="J14" s="130">
        <v>37294</v>
      </c>
      <c r="K14" s="130">
        <v>47003</v>
      </c>
      <c r="L14" s="130">
        <v>66330</v>
      </c>
      <c r="M14" s="130">
        <v>86094</v>
      </c>
      <c r="N14" s="130">
        <v>92041</v>
      </c>
      <c r="O14" s="130">
        <v>86422</v>
      </c>
      <c r="P14" s="130">
        <v>92361</v>
      </c>
    </row>
    <row r="15" spans="1:46" s="22" customFormat="1" ht="12" customHeight="1" x14ac:dyDescent="0.2">
      <c r="A15" s="63" t="s">
        <v>206</v>
      </c>
      <c r="B15" s="56">
        <v>53</v>
      </c>
      <c r="C15" s="56">
        <v>14.560966257668712</v>
      </c>
      <c r="D15" s="56">
        <v>6.4262404819680361</v>
      </c>
      <c r="E15" s="56">
        <v>17.666483214089158</v>
      </c>
      <c r="F15" s="56">
        <v>-10.390217827074702</v>
      </c>
      <c r="G15" s="56">
        <v>27.887554992170603</v>
      </c>
      <c r="H15" s="56">
        <v>31.193516413037141</v>
      </c>
      <c r="I15" s="56">
        <v>32.189680458646279</v>
      </c>
      <c r="J15" s="56">
        <v>25.383270575578269</v>
      </c>
      <c r="K15" s="56">
        <v>26.033678339679305</v>
      </c>
      <c r="L15" s="56">
        <v>41.118652000936109</v>
      </c>
      <c r="M15" s="56">
        <v>29.796472184531886</v>
      </c>
      <c r="N15" s="56">
        <v>6.907566148628244</v>
      </c>
      <c r="O15" s="56">
        <v>-6.1048880390260862</v>
      </c>
      <c r="P15" s="56">
        <v>6.9</v>
      </c>
    </row>
    <row r="16" spans="1:46" s="22" customFormat="1" ht="12" customHeight="1" x14ac:dyDescent="0.2">
      <c r="A16" s="63" t="s">
        <v>207</v>
      </c>
      <c r="B16" s="131">
        <v>0.1281105208677572</v>
      </c>
      <c r="C16" s="131">
        <v>0.1397917078988456</v>
      </c>
      <c r="D16" s="131">
        <v>0.14824031784663544</v>
      </c>
      <c r="E16" s="131">
        <v>0.17004124573902724</v>
      </c>
      <c r="F16" s="131">
        <v>0.14704502114834367</v>
      </c>
      <c r="G16" s="131">
        <v>0.18110388791009324</v>
      </c>
      <c r="H16" s="131">
        <v>0.22915647177859785</v>
      </c>
      <c r="I16" s="131">
        <v>0.29112104308716719</v>
      </c>
      <c r="J16" s="131">
        <v>0.35078283716853331</v>
      </c>
      <c r="K16" s="131">
        <v>0.42281044494630743</v>
      </c>
      <c r="L16" s="131">
        <v>0.56707167878351716</v>
      </c>
      <c r="M16" s="131">
        <v>0.69744122493795913</v>
      </c>
      <c r="N16" s="131">
        <v>0.73044638725411881</v>
      </c>
      <c r="O16" s="131">
        <v>0.68906987606437786</v>
      </c>
      <c r="P16" s="131">
        <v>0.70000000000000007</v>
      </c>
    </row>
    <row r="17" spans="1:16" s="22" customFormat="1" ht="12" customHeight="1" x14ac:dyDescent="0.2">
      <c r="A17" s="63" t="s">
        <v>208</v>
      </c>
      <c r="B17" s="56">
        <v>27.391078834419229</v>
      </c>
      <c r="C17" s="56">
        <v>26.648414470109806</v>
      </c>
      <c r="D17" s="56">
        <v>24.114789464301918</v>
      </c>
      <c r="E17" s="56">
        <v>29.386761397134048</v>
      </c>
      <c r="F17" s="56">
        <v>32.61987540202292</v>
      </c>
      <c r="G17" s="56">
        <v>30.753883327947268</v>
      </c>
      <c r="H17" s="56">
        <v>32.830437882698718</v>
      </c>
      <c r="I17" s="56">
        <v>30.987291979558972</v>
      </c>
      <c r="J17" s="56">
        <v>30.638257643951789</v>
      </c>
      <c r="K17" s="56">
        <v>28.896362325973602</v>
      </c>
      <c r="L17" s="56">
        <v>28.336570183681602</v>
      </c>
      <c r="M17" s="56">
        <v>32.379973297997942</v>
      </c>
      <c r="N17" s="56">
        <v>30.877195856081762</v>
      </c>
      <c r="O17" s="56">
        <v>30</v>
      </c>
      <c r="P17" s="133" t="s">
        <v>523</v>
      </c>
    </row>
    <row r="18" spans="1:16" s="22" customFormat="1" ht="12" customHeight="1" x14ac:dyDescent="0.2">
      <c r="A18" s="63" t="s">
        <v>125</v>
      </c>
      <c r="B18" s="132">
        <v>294.41879345566502</v>
      </c>
      <c r="C18" s="132">
        <v>248.21943063631269</v>
      </c>
      <c r="D18" s="132">
        <v>662.38473114354269</v>
      </c>
      <c r="E18" s="132">
        <v>685.07088728893098</v>
      </c>
      <c r="F18" s="132">
        <v>551.82402533119375</v>
      </c>
      <c r="G18" s="132">
        <v>1157.3790806822092</v>
      </c>
      <c r="H18" s="132">
        <v>1095.714660929794</v>
      </c>
      <c r="I18" s="132">
        <v>271.78701050151147</v>
      </c>
      <c r="J18" s="132">
        <v>650.04929577883991</v>
      </c>
      <c r="K18" s="132">
        <v>926.08541035704184</v>
      </c>
      <c r="L18" s="132">
        <v>347.08151774333504</v>
      </c>
      <c r="M18" s="132">
        <v>398.04953285062066</v>
      </c>
      <c r="N18" s="132">
        <v>972.34620324083971</v>
      </c>
      <c r="O18" s="132">
        <v>4234.6779999999999</v>
      </c>
      <c r="P18" s="132">
        <v>5027</v>
      </c>
    </row>
    <row r="19" spans="1:16" s="22" customFormat="1" ht="12" customHeight="1" x14ac:dyDescent="0.2">
      <c r="A19" s="63" t="s">
        <v>126</v>
      </c>
      <c r="B19" s="56">
        <v>2.8222660415612073</v>
      </c>
      <c r="C19" s="56">
        <v>2.0769762416225643</v>
      </c>
      <c r="D19" s="56">
        <v>5.2078365527442623</v>
      </c>
      <c r="E19" s="56">
        <v>4.5775149491442662</v>
      </c>
      <c r="F19" s="56">
        <v>4.1147119926269013</v>
      </c>
      <c r="G19" s="56">
        <v>6.7481725886666037</v>
      </c>
      <c r="H19" s="56">
        <v>4.8696265096208791</v>
      </c>
      <c r="I19" s="56">
        <v>0.9137540697334301</v>
      </c>
      <c r="J19" s="56">
        <v>1.743039887860889</v>
      </c>
      <c r="K19" s="56">
        <v>1.9702687282876452</v>
      </c>
      <c r="L19" s="56">
        <v>0.52326476367154384</v>
      </c>
      <c r="M19" s="56">
        <v>0.46234294242411855</v>
      </c>
      <c r="N19" s="56">
        <v>1.0564272479013046</v>
      </c>
      <c r="O19" s="56">
        <v>4.9000000000000004</v>
      </c>
      <c r="P19" s="56">
        <v>5.4</v>
      </c>
    </row>
    <row r="20" spans="1:16" s="22" customFormat="1" ht="12" customHeight="1" x14ac:dyDescent="0.2">
      <c r="A20" s="63" t="s">
        <v>209</v>
      </c>
      <c r="B20" s="133" t="s">
        <v>518</v>
      </c>
      <c r="C20" s="133" t="s">
        <v>518</v>
      </c>
      <c r="D20" s="133" t="s">
        <v>518</v>
      </c>
      <c r="E20" s="133" t="s">
        <v>518</v>
      </c>
      <c r="F20" s="133" t="s">
        <v>518</v>
      </c>
      <c r="G20" s="133" t="s">
        <v>518</v>
      </c>
      <c r="H20" s="133" t="s">
        <v>518</v>
      </c>
      <c r="I20" s="133" t="s">
        <v>518</v>
      </c>
      <c r="J20" s="133" t="s">
        <v>518</v>
      </c>
      <c r="K20" s="133" t="s">
        <v>518</v>
      </c>
      <c r="L20" s="133" t="s">
        <v>518</v>
      </c>
      <c r="M20" s="133" t="s">
        <v>518</v>
      </c>
      <c r="N20" s="133" t="s">
        <v>518</v>
      </c>
      <c r="O20" s="133" t="s">
        <v>518</v>
      </c>
      <c r="P20" s="133" t="s">
        <v>523</v>
      </c>
    </row>
    <row r="21" spans="1:16" s="22" customFormat="1" ht="12" customHeight="1" x14ac:dyDescent="0.2">
      <c r="A21" s="65" t="s">
        <v>210</v>
      </c>
      <c r="B21" s="133" t="s">
        <v>518</v>
      </c>
      <c r="C21" s="133" t="s">
        <v>518</v>
      </c>
      <c r="D21" s="133" t="s">
        <v>518</v>
      </c>
      <c r="E21" s="133" t="s">
        <v>518</v>
      </c>
      <c r="F21" s="133" t="s">
        <v>518</v>
      </c>
      <c r="G21" s="133" t="s">
        <v>518</v>
      </c>
      <c r="H21" s="133" t="s">
        <v>518</v>
      </c>
      <c r="I21" s="133" t="s">
        <v>518</v>
      </c>
      <c r="J21" s="133" t="s">
        <v>518</v>
      </c>
      <c r="K21" s="133" t="s">
        <v>518</v>
      </c>
      <c r="L21" s="133" t="s">
        <v>518</v>
      </c>
      <c r="M21" s="133" t="s">
        <v>518</v>
      </c>
      <c r="N21" s="133" t="s">
        <v>518</v>
      </c>
      <c r="O21" s="133" t="s">
        <v>518</v>
      </c>
      <c r="P21" s="133" t="s">
        <v>523</v>
      </c>
    </row>
    <row r="22" spans="1:16" s="134" customFormat="1" ht="12" customHeight="1" x14ac:dyDescent="0.2">
      <c r="A22" s="35" t="s">
        <v>211</v>
      </c>
      <c r="B22" s="88"/>
      <c r="C22" s="88"/>
      <c r="D22" s="88"/>
      <c r="E22" s="88"/>
      <c r="F22" s="88"/>
      <c r="G22" s="88"/>
      <c r="H22" s="88"/>
      <c r="I22" s="88"/>
      <c r="J22" s="88"/>
      <c r="K22" s="88"/>
      <c r="L22" s="88"/>
      <c r="M22" s="88"/>
      <c r="N22" s="88"/>
      <c r="O22" s="88"/>
      <c r="P22" s="88"/>
    </row>
    <row r="23" spans="1:16" s="22" customFormat="1" ht="12" customHeight="1" x14ac:dyDescent="0.2">
      <c r="A23" s="263" t="s">
        <v>55</v>
      </c>
      <c r="B23" s="135">
        <v>40</v>
      </c>
      <c r="C23" s="135">
        <v>40</v>
      </c>
      <c r="D23" s="135">
        <v>43</v>
      </c>
      <c r="E23" s="135">
        <v>37</v>
      </c>
      <c r="F23" s="135">
        <v>38</v>
      </c>
      <c r="G23" s="135">
        <v>38</v>
      </c>
      <c r="H23" s="135">
        <v>39</v>
      </c>
      <c r="I23" s="135">
        <v>39</v>
      </c>
      <c r="J23" s="135">
        <v>39</v>
      </c>
      <c r="K23" s="135">
        <v>42</v>
      </c>
      <c r="L23" s="135">
        <v>42</v>
      </c>
      <c r="M23" s="135">
        <v>43</v>
      </c>
      <c r="N23" s="135">
        <v>42</v>
      </c>
      <c r="O23" s="135">
        <v>42</v>
      </c>
      <c r="P23" s="135">
        <v>41.9</v>
      </c>
    </row>
    <row r="24" spans="1:16" s="22" customFormat="1" ht="12" customHeight="1" x14ac:dyDescent="0.2">
      <c r="A24" s="264" t="s">
        <v>56</v>
      </c>
      <c r="B24" s="56">
        <v>7.0000000000000009</v>
      </c>
      <c r="C24" s="56">
        <v>7.0000000000000009</v>
      </c>
      <c r="D24" s="56">
        <v>6</v>
      </c>
      <c r="E24" s="56">
        <v>7.0000000000000009</v>
      </c>
      <c r="F24" s="56">
        <v>9</v>
      </c>
      <c r="G24" s="56">
        <v>9</v>
      </c>
      <c r="H24" s="56">
        <v>9</v>
      </c>
      <c r="I24" s="56">
        <v>9</v>
      </c>
      <c r="J24" s="56">
        <v>8</v>
      </c>
      <c r="K24" s="56">
        <v>10</v>
      </c>
      <c r="L24" s="56">
        <v>10</v>
      </c>
      <c r="M24" s="56">
        <v>6</v>
      </c>
      <c r="N24" s="56">
        <v>5</v>
      </c>
      <c r="O24" s="56">
        <v>8</v>
      </c>
      <c r="P24" s="56">
        <v>8</v>
      </c>
    </row>
    <row r="25" spans="1:16" s="22" customFormat="1" ht="12" customHeight="1" x14ac:dyDescent="0.2">
      <c r="A25" s="264" t="s">
        <v>57</v>
      </c>
      <c r="B25" s="133" t="s">
        <v>518</v>
      </c>
      <c r="C25" s="133" t="s">
        <v>518</v>
      </c>
      <c r="D25" s="133" t="s">
        <v>518</v>
      </c>
      <c r="E25" s="133" t="s">
        <v>518</v>
      </c>
      <c r="F25" s="133" t="s">
        <v>518</v>
      </c>
      <c r="G25" s="133" t="s">
        <v>518</v>
      </c>
      <c r="H25" s="133" t="s">
        <v>518</v>
      </c>
      <c r="I25" s="133" t="s">
        <v>518</v>
      </c>
      <c r="J25" s="133" t="s">
        <v>518</v>
      </c>
      <c r="K25" s="133" t="s">
        <v>518</v>
      </c>
      <c r="L25" s="133" t="s">
        <v>518</v>
      </c>
      <c r="M25" s="133" t="s">
        <v>518</v>
      </c>
      <c r="N25" s="133" t="s">
        <v>518</v>
      </c>
      <c r="O25" s="133" t="s">
        <v>518</v>
      </c>
      <c r="P25" s="133" t="s">
        <v>523</v>
      </c>
    </row>
    <row r="26" spans="1:16" s="22" customFormat="1" ht="12" customHeight="1" x14ac:dyDescent="0.2">
      <c r="A26" s="264" t="s">
        <v>58</v>
      </c>
      <c r="B26" s="133" t="s">
        <v>518</v>
      </c>
      <c r="C26" s="133" t="s">
        <v>518</v>
      </c>
      <c r="D26" s="133" t="s">
        <v>518</v>
      </c>
      <c r="E26" s="133" t="s">
        <v>518</v>
      </c>
      <c r="F26" s="133" t="s">
        <v>518</v>
      </c>
      <c r="G26" s="133" t="s">
        <v>518</v>
      </c>
      <c r="H26" s="133" t="s">
        <v>518</v>
      </c>
      <c r="I26" s="133" t="s">
        <v>518</v>
      </c>
      <c r="J26" s="133" t="s">
        <v>518</v>
      </c>
      <c r="K26" s="133" t="s">
        <v>518</v>
      </c>
      <c r="L26" s="133" t="s">
        <v>518</v>
      </c>
      <c r="M26" s="133" t="s">
        <v>518</v>
      </c>
      <c r="N26" s="133" t="s">
        <v>518</v>
      </c>
      <c r="O26" s="133" t="s">
        <v>518</v>
      </c>
      <c r="P26" s="133" t="s">
        <v>523</v>
      </c>
    </row>
    <row r="27" spans="1:16" s="22" customFormat="1" ht="12" customHeight="1" x14ac:dyDescent="0.2">
      <c r="A27" s="264" t="s">
        <v>59</v>
      </c>
      <c r="B27" s="56">
        <v>37</v>
      </c>
      <c r="C27" s="56">
        <v>31</v>
      </c>
      <c r="D27" s="56">
        <v>36</v>
      </c>
      <c r="E27" s="56">
        <v>37</v>
      </c>
      <c r="F27" s="56">
        <v>38</v>
      </c>
      <c r="G27" s="56">
        <v>30</v>
      </c>
      <c r="H27" s="56">
        <v>28.999999999999996</v>
      </c>
      <c r="I27" s="56">
        <v>28.999999999999996</v>
      </c>
      <c r="J27" s="56">
        <v>25</v>
      </c>
      <c r="K27" s="56">
        <v>25</v>
      </c>
      <c r="L27" s="56">
        <v>20</v>
      </c>
      <c r="M27" s="56">
        <v>25</v>
      </c>
      <c r="N27" s="56">
        <v>21</v>
      </c>
      <c r="O27" s="56">
        <v>20</v>
      </c>
      <c r="P27" s="56">
        <v>24.3</v>
      </c>
    </row>
    <row r="28" spans="1:16" s="22" customFormat="1" ht="12" customHeight="1" x14ac:dyDescent="0.2">
      <c r="A28" s="264" t="s">
        <v>60</v>
      </c>
      <c r="B28" s="56">
        <v>11</v>
      </c>
      <c r="C28" s="56">
        <v>7.0000000000000009</v>
      </c>
      <c r="D28" s="56">
        <v>9</v>
      </c>
      <c r="E28" s="56">
        <v>11</v>
      </c>
      <c r="F28" s="56">
        <v>7.0000000000000009</v>
      </c>
      <c r="G28" s="56">
        <v>8</v>
      </c>
      <c r="H28" s="56">
        <v>8</v>
      </c>
      <c r="I28" s="56">
        <v>8</v>
      </c>
      <c r="J28" s="56">
        <v>10</v>
      </c>
      <c r="K28" s="56">
        <v>10</v>
      </c>
      <c r="L28" s="56">
        <v>10</v>
      </c>
      <c r="M28" s="56">
        <v>9</v>
      </c>
      <c r="N28" s="56">
        <v>12</v>
      </c>
      <c r="O28" s="56">
        <v>11</v>
      </c>
      <c r="P28" s="56">
        <v>13</v>
      </c>
    </row>
    <row r="29" spans="1:16" s="22" customFormat="1" ht="12" customHeight="1" x14ac:dyDescent="0.2">
      <c r="A29" s="265" t="s">
        <v>23</v>
      </c>
      <c r="B29" s="57">
        <v>5</v>
      </c>
      <c r="C29" s="57">
        <v>15</v>
      </c>
      <c r="D29" s="57">
        <v>6</v>
      </c>
      <c r="E29" s="57">
        <v>8</v>
      </c>
      <c r="F29" s="57">
        <v>8</v>
      </c>
      <c r="G29" s="57">
        <v>15</v>
      </c>
      <c r="H29" s="57">
        <v>15</v>
      </c>
      <c r="I29" s="57">
        <v>15</v>
      </c>
      <c r="J29" s="57">
        <v>18</v>
      </c>
      <c r="K29" s="57">
        <v>13</v>
      </c>
      <c r="L29" s="57">
        <v>18</v>
      </c>
      <c r="M29" s="57">
        <v>17</v>
      </c>
      <c r="N29" s="57">
        <v>20</v>
      </c>
      <c r="O29" s="57">
        <v>19</v>
      </c>
      <c r="P29" s="57">
        <v>13.3</v>
      </c>
    </row>
    <row r="30" spans="1:16" s="22" customFormat="1" ht="12" customHeight="1" x14ac:dyDescent="0.2">
      <c r="A30" s="35" t="s">
        <v>212</v>
      </c>
      <c r="B30" s="80"/>
      <c r="C30" s="80"/>
      <c r="D30" s="136"/>
      <c r="E30" s="136"/>
      <c r="F30" s="136"/>
      <c r="G30" s="136"/>
      <c r="H30" s="136"/>
      <c r="I30" s="136"/>
      <c r="J30" s="136"/>
      <c r="K30" s="136"/>
      <c r="L30" s="136"/>
      <c r="M30" s="136"/>
      <c r="N30" s="136"/>
      <c r="O30" s="136"/>
      <c r="P30" s="136"/>
    </row>
    <row r="31" spans="1:16" s="22" customFormat="1" ht="12" customHeight="1" x14ac:dyDescent="0.2">
      <c r="A31" s="263" t="s">
        <v>62</v>
      </c>
      <c r="B31" s="135">
        <v>0.35000000000000003</v>
      </c>
      <c r="C31" s="135">
        <v>0.32</v>
      </c>
      <c r="D31" s="135">
        <v>0.18</v>
      </c>
      <c r="E31" s="135">
        <v>6.9999999999999993E-2</v>
      </c>
      <c r="F31" s="135">
        <v>0.11</v>
      </c>
      <c r="G31" s="135">
        <v>0.15</v>
      </c>
      <c r="H31" s="135">
        <v>0.18</v>
      </c>
      <c r="I31" s="135">
        <v>0.2</v>
      </c>
      <c r="J31" s="135">
        <v>0.22</v>
      </c>
      <c r="K31" s="135">
        <v>0.25</v>
      </c>
      <c r="L31" s="135">
        <v>0.28999999999999998</v>
      </c>
      <c r="M31" s="135">
        <v>0.26</v>
      </c>
      <c r="N31" s="135">
        <v>0.31</v>
      </c>
      <c r="O31" s="135">
        <v>0.42</v>
      </c>
      <c r="P31" s="135">
        <v>0.6</v>
      </c>
    </row>
    <row r="32" spans="1:16" s="22" customFormat="1" ht="12" customHeight="1" x14ac:dyDescent="0.2">
      <c r="A32" s="265" t="s">
        <v>23</v>
      </c>
      <c r="B32" s="57">
        <v>99.65</v>
      </c>
      <c r="C32" s="57">
        <v>99.68</v>
      </c>
      <c r="D32" s="57">
        <v>99.82</v>
      </c>
      <c r="E32" s="57">
        <v>99.929999999999993</v>
      </c>
      <c r="F32" s="57">
        <v>99.89</v>
      </c>
      <c r="G32" s="57">
        <v>99.850000000000009</v>
      </c>
      <c r="H32" s="57">
        <v>99.82</v>
      </c>
      <c r="I32" s="57">
        <v>99.8</v>
      </c>
      <c r="J32" s="57">
        <v>99.78</v>
      </c>
      <c r="K32" s="57">
        <v>99.75</v>
      </c>
      <c r="L32" s="57">
        <v>99.71</v>
      </c>
      <c r="M32" s="57">
        <v>99.74</v>
      </c>
      <c r="N32" s="57">
        <v>99.69</v>
      </c>
      <c r="O32" s="57">
        <v>99.58</v>
      </c>
      <c r="P32" s="57">
        <v>99.4</v>
      </c>
    </row>
    <row r="33" spans="1:16" ht="12" customHeight="1" x14ac:dyDescent="0.2">
      <c r="A33" s="231" t="s">
        <v>213</v>
      </c>
      <c r="B33" s="232"/>
      <c r="C33" s="232"/>
      <c r="D33" s="234"/>
      <c r="E33" s="234"/>
      <c r="F33" s="234"/>
      <c r="G33" s="234"/>
      <c r="H33" s="234"/>
      <c r="I33" s="235"/>
      <c r="J33" s="235"/>
      <c r="K33" s="235"/>
      <c r="L33" s="235"/>
      <c r="M33" s="235"/>
      <c r="N33" s="235"/>
      <c r="O33" s="235"/>
      <c r="P33" s="235"/>
    </row>
    <row r="34" spans="1:16" s="22" customFormat="1" ht="12" customHeight="1" x14ac:dyDescent="0.2">
      <c r="A34" s="62" t="s">
        <v>205</v>
      </c>
      <c r="B34" s="130">
        <v>27708.897966</v>
      </c>
      <c r="C34" s="130">
        <v>27690.260457</v>
      </c>
      <c r="D34" s="130">
        <v>24401.941371000001</v>
      </c>
      <c r="E34" s="130">
        <v>21283.099975000001</v>
      </c>
      <c r="F34" s="130">
        <v>19578.233837</v>
      </c>
      <c r="G34" s="130">
        <v>19910.658393000002</v>
      </c>
      <c r="H34" s="130">
        <v>20193.122168000002</v>
      </c>
      <c r="I34" s="130">
        <v>22344.314034999999</v>
      </c>
      <c r="J34" s="130">
        <v>25802.992600999998</v>
      </c>
      <c r="K34" s="130">
        <v>33280.377148</v>
      </c>
      <c r="L34" s="130">
        <v>24260.483474000001</v>
      </c>
      <c r="M34" s="130">
        <v>27098.904858000002</v>
      </c>
      <c r="N34" s="130">
        <v>26653.025044000002</v>
      </c>
      <c r="O34" s="130">
        <v>23068.678339000002</v>
      </c>
      <c r="P34" s="130">
        <v>18537</v>
      </c>
    </row>
    <row r="35" spans="1:16" s="22" customFormat="1" ht="12" customHeight="1" x14ac:dyDescent="0.2">
      <c r="A35" s="63" t="s">
        <v>206</v>
      </c>
      <c r="B35" s="133" t="s">
        <v>518</v>
      </c>
      <c r="C35" s="56">
        <v>-6.7261819733388517E-2</v>
      </c>
      <c r="D35" s="56">
        <v>-11.875363509514136</v>
      </c>
      <c r="E35" s="56">
        <v>-12.781119946901132</v>
      </c>
      <c r="F35" s="56">
        <v>-8.0104220719848467</v>
      </c>
      <c r="G35" s="56">
        <v>1.6979292349229569</v>
      </c>
      <c r="H35" s="56">
        <v>1.4186561259034391</v>
      </c>
      <c r="I35" s="56">
        <v>10.653091924581059</v>
      </c>
      <c r="J35" s="56">
        <v>15.479009830341383</v>
      </c>
      <c r="K35" s="56">
        <v>28.978749335882135</v>
      </c>
      <c r="L35" s="56">
        <v>-27.102738751691259</v>
      </c>
      <c r="M35" s="56">
        <v>11.69977254180421</v>
      </c>
      <c r="N35" s="56">
        <v>-1.6453794584557535</v>
      </c>
      <c r="O35" s="56">
        <v>-13.448179705991347</v>
      </c>
      <c r="P35" s="56">
        <v>-20</v>
      </c>
    </row>
    <row r="36" spans="1:16" s="22" customFormat="1" ht="12" customHeight="1" x14ac:dyDescent="0.2">
      <c r="A36" s="63" t="s">
        <v>207</v>
      </c>
      <c r="B36" s="131">
        <v>0.34028003749001134</v>
      </c>
      <c r="C36" s="131">
        <v>0.32389497125327577</v>
      </c>
      <c r="D36" s="131">
        <v>0.28440534200110096</v>
      </c>
      <c r="E36" s="131">
        <v>0.24181510309616863</v>
      </c>
      <c r="F36" s="131">
        <v>0.21466570789716519</v>
      </c>
      <c r="G36" s="131">
        <v>0.2102441633620214</v>
      </c>
      <c r="H36" s="131">
        <v>0.20565239901395807</v>
      </c>
      <c r="I36" s="131">
        <v>0.21869620793896011</v>
      </c>
      <c r="J36" s="131">
        <v>0.2426998163784376</v>
      </c>
      <c r="K36" s="131">
        <v>0.29937006297314644</v>
      </c>
      <c r="L36" s="131">
        <v>0.20740891137797307</v>
      </c>
      <c r="M36" s="131">
        <v>0.21952625500779066</v>
      </c>
      <c r="N36" s="131">
        <v>0.21152101620781341</v>
      </c>
      <c r="O36" s="131">
        <v>0.18393385161213266</v>
      </c>
      <c r="P36" s="131">
        <v>0.13999999999999999</v>
      </c>
    </row>
    <row r="37" spans="1:16" s="22" customFormat="1" ht="12" customHeight="1" x14ac:dyDescent="0.2">
      <c r="A37" s="63" t="s">
        <v>214</v>
      </c>
      <c r="B37" s="133" t="s">
        <v>518</v>
      </c>
      <c r="C37" s="133" t="s">
        <v>518</v>
      </c>
      <c r="D37" s="133" t="s">
        <v>518</v>
      </c>
      <c r="E37" s="133" t="s">
        <v>518</v>
      </c>
      <c r="F37" s="133" t="s">
        <v>518</v>
      </c>
      <c r="G37" s="133" t="s">
        <v>518</v>
      </c>
      <c r="H37" s="133" t="s">
        <v>518</v>
      </c>
      <c r="I37" s="133" t="s">
        <v>518</v>
      </c>
      <c r="J37" s="133" t="s">
        <v>518</v>
      </c>
      <c r="K37" s="133" t="s">
        <v>518</v>
      </c>
      <c r="L37" s="133" t="s">
        <v>518</v>
      </c>
      <c r="M37" s="133" t="s">
        <v>518</v>
      </c>
      <c r="N37" s="133" t="s">
        <v>518</v>
      </c>
      <c r="O37" s="133" t="s">
        <v>518</v>
      </c>
      <c r="P37" s="133" t="s">
        <v>523</v>
      </c>
    </row>
    <row r="38" spans="1:16" s="22" customFormat="1" ht="12" customHeight="1" x14ac:dyDescent="0.2">
      <c r="A38" s="63" t="s">
        <v>215</v>
      </c>
      <c r="B38" s="132">
        <v>1294.3875210000001</v>
      </c>
      <c r="C38" s="132">
        <v>1782.3518900000001</v>
      </c>
      <c r="D38" s="132">
        <v>2199.3976130000001</v>
      </c>
      <c r="E38" s="132">
        <v>2705.3402699999997</v>
      </c>
      <c r="F38" s="132">
        <v>2409.2852480000001</v>
      </c>
      <c r="G38" s="132">
        <v>2154.7529000000004</v>
      </c>
      <c r="H38" s="132">
        <v>1918.4769209999999</v>
      </c>
      <c r="I38" s="132">
        <v>1348.1165109999999</v>
      </c>
      <c r="J38" s="132">
        <v>1524.1638499999999</v>
      </c>
      <c r="K38" s="132">
        <v>1362.066681</v>
      </c>
      <c r="L38" s="132">
        <v>1622.51580319</v>
      </c>
      <c r="M38" s="132">
        <v>1710.7874607849999</v>
      </c>
      <c r="N38" s="132">
        <v>1203.640093879374</v>
      </c>
      <c r="O38" s="132">
        <v>2354.1712807499998</v>
      </c>
      <c r="P38" s="132">
        <v>1930</v>
      </c>
    </row>
    <row r="39" spans="1:16" s="22" customFormat="1" ht="12" customHeight="1" x14ac:dyDescent="0.2">
      <c r="A39" s="63" t="s">
        <v>216</v>
      </c>
      <c r="B39" s="56">
        <v>4.6713785679541235</v>
      </c>
      <c r="C39" s="56">
        <v>6.4367465693137893</v>
      </c>
      <c r="D39" s="56">
        <v>9.013207513127746</v>
      </c>
      <c r="E39" s="56">
        <v>12.711213465979124</v>
      </c>
      <c r="F39" s="56">
        <v>12.3059376451353</v>
      </c>
      <c r="G39" s="56">
        <v>10.822107724762873</v>
      </c>
      <c r="H39" s="56">
        <v>9.5006453436913585</v>
      </c>
      <c r="I39" s="56">
        <v>6.0333761371609702</v>
      </c>
      <c r="J39" s="56">
        <v>5.9069266637736071</v>
      </c>
      <c r="K39" s="56">
        <v>4.0927020596635701</v>
      </c>
      <c r="L39" s="56">
        <v>6.6878955851347843</v>
      </c>
      <c r="M39" s="56">
        <v>6.3131239795469067</v>
      </c>
      <c r="N39" s="56">
        <v>4.5159605406603989</v>
      </c>
      <c r="O39" s="56">
        <v>10.205054863373029</v>
      </c>
      <c r="P39" s="56">
        <v>10.4</v>
      </c>
    </row>
    <row r="40" spans="1:16" s="22" customFormat="1" ht="12" customHeight="1" x14ac:dyDescent="0.2">
      <c r="A40" s="65" t="s">
        <v>210</v>
      </c>
      <c r="B40" s="137">
        <v>17970</v>
      </c>
      <c r="C40" s="137">
        <v>18013</v>
      </c>
      <c r="D40" s="137">
        <v>15628</v>
      </c>
      <c r="E40" s="137">
        <v>12528</v>
      </c>
      <c r="F40" s="137">
        <v>9841</v>
      </c>
      <c r="G40" s="137">
        <v>8623</v>
      </c>
      <c r="H40" s="137">
        <v>8191</v>
      </c>
      <c r="I40" s="137">
        <v>8088</v>
      </c>
      <c r="J40" s="137">
        <v>8096</v>
      </c>
      <c r="K40" s="137">
        <v>7822</v>
      </c>
      <c r="L40" s="137">
        <v>7805</v>
      </c>
      <c r="M40" s="137">
        <v>7943</v>
      </c>
      <c r="N40" s="137">
        <v>7714</v>
      </c>
      <c r="O40" s="137">
        <v>6804</v>
      </c>
      <c r="P40" s="137">
        <v>5192</v>
      </c>
    </row>
    <row r="41" spans="1:16" s="134" customFormat="1" ht="12" customHeight="1" x14ac:dyDescent="0.2">
      <c r="A41" s="35" t="s">
        <v>211</v>
      </c>
      <c r="B41" s="88"/>
      <c r="C41" s="88"/>
      <c r="D41" s="88"/>
      <c r="E41" s="88"/>
      <c r="F41" s="88"/>
      <c r="G41" s="88"/>
      <c r="H41" s="88"/>
      <c r="I41" s="88"/>
      <c r="J41" s="88"/>
      <c r="K41" s="88"/>
      <c r="L41" s="88"/>
      <c r="M41" s="88"/>
      <c r="N41" s="88"/>
      <c r="O41" s="88"/>
      <c r="P41" s="88"/>
    </row>
    <row r="42" spans="1:16" s="22" customFormat="1" ht="12" customHeight="1" x14ac:dyDescent="0.2">
      <c r="A42" s="263" t="s">
        <v>55</v>
      </c>
      <c r="B42" s="135">
        <v>1.2192451550281367E-2</v>
      </c>
      <c r="C42" s="135">
        <v>1.8617404204805583E-2</v>
      </c>
      <c r="D42" s="135">
        <v>2.2450330497382782E-2</v>
      </c>
      <c r="E42" s="135">
        <v>1.6191274759629642E-2</v>
      </c>
      <c r="F42" s="135">
        <v>1.829183952268474E-2</v>
      </c>
      <c r="G42" s="135">
        <v>2.1906387392279014E-2</v>
      </c>
      <c r="H42" s="135">
        <v>1.3234735181294439E-2</v>
      </c>
      <c r="I42" s="135">
        <v>2.4116801644062432E-3</v>
      </c>
      <c r="J42" s="135">
        <v>9.3096561915243393E-3</v>
      </c>
      <c r="K42" s="135">
        <v>6.266688082433922E-3</v>
      </c>
      <c r="L42" s="135">
        <v>1.5085150064783788</v>
      </c>
      <c r="M42" s="135">
        <v>1.5972790238320809</v>
      </c>
      <c r="N42" s="135">
        <v>1.4124892452759104</v>
      </c>
      <c r="O42" s="135">
        <v>1.7807250238101615</v>
      </c>
      <c r="P42" s="135">
        <v>1.6</v>
      </c>
    </row>
    <row r="43" spans="1:16" s="22" customFormat="1" ht="12" customHeight="1" x14ac:dyDescent="0.2">
      <c r="A43" s="264" t="s">
        <v>56</v>
      </c>
      <c r="B43" s="56">
        <v>1.692115415557887</v>
      </c>
      <c r="C43" s="56">
        <v>1.0758730946535144</v>
      </c>
      <c r="D43" s="56">
        <v>1.1124849327576398</v>
      </c>
      <c r="E43" s="56">
        <v>1.353972848566275</v>
      </c>
      <c r="F43" s="56">
        <v>1.4472011225967201</v>
      </c>
      <c r="G43" s="56">
        <v>1.3412566011862328</v>
      </c>
      <c r="H43" s="56">
        <v>1.1862387747201326</v>
      </c>
      <c r="I43" s="56">
        <v>0.90211308262965439</v>
      </c>
      <c r="J43" s="56">
        <v>0.29967120466468439</v>
      </c>
      <c r="K43" s="56">
        <v>0.17269885740515226</v>
      </c>
      <c r="L43" s="56">
        <v>0.32917184755953888</v>
      </c>
      <c r="M43" s="56">
        <v>1.1550624299887644</v>
      </c>
      <c r="N43" s="56">
        <v>2.2243614352022498</v>
      </c>
      <c r="O43" s="56">
        <v>2.8878555408884332</v>
      </c>
      <c r="P43" s="56">
        <v>6.5</v>
      </c>
    </row>
    <row r="44" spans="1:16" s="22" customFormat="1" ht="12" customHeight="1" x14ac:dyDescent="0.2">
      <c r="A44" s="264" t="s">
        <v>57</v>
      </c>
      <c r="B44" s="56">
        <v>11.325340657700682</v>
      </c>
      <c r="C44" s="56">
        <v>10.839982772315288</v>
      </c>
      <c r="D44" s="56">
        <v>11.356890330024878</v>
      </c>
      <c r="E44" s="56">
        <v>12.712288771624101</v>
      </c>
      <c r="F44" s="56">
        <v>15.660132295076416</v>
      </c>
      <c r="G44" s="56">
        <v>16.719095942760553</v>
      </c>
      <c r="H44" s="56">
        <v>18.693563480104363</v>
      </c>
      <c r="I44" s="56">
        <v>21.726328179926227</v>
      </c>
      <c r="J44" s="56">
        <v>12.81089062620023</v>
      </c>
      <c r="K44" s="56">
        <v>16.870650685594583</v>
      </c>
      <c r="L44" s="56">
        <v>18.97680900310419</v>
      </c>
      <c r="M44" s="56">
        <v>20.185394505825023</v>
      </c>
      <c r="N44" s="56">
        <v>24.795652290406483</v>
      </c>
      <c r="O44" s="56">
        <v>22.437261139259025</v>
      </c>
      <c r="P44" s="56">
        <v>16.5</v>
      </c>
    </row>
    <row r="45" spans="1:16" s="22" customFormat="1" ht="12" customHeight="1" x14ac:dyDescent="0.2">
      <c r="A45" s="264" t="s">
        <v>58</v>
      </c>
      <c r="B45" s="56">
        <v>3.1693674245878189</v>
      </c>
      <c r="C45" s="56">
        <v>3.4462444983341256</v>
      </c>
      <c r="D45" s="56">
        <v>3.1799037369292238</v>
      </c>
      <c r="E45" s="56">
        <v>3.2935513797256579</v>
      </c>
      <c r="F45" s="56">
        <v>3.0466422152843911</v>
      </c>
      <c r="G45" s="56">
        <v>2.7021744509672829</v>
      </c>
      <c r="H45" s="56">
        <v>2.3161539213554341</v>
      </c>
      <c r="I45" s="56">
        <v>2.3652266960051618</v>
      </c>
      <c r="J45" s="56">
        <v>2.2319605173436097</v>
      </c>
      <c r="K45" s="56">
        <v>2.6507327607635323</v>
      </c>
      <c r="L45" s="56">
        <v>3.666329129252758</v>
      </c>
      <c r="M45" s="56">
        <v>3.7800227363007468</v>
      </c>
      <c r="N45" s="56">
        <v>3.0472883337433845</v>
      </c>
      <c r="O45" s="56">
        <v>2.7730867838312858</v>
      </c>
      <c r="P45" s="56">
        <v>3.9</v>
      </c>
    </row>
    <row r="46" spans="1:16" s="22" customFormat="1" ht="12" customHeight="1" x14ac:dyDescent="0.2">
      <c r="A46" s="264" t="s">
        <v>59</v>
      </c>
      <c r="B46" s="56">
        <v>4.4225930887652778</v>
      </c>
      <c r="C46" s="56">
        <v>4.1932002451922337</v>
      </c>
      <c r="D46" s="56">
        <v>3.5093577898672903</v>
      </c>
      <c r="E46" s="56">
        <v>3.6612129568729781</v>
      </c>
      <c r="F46" s="56">
        <v>3.9389283434462881</v>
      </c>
      <c r="G46" s="56">
        <v>4.2677236678074308</v>
      </c>
      <c r="H46" s="56">
        <v>4.3897608409559199</v>
      </c>
      <c r="I46" s="56">
        <v>5.0251378336275669</v>
      </c>
      <c r="J46" s="56">
        <v>4.998843582406538</v>
      </c>
      <c r="K46" s="56">
        <v>2.4113641479208345</v>
      </c>
      <c r="L46" s="56">
        <v>5.5912650513902502</v>
      </c>
      <c r="M46" s="56">
        <v>5.7406922534433313</v>
      </c>
      <c r="N46" s="56">
        <v>5.4009010156965882</v>
      </c>
      <c r="O46" s="56">
        <v>5.6534895233878739</v>
      </c>
      <c r="P46" s="56">
        <v>5.5</v>
      </c>
    </row>
    <row r="47" spans="1:16" s="22" customFormat="1" ht="12" customHeight="1" x14ac:dyDescent="0.2">
      <c r="A47" s="264" t="s">
        <v>60</v>
      </c>
      <c r="B47" s="56">
        <v>13.168997215147446</v>
      </c>
      <c r="C47" s="56">
        <v>10.346393927783094</v>
      </c>
      <c r="D47" s="56">
        <v>10.130640858384547</v>
      </c>
      <c r="E47" s="56">
        <v>10.157619413761408</v>
      </c>
      <c r="F47" s="56">
        <v>9.8343460787728425</v>
      </c>
      <c r="G47" s="56">
        <v>10.865251678818446</v>
      </c>
      <c r="H47" s="56">
        <v>10.686097142982279</v>
      </c>
      <c r="I47" s="56">
        <v>11.087760816885995</v>
      </c>
      <c r="J47" s="56">
        <v>12.172017241764213</v>
      </c>
      <c r="K47" s="56">
        <v>12.39705981832781</v>
      </c>
      <c r="L47" s="56">
        <v>8.942652311453223</v>
      </c>
      <c r="M47" s="56">
        <v>8.1195551525505127</v>
      </c>
      <c r="N47" s="56">
        <v>7.0790911596841255</v>
      </c>
      <c r="O47" s="56">
        <v>8.7362302741047237</v>
      </c>
      <c r="P47" s="56">
        <v>9.4</v>
      </c>
    </row>
    <row r="48" spans="1:16" s="22" customFormat="1" ht="12" customHeight="1" x14ac:dyDescent="0.2">
      <c r="A48" s="265" t="s">
        <v>23</v>
      </c>
      <c r="B48" s="57">
        <v>66.209393746690608</v>
      </c>
      <c r="C48" s="57">
        <v>70.079688057516947</v>
      </c>
      <c r="D48" s="57">
        <v>70.688272021539049</v>
      </c>
      <c r="E48" s="57">
        <v>68.805163354689952</v>
      </c>
      <c r="F48" s="57">
        <v>66.054458105300668</v>
      </c>
      <c r="G48" s="57">
        <v>64.082591271067784</v>
      </c>
      <c r="H48" s="57">
        <v>62.714951104700589</v>
      </c>
      <c r="I48" s="57">
        <v>58.891021710760981</v>
      </c>
      <c r="J48" s="57">
        <v>67.477307171429203</v>
      </c>
      <c r="K48" s="57">
        <v>65.491227041905645</v>
      </c>
      <c r="L48" s="57">
        <v>60.98525765076166</v>
      </c>
      <c r="M48" s="57">
        <v>59.421993898059533</v>
      </c>
      <c r="N48" s="57">
        <v>56.040216519991269</v>
      </c>
      <c r="O48" s="57">
        <v>55.731351714718492</v>
      </c>
      <c r="P48" s="57">
        <v>56.6</v>
      </c>
    </row>
    <row r="49" spans="1:16" s="22" customFormat="1" ht="12" customHeight="1" x14ac:dyDescent="0.2">
      <c r="A49" s="35" t="s">
        <v>212</v>
      </c>
      <c r="B49" s="80"/>
      <c r="C49" s="80"/>
      <c r="D49" s="136"/>
      <c r="E49" s="136"/>
      <c r="F49" s="136"/>
      <c r="G49" s="136"/>
      <c r="H49" s="136"/>
      <c r="I49" s="136"/>
      <c r="J49" s="136"/>
      <c r="K49" s="136"/>
      <c r="L49" s="136"/>
      <c r="M49" s="136"/>
      <c r="N49" s="136"/>
      <c r="O49" s="136"/>
      <c r="P49" s="136"/>
    </row>
    <row r="50" spans="1:16" s="22" customFormat="1" ht="12" customHeight="1" x14ac:dyDescent="0.2">
      <c r="A50" s="263" t="s">
        <v>62</v>
      </c>
      <c r="B50" s="138">
        <v>7</v>
      </c>
      <c r="C50" s="138">
        <v>7</v>
      </c>
      <c r="D50" s="138">
        <v>7</v>
      </c>
      <c r="E50" s="138">
        <v>6</v>
      </c>
      <c r="F50" s="138">
        <v>5</v>
      </c>
      <c r="G50" s="138">
        <v>5</v>
      </c>
      <c r="H50" s="138">
        <v>5</v>
      </c>
      <c r="I50" s="138">
        <v>5</v>
      </c>
      <c r="J50" s="138">
        <v>5</v>
      </c>
      <c r="K50" s="138">
        <v>5</v>
      </c>
      <c r="L50" s="138">
        <v>5</v>
      </c>
      <c r="M50" s="138">
        <v>4</v>
      </c>
      <c r="N50" s="138">
        <v>4</v>
      </c>
      <c r="O50" s="138">
        <v>5</v>
      </c>
      <c r="P50" s="138">
        <v>4</v>
      </c>
    </row>
    <row r="51" spans="1:16" s="22" customFormat="1" ht="12" customHeight="1" x14ac:dyDescent="0.2">
      <c r="A51" s="265" t="s">
        <v>23</v>
      </c>
      <c r="B51" s="139">
        <v>93</v>
      </c>
      <c r="C51" s="139">
        <v>93</v>
      </c>
      <c r="D51" s="139">
        <v>93</v>
      </c>
      <c r="E51" s="139">
        <v>94</v>
      </c>
      <c r="F51" s="139">
        <v>95</v>
      </c>
      <c r="G51" s="139">
        <v>95</v>
      </c>
      <c r="H51" s="139">
        <v>95</v>
      </c>
      <c r="I51" s="139">
        <v>95</v>
      </c>
      <c r="J51" s="139">
        <v>95</v>
      </c>
      <c r="K51" s="139">
        <v>95</v>
      </c>
      <c r="L51" s="139">
        <v>95</v>
      </c>
      <c r="M51" s="139">
        <v>96</v>
      </c>
      <c r="N51" s="139">
        <v>96</v>
      </c>
      <c r="O51" s="139">
        <v>95</v>
      </c>
      <c r="P51" s="139">
        <v>96</v>
      </c>
    </row>
    <row r="52" spans="1:16" x14ac:dyDescent="0.2">
      <c r="A52" s="73" t="s">
        <v>217</v>
      </c>
      <c r="B52" s="73"/>
      <c r="C52" s="73"/>
      <c r="D52" s="73"/>
      <c r="E52" s="73"/>
      <c r="F52" s="73"/>
      <c r="G52" s="73"/>
      <c r="H52" s="73"/>
      <c r="I52" s="73"/>
      <c r="J52" s="73"/>
      <c r="K52" s="73"/>
      <c r="L52" s="73"/>
      <c r="M52" s="73"/>
      <c r="N52" s="73"/>
      <c r="O52" s="73"/>
      <c r="P52" s="73"/>
    </row>
    <row r="53" spans="1:16" x14ac:dyDescent="0.2">
      <c r="A53" s="73" t="s">
        <v>218</v>
      </c>
      <c r="B53" s="73"/>
      <c r="C53" s="73"/>
      <c r="D53" s="73"/>
      <c r="E53" s="73"/>
      <c r="F53" s="73"/>
      <c r="G53" s="73"/>
      <c r="H53" s="73"/>
      <c r="I53" s="73"/>
      <c r="J53" s="73"/>
      <c r="K53" s="73"/>
      <c r="L53" s="73"/>
      <c r="M53" s="73"/>
      <c r="N53" s="73"/>
      <c r="O53" s="73"/>
      <c r="P53" s="73"/>
    </row>
    <row r="70" spans="2:16" x14ac:dyDescent="0.2">
      <c r="B70" s="140"/>
      <c r="C70" s="140"/>
      <c r="D70" s="140"/>
      <c r="E70" s="140"/>
      <c r="F70" s="140"/>
      <c r="G70" s="140"/>
      <c r="H70" s="140"/>
      <c r="I70" s="140"/>
      <c r="J70" s="140"/>
      <c r="K70" s="140"/>
      <c r="L70" s="140"/>
      <c r="M70" s="140"/>
      <c r="N70" s="140"/>
      <c r="O70" s="140"/>
      <c r="P70" s="140"/>
    </row>
    <row r="71" spans="2:16" x14ac:dyDescent="0.2">
      <c r="B71" s="140"/>
      <c r="C71" s="140"/>
      <c r="D71" s="140"/>
      <c r="E71" s="140"/>
      <c r="F71" s="140"/>
      <c r="G71" s="140"/>
      <c r="H71" s="140"/>
      <c r="I71" s="140"/>
      <c r="J71" s="140"/>
      <c r="K71" s="140"/>
      <c r="L71" s="140"/>
      <c r="M71" s="140"/>
      <c r="N71" s="140"/>
      <c r="O71" s="140"/>
      <c r="P71" s="140"/>
    </row>
    <row r="72" spans="2:16" x14ac:dyDescent="0.2">
      <c r="B72" s="140"/>
      <c r="C72" s="140"/>
      <c r="D72" s="140"/>
      <c r="E72" s="140"/>
      <c r="F72" s="140"/>
      <c r="G72" s="140"/>
      <c r="H72" s="140"/>
      <c r="I72" s="140"/>
      <c r="J72" s="140"/>
      <c r="K72" s="140"/>
      <c r="L72" s="140"/>
      <c r="M72" s="140"/>
      <c r="N72" s="140"/>
      <c r="O72" s="140"/>
      <c r="P72" s="140"/>
    </row>
    <row r="73" spans="2:16" x14ac:dyDescent="0.2">
      <c r="B73" s="140"/>
      <c r="C73" s="140"/>
      <c r="D73" s="140"/>
      <c r="E73" s="140"/>
      <c r="F73" s="140"/>
      <c r="G73" s="140"/>
      <c r="H73" s="140"/>
      <c r="I73" s="140"/>
      <c r="J73" s="140"/>
      <c r="K73" s="140"/>
      <c r="L73" s="140"/>
      <c r="M73" s="140"/>
      <c r="N73" s="140"/>
      <c r="O73" s="140"/>
      <c r="P73" s="140"/>
    </row>
    <row r="74" spans="2:16" x14ac:dyDescent="0.2">
      <c r="B74" s="140"/>
      <c r="C74" s="140"/>
      <c r="D74" s="140"/>
      <c r="E74" s="140"/>
      <c r="F74" s="140"/>
      <c r="G74" s="140"/>
      <c r="H74" s="140"/>
      <c r="I74" s="140"/>
      <c r="J74" s="140"/>
      <c r="K74" s="140"/>
      <c r="L74" s="140"/>
      <c r="M74" s="140"/>
      <c r="N74" s="140"/>
      <c r="O74" s="140"/>
      <c r="P74" s="140"/>
    </row>
    <row r="75" spans="2:16" x14ac:dyDescent="0.2">
      <c r="B75" s="140"/>
      <c r="C75" s="140"/>
      <c r="D75" s="140"/>
      <c r="E75" s="140"/>
      <c r="F75" s="140"/>
      <c r="G75" s="140"/>
      <c r="H75" s="140"/>
      <c r="I75" s="140"/>
      <c r="J75" s="140"/>
      <c r="K75" s="140"/>
      <c r="L75" s="140"/>
      <c r="M75" s="140"/>
      <c r="N75" s="140"/>
      <c r="O75" s="140"/>
      <c r="P75" s="140"/>
    </row>
    <row r="76" spans="2:16" x14ac:dyDescent="0.2">
      <c r="B76" s="140"/>
      <c r="C76" s="140"/>
      <c r="D76" s="140"/>
      <c r="E76" s="140"/>
      <c r="F76" s="140"/>
      <c r="G76" s="140"/>
      <c r="H76" s="140"/>
      <c r="I76" s="140"/>
      <c r="J76" s="140"/>
      <c r="K76" s="140"/>
      <c r="L76" s="140"/>
      <c r="M76" s="140"/>
      <c r="N76" s="140"/>
      <c r="O76" s="140"/>
      <c r="P76" s="140"/>
    </row>
    <row r="77" spans="2:16" x14ac:dyDescent="0.2">
      <c r="B77" s="140"/>
      <c r="C77" s="140"/>
      <c r="D77" s="140"/>
      <c r="E77" s="140"/>
      <c r="F77" s="140"/>
      <c r="G77" s="140"/>
      <c r="H77" s="140"/>
      <c r="I77" s="140"/>
      <c r="J77" s="140"/>
      <c r="K77" s="140"/>
      <c r="L77" s="140"/>
      <c r="M77" s="140"/>
      <c r="N77" s="140"/>
      <c r="O77" s="140"/>
      <c r="P77" s="140"/>
    </row>
    <row r="78" spans="2:16" x14ac:dyDescent="0.2">
      <c r="B78" s="140"/>
      <c r="C78" s="140"/>
      <c r="D78" s="140"/>
      <c r="E78" s="140"/>
      <c r="F78" s="140"/>
      <c r="G78" s="140"/>
      <c r="H78" s="140"/>
      <c r="I78" s="140"/>
      <c r="J78" s="140"/>
      <c r="K78" s="140"/>
      <c r="L78" s="140"/>
      <c r="M78" s="140"/>
      <c r="N78" s="140"/>
      <c r="O78" s="140"/>
      <c r="P78" s="140"/>
    </row>
    <row r="79" spans="2:16" x14ac:dyDescent="0.2">
      <c r="B79" s="140"/>
      <c r="C79" s="140"/>
      <c r="D79" s="140"/>
      <c r="E79" s="140"/>
      <c r="F79" s="140"/>
      <c r="G79" s="140"/>
      <c r="H79" s="140"/>
      <c r="I79" s="140"/>
      <c r="J79" s="140"/>
      <c r="K79" s="140"/>
      <c r="L79" s="140"/>
      <c r="M79" s="140"/>
      <c r="N79" s="140"/>
      <c r="O79" s="140"/>
      <c r="P79" s="140"/>
    </row>
    <row r="80" spans="2:16" x14ac:dyDescent="0.2">
      <c r="B80" s="140"/>
      <c r="C80" s="140"/>
      <c r="D80" s="140"/>
      <c r="E80" s="140"/>
      <c r="F80" s="140"/>
      <c r="G80" s="140"/>
      <c r="H80" s="140"/>
      <c r="I80" s="140"/>
      <c r="J80" s="140"/>
      <c r="K80" s="140"/>
      <c r="L80" s="140"/>
      <c r="M80" s="140"/>
      <c r="N80" s="140"/>
      <c r="O80" s="140"/>
      <c r="P80" s="140"/>
    </row>
    <row r="81" spans="2:16" x14ac:dyDescent="0.2">
      <c r="B81" s="140"/>
      <c r="C81" s="140"/>
      <c r="D81" s="140"/>
      <c r="E81" s="140"/>
      <c r="F81" s="140"/>
      <c r="G81" s="140"/>
      <c r="H81" s="140"/>
      <c r="I81" s="140"/>
      <c r="J81" s="140"/>
      <c r="K81" s="140"/>
      <c r="L81" s="140"/>
      <c r="M81" s="140"/>
      <c r="N81" s="140"/>
      <c r="O81" s="140"/>
      <c r="P81" s="140"/>
    </row>
    <row r="82" spans="2:16" x14ac:dyDescent="0.2">
      <c r="B82" s="140"/>
      <c r="C82" s="140"/>
      <c r="D82" s="140"/>
      <c r="E82" s="140"/>
      <c r="F82" s="140"/>
      <c r="G82" s="140"/>
      <c r="H82" s="140"/>
      <c r="I82" s="140"/>
      <c r="J82" s="140"/>
      <c r="K82" s="140"/>
      <c r="L82" s="140"/>
      <c r="M82" s="140"/>
      <c r="N82" s="140"/>
      <c r="O82" s="140"/>
      <c r="P82" s="140"/>
    </row>
    <row r="83" spans="2:16" x14ac:dyDescent="0.2">
      <c r="B83" s="140"/>
      <c r="C83" s="140"/>
      <c r="D83" s="140"/>
      <c r="E83" s="140"/>
      <c r="F83" s="140"/>
      <c r="G83" s="140"/>
      <c r="H83" s="140"/>
      <c r="I83" s="140"/>
      <c r="J83" s="140"/>
      <c r="K83" s="140"/>
      <c r="L83" s="140"/>
      <c r="M83" s="140"/>
      <c r="N83" s="140"/>
      <c r="O83" s="140"/>
      <c r="P83" s="140"/>
    </row>
    <row r="84" spans="2:16" x14ac:dyDescent="0.2">
      <c r="B84" s="140"/>
      <c r="C84" s="140"/>
      <c r="D84" s="140"/>
      <c r="E84" s="140"/>
      <c r="F84" s="140"/>
      <c r="G84" s="140"/>
      <c r="H84" s="140"/>
      <c r="I84" s="140"/>
      <c r="J84" s="140"/>
      <c r="K84" s="140"/>
      <c r="L84" s="140"/>
      <c r="M84" s="140"/>
      <c r="N84" s="140"/>
      <c r="O84" s="140"/>
      <c r="P84" s="140"/>
    </row>
    <row r="85" spans="2:16" x14ac:dyDescent="0.2">
      <c r="B85" s="140"/>
      <c r="C85" s="140"/>
      <c r="D85" s="140"/>
      <c r="E85" s="140"/>
      <c r="F85" s="140"/>
      <c r="G85" s="140"/>
      <c r="H85" s="140"/>
      <c r="I85" s="140"/>
      <c r="J85" s="140"/>
      <c r="K85" s="140"/>
      <c r="L85" s="140"/>
      <c r="M85" s="140"/>
      <c r="N85" s="140"/>
      <c r="O85" s="140"/>
      <c r="P85" s="140"/>
    </row>
    <row r="86" spans="2:16" x14ac:dyDescent="0.2">
      <c r="B86" s="140"/>
      <c r="C86" s="140"/>
      <c r="D86" s="140"/>
      <c r="E86" s="140"/>
      <c r="F86" s="140"/>
      <c r="G86" s="140"/>
      <c r="H86" s="140"/>
      <c r="I86" s="140"/>
      <c r="J86" s="140"/>
      <c r="K86" s="140"/>
      <c r="L86" s="140"/>
      <c r="M86" s="140"/>
      <c r="N86" s="140"/>
      <c r="O86" s="140"/>
      <c r="P86" s="140"/>
    </row>
    <row r="87" spans="2:16" x14ac:dyDescent="0.2">
      <c r="B87" s="140"/>
      <c r="C87" s="140"/>
      <c r="D87" s="140"/>
      <c r="E87" s="140"/>
      <c r="F87" s="140"/>
      <c r="G87" s="140"/>
      <c r="H87" s="140"/>
      <c r="I87" s="140"/>
      <c r="J87" s="140"/>
      <c r="K87" s="140"/>
      <c r="L87" s="140"/>
      <c r="M87" s="140"/>
      <c r="N87" s="140"/>
      <c r="O87" s="140"/>
      <c r="P87" s="140"/>
    </row>
  </sheetData>
  <mergeCells count="2">
    <mergeCell ref="K9:K10"/>
    <mergeCell ref="L9:L10"/>
  </mergeCells>
  <pageMargins left="0.25" right="0.25" top="0.75" bottom="0.75" header="0.3" footer="0.3"/>
  <pageSetup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5CA6-5364-4A8A-9995-8E99848EB009}">
  <dimension ref="A1:Q22"/>
  <sheetViews>
    <sheetView workbookViewId="0">
      <selection activeCell="A4" sqref="A4"/>
    </sheetView>
  </sheetViews>
  <sheetFormatPr defaultColWidth="8.7109375" defaultRowHeight="11.25" x14ac:dyDescent="0.2"/>
  <cols>
    <col min="1" max="1" width="30.7109375" style="2" customWidth="1"/>
    <col min="2" max="16" width="9.7109375" style="2" customWidth="1"/>
    <col min="17" max="16384" width="8.7109375" style="2"/>
  </cols>
  <sheetData>
    <row r="1" spans="1:17" ht="18" x14ac:dyDescent="0.2">
      <c r="A1" s="185" t="s">
        <v>0</v>
      </c>
      <c r="B1" s="73"/>
      <c r="C1" s="73"/>
      <c r="D1" s="73"/>
      <c r="E1" s="73"/>
      <c r="F1" s="73"/>
      <c r="G1" s="73"/>
      <c r="H1" s="73"/>
      <c r="I1" s="73"/>
      <c r="J1" s="73"/>
      <c r="K1" s="73"/>
      <c r="L1" s="73"/>
      <c r="M1" s="73"/>
      <c r="N1" s="73"/>
      <c r="O1" s="73"/>
      <c r="P1" s="73"/>
      <c r="Q1" s="73"/>
    </row>
    <row r="2" spans="1:17" ht="18" x14ac:dyDescent="0.2">
      <c r="A2" s="194" t="s">
        <v>1</v>
      </c>
      <c r="B2" s="206"/>
      <c r="C2" s="196"/>
      <c r="D2" s="73"/>
      <c r="E2" s="73"/>
      <c r="F2" s="73"/>
      <c r="G2" s="73"/>
      <c r="H2" s="73"/>
      <c r="I2" s="73"/>
      <c r="J2" s="205"/>
      <c r="K2" s="73"/>
      <c r="L2" s="73"/>
      <c r="M2" s="73"/>
      <c r="N2" s="73"/>
      <c r="O2" s="73"/>
      <c r="P2" s="73"/>
    </row>
    <row r="3" spans="1:17" ht="18" x14ac:dyDescent="0.2">
      <c r="A3" s="194"/>
      <c r="B3" s="206"/>
      <c r="C3" s="196"/>
      <c r="D3" s="73"/>
      <c r="E3" s="73"/>
      <c r="F3" s="73"/>
      <c r="G3" s="73"/>
      <c r="H3" s="73"/>
      <c r="I3" s="73"/>
      <c r="J3" s="205"/>
      <c r="K3" s="73"/>
      <c r="L3" s="73"/>
      <c r="M3" s="73"/>
      <c r="N3" s="73"/>
      <c r="O3" s="73"/>
      <c r="P3" s="73"/>
    </row>
    <row r="4" spans="1:17" ht="15" customHeight="1" x14ac:dyDescent="0.2">
      <c r="A4" s="207" t="s">
        <v>219</v>
      </c>
      <c r="B4" s="73"/>
      <c r="C4" s="204"/>
      <c r="D4" s="73"/>
      <c r="E4" s="73"/>
      <c r="F4" s="73"/>
      <c r="G4" s="73"/>
      <c r="H4" s="73"/>
      <c r="I4" s="73"/>
      <c r="J4" s="205"/>
      <c r="K4" s="73"/>
      <c r="L4" s="73"/>
      <c r="M4" s="73"/>
      <c r="N4" s="73"/>
      <c r="O4" s="73"/>
      <c r="P4" s="73"/>
    </row>
    <row r="5" spans="1:17" x14ac:dyDescent="0.2">
      <c r="A5" s="125" t="s">
        <v>106</v>
      </c>
      <c r="B5" s="73"/>
      <c r="C5" s="73"/>
      <c r="D5" s="73"/>
      <c r="E5" s="73"/>
      <c r="F5" s="73"/>
      <c r="G5" s="73"/>
      <c r="H5" s="73"/>
      <c r="I5" s="73"/>
      <c r="J5" s="73"/>
      <c r="K5" s="73"/>
      <c r="L5" s="73"/>
      <c r="M5" s="73"/>
      <c r="N5" s="73"/>
      <c r="O5" s="73"/>
      <c r="P5" s="73"/>
    </row>
    <row r="6" spans="1:17" s="141" customFormat="1" ht="12.75" thickBot="1" x14ac:dyDescent="0.25">
      <c r="A6" s="276" t="s">
        <v>13</v>
      </c>
      <c r="B6" s="277">
        <v>2007</v>
      </c>
      <c r="C6" s="277">
        <v>2008</v>
      </c>
      <c r="D6" s="277">
        <v>2009</v>
      </c>
      <c r="E6" s="277">
        <v>2010</v>
      </c>
      <c r="F6" s="277">
        <v>2011</v>
      </c>
      <c r="G6" s="278">
        <v>2012</v>
      </c>
      <c r="H6" s="277">
        <v>2013</v>
      </c>
      <c r="I6" s="277">
        <v>2014</v>
      </c>
      <c r="J6" s="277">
        <v>2015</v>
      </c>
      <c r="K6" s="277">
        <v>2016</v>
      </c>
      <c r="L6" s="277">
        <v>2017</v>
      </c>
      <c r="M6" s="277">
        <v>2018</v>
      </c>
      <c r="N6" s="277">
        <v>2019</v>
      </c>
      <c r="O6" s="277">
        <v>2020</v>
      </c>
      <c r="P6" s="277">
        <v>2021</v>
      </c>
    </row>
    <row r="7" spans="1:17" s="141" customFormat="1" ht="12.75" thickTop="1" x14ac:dyDescent="0.2">
      <c r="A7" s="226" t="s">
        <v>220</v>
      </c>
      <c r="B7" s="227"/>
      <c r="C7" s="227"/>
      <c r="D7" s="227"/>
      <c r="E7" s="227"/>
      <c r="F7" s="227"/>
      <c r="G7" s="227"/>
      <c r="H7" s="227"/>
      <c r="I7" s="227"/>
      <c r="J7" s="227"/>
      <c r="K7" s="227"/>
      <c r="L7" s="227"/>
      <c r="M7" s="227"/>
      <c r="N7" s="227"/>
      <c r="O7" s="227"/>
      <c r="P7" s="227"/>
    </row>
    <row r="8" spans="1:17" customFormat="1" ht="12.75" customHeight="1" x14ac:dyDescent="0.25">
      <c r="A8" s="142" t="s">
        <v>221</v>
      </c>
      <c r="B8" s="130">
        <v>14075.83</v>
      </c>
      <c r="C8" s="130">
        <v>5865.01</v>
      </c>
      <c r="D8" s="130">
        <v>9386.92</v>
      </c>
      <c r="E8" s="130">
        <v>12022.46</v>
      </c>
      <c r="F8" s="130">
        <v>11347.66</v>
      </c>
      <c r="G8" s="130">
        <v>16905.330000000002</v>
      </c>
      <c r="H8" s="130">
        <v>25261.14</v>
      </c>
      <c r="I8" s="130">
        <v>32131.279999999999</v>
      </c>
      <c r="J8" s="130">
        <v>32816.31</v>
      </c>
      <c r="K8" s="130">
        <v>47806.97</v>
      </c>
      <c r="L8" s="130">
        <v>40471.480000000003</v>
      </c>
      <c r="M8" s="130">
        <v>37066.67</v>
      </c>
      <c r="N8" s="130">
        <v>40735.08</v>
      </c>
      <c r="O8" s="130">
        <v>43755.38</v>
      </c>
      <c r="P8" s="130">
        <v>44596</v>
      </c>
    </row>
    <row r="9" spans="1:17" customFormat="1" ht="12.75" customHeight="1" x14ac:dyDescent="0.25">
      <c r="A9" s="143" t="s">
        <v>222</v>
      </c>
      <c r="B9" s="132">
        <v>4329909.79</v>
      </c>
      <c r="C9" s="132">
        <v>1858698.9</v>
      </c>
      <c r="D9" s="132">
        <v>2705879.83</v>
      </c>
      <c r="E9" s="132">
        <v>3268948.59</v>
      </c>
      <c r="F9" s="132">
        <v>2945784.51</v>
      </c>
      <c r="G9" s="132">
        <v>4242278.0449959999</v>
      </c>
      <c r="H9" s="132">
        <v>6056506</v>
      </c>
      <c r="I9" s="132">
        <v>7380531.7445369996</v>
      </c>
      <c r="J9" s="132">
        <v>6947357.9079670003</v>
      </c>
      <c r="K9" s="132">
        <v>9628514.3720210008</v>
      </c>
      <c r="L9" s="132">
        <v>8570926.3313200008</v>
      </c>
      <c r="M9" s="132">
        <v>7692786.5603</v>
      </c>
      <c r="N9" s="132">
        <v>7811812.4221090004</v>
      </c>
      <c r="O9" s="132">
        <v>8035363.4959770003</v>
      </c>
      <c r="P9" s="132">
        <v>7684636</v>
      </c>
    </row>
    <row r="10" spans="1:17" customFormat="1" ht="12.75" customHeight="1" x14ac:dyDescent="0.25">
      <c r="A10" s="143" t="s">
        <v>223</v>
      </c>
      <c r="B10" s="131" t="s">
        <v>15</v>
      </c>
      <c r="C10" s="56">
        <f>100*(C9-B9)/B9</f>
        <v>-57.073034078153391</v>
      </c>
      <c r="D10" s="56">
        <f t="shared" ref="D10:N10" si="0">100*(D9-C9)/C9</f>
        <v>45.5792452451551</v>
      </c>
      <c r="E10" s="56">
        <f t="shared" si="0"/>
        <v>20.809082271772571</v>
      </c>
      <c r="F10" s="56">
        <f t="shared" si="0"/>
        <v>-9.8858722033312887</v>
      </c>
      <c r="G10" s="56">
        <f t="shared" si="0"/>
        <v>44.011825393025788</v>
      </c>
      <c r="H10" s="56">
        <f t="shared" si="0"/>
        <v>42.76541838515233</v>
      </c>
      <c r="I10" s="56">
        <f>100*(I9-H9)/H9</f>
        <v>21.861214114821312</v>
      </c>
      <c r="J10" s="56">
        <f t="shared" si="0"/>
        <v>-5.8691412971786283</v>
      </c>
      <c r="K10" s="56">
        <f t="shared" si="0"/>
        <v>38.592462049196271</v>
      </c>
      <c r="L10" s="56">
        <f t="shared" si="0"/>
        <v>-10.983917142754548</v>
      </c>
      <c r="M10" s="56">
        <f t="shared" si="0"/>
        <v>-10.245564330789895</v>
      </c>
      <c r="N10" s="56">
        <f t="shared" si="0"/>
        <v>1.5472398834416465</v>
      </c>
      <c r="O10" s="56">
        <f>100*(O9-N9)/N9</f>
        <v>2.8617056041349054</v>
      </c>
      <c r="P10" s="56">
        <v>-4.4000000000000004</v>
      </c>
    </row>
    <row r="11" spans="1:17" customFormat="1" ht="12.75" customHeight="1" x14ac:dyDescent="0.25">
      <c r="A11" s="143" t="s">
        <v>224</v>
      </c>
      <c r="B11" s="132">
        <v>8401423.7616039999</v>
      </c>
      <c r="C11" s="132">
        <v>4819538.0827099998</v>
      </c>
      <c r="D11" s="132">
        <v>1863302.7348549999</v>
      </c>
      <c r="E11" s="132">
        <v>1303585.8149929999</v>
      </c>
      <c r="F11" s="132">
        <v>1141626.029447</v>
      </c>
      <c r="G11" s="132">
        <v>1549084.189823</v>
      </c>
      <c r="H11" s="132">
        <v>2535261.434785</v>
      </c>
      <c r="I11" s="132">
        <v>2961012.23019</v>
      </c>
      <c r="J11" s="132">
        <v>3752653.6234050002</v>
      </c>
      <c r="K11" s="132">
        <v>3791334.8258819999</v>
      </c>
      <c r="L11" s="132">
        <v>4253250.1569800004</v>
      </c>
      <c r="M11" s="132">
        <v>2808124.6525659999</v>
      </c>
      <c r="N11" s="132">
        <v>2270207.212785</v>
      </c>
      <c r="O11" s="132">
        <v>4420925.5996850003</v>
      </c>
      <c r="P11" s="132">
        <v>6433413</v>
      </c>
    </row>
    <row r="12" spans="1:17" customFormat="1" ht="12.75" customHeight="1" x14ac:dyDescent="0.25">
      <c r="A12" s="144" t="s">
        <v>225</v>
      </c>
      <c r="B12" s="132">
        <v>79285.379683000006</v>
      </c>
      <c r="C12" s="132">
        <v>44194.218128</v>
      </c>
      <c r="D12" s="132">
        <v>45842.414027999999</v>
      </c>
      <c r="E12" s="132">
        <v>34936.402735000003</v>
      </c>
      <c r="F12" s="132">
        <v>25907.493450999998</v>
      </c>
      <c r="G12" s="132">
        <v>52575.203964</v>
      </c>
      <c r="H12" s="132">
        <v>64904.615837999998</v>
      </c>
      <c r="I12" s="132">
        <v>60022.465919000002</v>
      </c>
      <c r="J12" s="132">
        <v>73726.449726000006</v>
      </c>
      <c r="K12" s="132">
        <v>85345.272114000007</v>
      </c>
      <c r="L12" s="132">
        <v>76981.597720999998</v>
      </c>
      <c r="M12" s="132">
        <v>64955.307419999997</v>
      </c>
      <c r="N12" s="132">
        <v>60592.272556000004</v>
      </c>
      <c r="O12" s="132">
        <v>113015.96449499999</v>
      </c>
      <c r="P12" s="132">
        <v>157757</v>
      </c>
    </row>
    <row r="13" spans="1:17" customFormat="1" ht="12.75" customHeight="1" x14ac:dyDescent="0.25">
      <c r="A13" s="144" t="s">
        <v>226</v>
      </c>
      <c r="B13" s="132">
        <v>654</v>
      </c>
      <c r="C13" s="132">
        <v>653</v>
      </c>
      <c r="D13" s="132">
        <v>651</v>
      </c>
      <c r="E13" s="132">
        <v>644</v>
      </c>
      <c r="F13" s="132">
        <v>638</v>
      </c>
      <c r="G13" s="132">
        <v>573</v>
      </c>
      <c r="H13" s="132">
        <v>560</v>
      </c>
      <c r="I13" s="132">
        <v>557</v>
      </c>
      <c r="J13" s="132">
        <v>554</v>
      </c>
      <c r="K13" s="132">
        <v>558</v>
      </c>
      <c r="L13" s="132">
        <v>559</v>
      </c>
      <c r="M13" s="132">
        <v>546</v>
      </c>
      <c r="N13" s="132">
        <v>534</v>
      </c>
      <c r="O13" s="132">
        <v>531</v>
      </c>
      <c r="P13" s="132">
        <v>531</v>
      </c>
    </row>
    <row r="14" spans="1:17" customFormat="1" ht="12.75" customHeight="1" x14ac:dyDescent="0.25">
      <c r="A14" s="144" t="s">
        <v>227</v>
      </c>
      <c r="B14" s="132">
        <v>12</v>
      </c>
      <c r="C14" s="132">
        <v>9</v>
      </c>
      <c r="D14" s="132">
        <v>3</v>
      </c>
      <c r="E14" s="132">
        <v>6</v>
      </c>
      <c r="F14" s="132">
        <v>4</v>
      </c>
      <c r="G14" s="132">
        <v>4</v>
      </c>
      <c r="H14" s="132">
        <v>1</v>
      </c>
      <c r="I14" s="132">
        <v>5</v>
      </c>
      <c r="J14" s="132">
        <v>7</v>
      </c>
      <c r="K14" s="132">
        <v>4</v>
      </c>
      <c r="L14" s="132">
        <v>5</v>
      </c>
      <c r="M14" s="132">
        <v>3</v>
      </c>
      <c r="N14" s="132">
        <v>1</v>
      </c>
      <c r="O14" s="132">
        <v>4</v>
      </c>
      <c r="P14" s="132">
        <v>6</v>
      </c>
    </row>
    <row r="15" spans="1:17" customFormat="1" ht="12.75" customHeight="1" x14ac:dyDescent="0.25">
      <c r="A15" s="145" t="s">
        <v>228</v>
      </c>
      <c r="B15" s="137">
        <v>11</v>
      </c>
      <c r="C15" s="137">
        <v>11</v>
      </c>
      <c r="D15" s="137">
        <v>6</v>
      </c>
      <c r="E15" s="137">
        <v>13</v>
      </c>
      <c r="F15" s="137">
        <v>10</v>
      </c>
      <c r="G15" s="137">
        <v>69</v>
      </c>
      <c r="H15" s="137">
        <v>16</v>
      </c>
      <c r="I15" s="137">
        <v>9</v>
      </c>
      <c r="J15" s="137">
        <v>11</v>
      </c>
      <c r="K15" s="137">
        <v>5</v>
      </c>
      <c r="L15" s="137">
        <v>6</v>
      </c>
      <c r="M15" s="137">
        <v>16</v>
      </c>
      <c r="N15" s="137">
        <v>13</v>
      </c>
      <c r="O15" s="137">
        <v>6</v>
      </c>
      <c r="P15" s="137">
        <v>6</v>
      </c>
    </row>
    <row r="16" spans="1:17" customFormat="1" ht="12" customHeight="1" x14ac:dyDescent="0.25">
      <c r="A16" s="146" t="s">
        <v>229</v>
      </c>
      <c r="B16" s="147"/>
      <c r="C16" s="147"/>
      <c r="D16" s="147"/>
      <c r="E16" s="147"/>
      <c r="F16" s="147"/>
      <c r="G16" s="147"/>
      <c r="H16" s="147"/>
      <c r="I16" s="147"/>
      <c r="J16" s="147"/>
      <c r="K16" s="147"/>
      <c r="L16" s="147"/>
      <c r="M16" s="147"/>
      <c r="N16" s="147"/>
      <c r="O16" s="147"/>
      <c r="P16" s="147"/>
    </row>
    <row r="17" spans="1:16" x14ac:dyDescent="0.2">
      <c r="A17" s="2" t="s">
        <v>316</v>
      </c>
    </row>
    <row r="20" spans="1:16" x14ac:dyDescent="0.2">
      <c r="B20" s="266"/>
      <c r="C20" s="266"/>
      <c r="D20" s="266"/>
      <c r="E20" s="266"/>
      <c r="F20" s="266"/>
      <c r="G20" s="266"/>
      <c r="H20" s="266"/>
      <c r="I20" s="266"/>
      <c r="J20" s="266"/>
      <c r="K20" s="266"/>
      <c r="L20" s="266"/>
      <c r="M20" s="266"/>
      <c r="N20" s="266"/>
      <c r="O20" s="266"/>
      <c r="P20" s="266"/>
    </row>
    <row r="21" spans="1:16" x14ac:dyDescent="0.2">
      <c r="B21" s="266"/>
      <c r="C21" s="266"/>
      <c r="D21" s="266"/>
      <c r="E21" s="266"/>
      <c r="F21" s="266"/>
      <c r="G21" s="266"/>
      <c r="H21" s="266"/>
      <c r="I21" s="266"/>
      <c r="J21" s="266"/>
      <c r="K21" s="266"/>
      <c r="L21" s="266"/>
      <c r="M21" s="266"/>
      <c r="N21" s="266"/>
      <c r="O21" s="266"/>
      <c r="P21" s="266"/>
    </row>
    <row r="22" spans="1:16" x14ac:dyDescent="0.2">
      <c r="B22" s="267"/>
      <c r="C22" s="267"/>
      <c r="D22" s="267"/>
      <c r="E22" s="267"/>
      <c r="F22" s="267"/>
      <c r="G22" s="267"/>
      <c r="H22" s="267"/>
      <c r="I22" s="267"/>
      <c r="J22" s="267"/>
      <c r="K22" s="267"/>
      <c r="L22" s="267"/>
      <c r="M22" s="267"/>
      <c r="N22" s="267"/>
      <c r="O22" s="267"/>
      <c r="P22" s="26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1F0B3-E6EE-4CAB-8E3A-903885C0E42E}">
  <sheetPr>
    <pageSetUpPr fitToPage="1"/>
  </sheetPr>
  <dimension ref="A1:D53"/>
  <sheetViews>
    <sheetView workbookViewId="0">
      <selection activeCell="A4" sqref="A4"/>
    </sheetView>
  </sheetViews>
  <sheetFormatPr defaultColWidth="8.85546875" defaultRowHeight="15" x14ac:dyDescent="0.25"/>
  <cols>
    <col min="1" max="1" width="19" customWidth="1"/>
    <col min="2" max="2" width="30.42578125" customWidth="1"/>
    <col min="3" max="3" width="41.42578125" customWidth="1"/>
    <col min="4" max="4" width="76" customWidth="1"/>
  </cols>
  <sheetData>
    <row r="1" spans="1:4" ht="18" x14ac:dyDescent="0.25">
      <c r="A1" s="193" t="s">
        <v>0</v>
      </c>
      <c r="B1" s="124"/>
      <c r="C1" s="124"/>
      <c r="D1" s="124"/>
    </row>
    <row r="2" spans="1:4" ht="18" x14ac:dyDescent="0.25">
      <c r="A2" s="194" t="s">
        <v>1</v>
      </c>
      <c r="B2" s="124"/>
      <c r="C2" s="124"/>
      <c r="D2" s="196"/>
    </row>
    <row r="3" spans="1:4" ht="18" x14ac:dyDescent="0.25">
      <c r="A3" s="194"/>
      <c r="B3" s="124"/>
      <c r="C3" s="124"/>
      <c r="D3" s="196"/>
    </row>
    <row r="4" spans="1:4" x14ac:dyDescent="0.25">
      <c r="A4" s="207" t="s">
        <v>526</v>
      </c>
      <c r="B4" s="124"/>
      <c r="C4" s="124"/>
      <c r="D4" s="124"/>
    </row>
    <row r="5" spans="1:4" ht="15.75" thickBot="1" x14ac:dyDescent="0.3">
      <c r="A5" s="279" t="s">
        <v>3</v>
      </c>
      <c r="B5" s="290" t="s">
        <v>230</v>
      </c>
      <c r="C5" s="290"/>
      <c r="D5" s="280" t="s">
        <v>231</v>
      </c>
    </row>
    <row r="6" spans="1:4" ht="12" customHeight="1" thickTop="1" x14ac:dyDescent="0.25">
      <c r="A6" s="208" t="s">
        <v>232</v>
      </c>
      <c r="B6" s="291" t="s">
        <v>233</v>
      </c>
      <c r="C6" s="291"/>
      <c r="D6" s="208" t="s">
        <v>234</v>
      </c>
    </row>
    <row r="7" spans="1:4" ht="12" customHeight="1" x14ac:dyDescent="0.25">
      <c r="A7" s="292" t="s">
        <v>235</v>
      </c>
      <c r="B7" s="292" t="s">
        <v>236</v>
      </c>
      <c r="C7" s="292"/>
      <c r="D7" s="209" t="s">
        <v>237</v>
      </c>
    </row>
    <row r="8" spans="1:4" ht="12" customHeight="1" x14ac:dyDescent="0.25">
      <c r="A8" s="293"/>
      <c r="B8" s="293"/>
      <c r="C8" s="293"/>
      <c r="D8" s="210" t="s">
        <v>238</v>
      </c>
    </row>
    <row r="9" spans="1:4" ht="12" customHeight="1" x14ac:dyDescent="0.25">
      <c r="A9" s="293"/>
      <c r="B9" s="293"/>
      <c r="C9" s="293"/>
      <c r="D9" s="210" t="s">
        <v>239</v>
      </c>
    </row>
    <row r="10" spans="1:4" ht="12" customHeight="1" x14ac:dyDescent="0.25">
      <c r="A10" s="293"/>
      <c r="B10" s="293"/>
      <c r="C10" s="293"/>
      <c r="D10" s="210" t="s">
        <v>240</v>
      </c>
    </row>
    <row r="11" spans="1:4" ht="12" customHeight="1" x14ac:dyDescent="0.25">
      <c r="A11" s="294"/>
      <c r="B11" s="294"/>
      <c r="C11" s="294"/>
      <c r="D11" s="211" t="s">
        <v>241</v>
      </c>
    </row>
    <row r="12" spans="1:4" ht="12" customHeight="1" x14ac:dyDescent="0.25">
      <c r="A12" s="148" t="s">
        <v>29</v>
      </c>
      <c r="B12" s="295" t="s">
        <v>242</v>
      </c>
      <c r="C12" s="295"/>
      <c r="D12" s="148" t="s">
        <v>243</v>
      </c>
    </row>
    <row r="13" spans="1:4" ht="12" customHeight="1" x14ac:dyDescent="0.25">
      <c r="A13" s="292" t="s">
        <v>244</v>
      </c>
      <c r="B13" s="300" t="s">
        <v>245</v>
      </c>
      <c r="C13" s="300"/>
      <c r="D13" s="212" t="s">
        <v>246</v>
      </c>
    </row>
    <row r="14" spans="1:4" ht="12" customHeight="1" x14ac:dyDescent="0.25">
      <c r="A14" s="293"/>
      <c r="B14" s="297" t="s">
        <v>247</v>
      </c>
      <c r="C14" s="297"/>
      <c r="D14" s="213" t="s">
        <v>248</v>
      </c>
    </row>
    <row r="15" spans="1:4" ht="12" customHeight="1" x14ac:dyDescent="0.25">
      <c r="A15" s="293"/>
      <c r="B15" s="297" t="s">
        <v>249</v>
      </c>
      <c r="C15" s="297"/>
      <c r="D15" s="214"/>
    </row>
    <row r="16" spans="1:4" ht="12" customHeight="1" x14ac:dyDescent="0.25">
      <c r="A16" s="293"/>
      <c r="B16" s="297" t="s">
        <v>250</v>
      </c>
      <c r="C16" s="297"/>
      <c r="D16" s="214"/>
    </row>
    <row r="17" spans="1:4" ht="12" customHeight="1" x14ac:dyDescent="0.25">
      <c r="A17" s="293"/>
      <c r="B17" s="296" t="s">
        <v>251</v>
      </c>
      <c r="C17" s="296"/>
      <c r="D17" s="214"/>
    </row>
    <row r="18" spans="1:4" ht="12" customHeight="1" x14ac:dyDescent="0.25">
      <c r="A18" s="293"/>
      <c r="B18" s="297" t="s">
        <v>252</v>
      </c>
      <c r="C18" s="297"/>
      <c r="D18" s="214"/>
    </row>
    <row r="19" spans="1:4" ht="12" customHeight="1" x14ac:dyDescent="0.25">
      <c r="A19" s="293"/>
      <c r="B19" s="297" t="s">
        <v>253</v>
      </c>
      <c r="C19" s="297"/>
      <c r="D19" s="214"/>
    </row>
    <row r="20" spans="1:4" ht="12" customHeight="1" x14ac:dyDescent="0.25">
      <c r="A20" s="298" t="s">
        <v>254</v>
      </c>
      <c r="B20" s="298" t="s">
        <v>255</v>
      </c>
      <c r="C20" s="298"/>
      <c r="D20" s="215" t="s">
        <v>255</v>
      </c>
    </row>
    <row r="21" spans="1:4" ht="12" customHeight="1" x14ac:dyDescent="0.25">
      <c r="A21" s="299"/>
      <c r="B21" s="299" t="s">
        <v>256</v>
      </c>
      <c r="C21" s="299"/>
      <c r="D21" s="216" t="s">
        <v>256</v>
      </c>
    </row>
    <row r="22" spans="1:4" ht="12" customHeight="1" x14ac:dyDescent="0.25">
      <c r="A22" s="298" t="s">
        <v>257</v>
      </c>
      <c r="B22" s="300" t="s">
        <v>258</v>
      </c>
      <c r="C22" s="300"/>
      <c r="D22" s="217" t="s">
        <v>259</v>
      </c>
    </row>
    <row r="23" spans="1:4" ht="15.75" customHeight="1" x14ac:dyDescent="0.25">
      <c r="A23" s="299"/>
      <c r="B23" s="301" t="s">
        <v>260</v>
      </c>
      <c r="C23" s="301"/>
      <c r="D23" s="216" t="s">
        <v>548</v>
      </c>
    </row>
    <row r="24" spans="1:4" ht="12" customHeight="1" x14ac:dyDescent="0.25">
      <c r="A24" s="148" t="s">
        <v>261</v>
      </c>
      <c r="B24" s="295" t="s">
        <v>262</v>
      </c>
      <c r="C24" s="295"/>
      <c r="D24" s="148" t="s">
        <v>263</v>
      </c>
    </row>
    <row r="25" spans="1:4" ht="12" customHeight="1" x14ac:dyDescent="0.25">
      <c r="A25" s="163" t="s">
        <v>264</v>
      </c>
      <c r="B25" s="302" t="s">
        <v>265</v>
      </c>
      <c r="C25" s="302"/>
      <c r="D25" s="163" t="s">
        <v>265</v>
      </c>
    </row>
    <row r="26" spans="1:4" ht="12" customHeight="1" x14ac:dyDescent="0.25">
      <c r="A26" s="298" t="s">
        <v>266</v>
      </c>
      <c r="B26" s="303" t="s">
        <v>267</v>
      </c>
      <c r="C26" s="303"/>
      <c r="D26" s="212" t="s">
        <v>267</v>
      </c>
    </row>
    <row r="27" spans="1:4" ht="12" customHeight="1" x14ac:dyDescent="0.25">
      <c r="A27" s="299"/>
      <c r="B27" s="304" t="s">
        <v>268</v>
      </c>
      <c r="C27" s="304"/>
      <c r="D27" s="218" t="s">
        <v>268</v>
      </c>
    </row>
    <row r="28" spans="1:4" ht="12" customHeight="1" x14ac:dyDescent="0.25">
      <c r="A28" s="295" t="s">
        <v>269</v>
      </c>
      <c r="B28" s="295" t="s">
        <v>270</v>
      </c>
      <c r="C28" s="295"/>
      <c r="D28" s="295" t="s">
        <v>271</v>
      </c>
    </row>
    <row r="29" spans="1:4" ht="24" customHeight="1" x14ac:dyDescent="0.25">
      <c r="A29" s="295"/>
      <c r="B29" s="178" t="s">
        <v>272</v>
      </c>
      <c r="C29" s="178" t="s">
        <v>273</v>
      </c>
      <c r="D29" s="295"/>
    </row>
    <row r="30" spans="1:4" ht="12" customHeight="1" x14ac:dyDescent="0.25">
      <c r="A30" s="295"/>
      <c r="B30" s="148" t="s">
        <v>274</v>
      </c>
      <c r="C30" s="148" t="s">
        <v>275</v>
      </c>
      <c r="D30" s="295"/>
    </row>
    <row r="31" spans="1:4" ht="33.75" x14ac:dyDescent="0.25">
      <c r="A31" s="295"/>
      <c r="B31" s="148"/>
      <c r="C31" s="148" t="s">
        <v>276</v>
      </c>
      <c r="D31" s="295"/>
    </row>
    <row r="32" spans="1:4" ht="12" customHeight="1" x14ac:dyDescent="0.25">
      <c r="A32" s="295"/>
      <c r="B32" s="148" t="s">
        <v>277</v>
      </c>
      <c r="C32" s="148" t="s">
        <v>275</v>
      </c>
      <c r="D32" s="295"/>
    </row>
    <row r="33" spans="1:4" ht="33.75" x14ac:dyDescent="0.25">
      <c r="A33" s="295"/>
      <c r="B33" s="148"/>
      <c r="C33" s="148" t="s">
        <v>278</v>
      </c>
      <c r="D33" s="295"/>
    </row>
    <row r="34" spans="1:4" ht="12" customHeight="1" x14ac:dyDescent="0.25">
      <c r="A34" s="295"/>
      <c r="B34" s="148" t="s">
        <v>279</v>
      </c>
      <c r="C34" s="148" t="s">
        <v>275</v>
      </c>
      <c r="D34" s="295"/>
    </row>
    <row r="35" spans="1:4" ht="12" customHeight="1" x14ac:dyDescent="0.25">
      <c r="A35" s="295"/>
      <c r="B35" s="148" t="s">
        <v>280</v>
      </c>
      <c r="C35" s="148" t="s">
        <v>281</v>
      </c>
      <c r="D35" s="295"/>
    </row>
    <row r="36" spans="1:4" ht="12" customHeight="1" x14ac:dyDescent="0.25">
      <c r="A36" s="298" t="s">
        <v>282</v>
      </c>
      <c r="B36" s="298" t="s">
        <v>283</v>
      </c>
      <c r="C36" s="298"/>
      <c r="D36" s="212" t="s">
        <v>284</v>
      </c>
    </row>
    <row r="37" spans="1:4" ht="12" customHeight="1" x14ac:dyDescent="0.25">
      <c r="A37" s="299"/>
      <c r="B37" s="299" t="s">
        <v>285</v>
      </c>
      <c r="C37" s="299"/>
      <c r="D37" s="218" t="s">
        <v>286</v>
      </c>
    </row>
    <row r="38" spans="1:4" ht="22.5" x14ac:dyDescent="0.25">
      <c r="A38" s="219" t="s">
        <v>287</v>
      </c>
      <c r="B38" s="302" t="s">
        <v>288</v>
      </c>
      <c r="C38" s="302"/>
      <c r="D38" s="219" t="s">
        <v>289</v>
      </c>
    </row>
    <row r="39" spans="1:4" ht="12" customHeight="1" x14ac:dyDescent="0.25">
      <c r="A39" s="295" t="s">
        <v>290</v>
      </c>
      <c r="B39" s="299" t="s">
        <v>291</v>
      </c>
      <c r="C39" s="299"/>
      <c r="D39" s="148" t="s">
        <v>292</v>
      </c>
    </row>
    <row r="40" spans="1:4" ht="24.75" customHeight="1" x14ac:dyDescent="0.25">
      <c r="A40" s="295"/>
      <c r="B40" s="295" t="s">
        <v>293</v>
      </c>
      <c r="C40" s="295"/>
      <c r="D40" s="148" t="s">
        <v>294</v>
      </c>
    </row>
    <row r="41" spans="1:4" ht="12" customHeight="1" x14ac:dyDescent="0.25">
      <c r="A41" s="219" t="s">
        <v>295</v>
      </c>
      <c r="B41" s="302" t="s">
        <v>296</v>
      </c>
      <c r="C41" s="302"/>
      <c r="D41" s="219" t="s">
        <v>297</v>
      </c>
    </row>
    <row r="42" spans="1:4" ht="12" customHeight="1" x14ac:dyDescent="0.25">
      <c r="A42" s="295" t="s">
        <v>298</v>
      </c>
      <c r="B42" s="295" t="s">
        <v>299</v>
      </c>
      <c r="C42" s="295"/>
      <c r="D42" s="148" t="s">
        <v>300</v>
      </c>
    </row>
    <row r="43" spans="1:4" ht="12" customHeight="1" x14ac:dyDescent="0.25">
      <c r="A43" s="295"/>
      <c r="B43" s="295"/>
      <c r="C43" s="295"/>
      <c r="D43" s="148" t="s">
        <v>301</v>
      </c>
    </row>
    <row r="44" spans="1:4" ht="12" customHeight="1" x14ac:dyDescent="0.25">
      <c r="A44" s="295"/>
      <c r="B44" s="295"/>
      <c r="C44" s="295"/>
      <c r="D44" s="148" t="s">
        <v>302</v>
      </c>
    </row>
    <row r="45" spans="1:4" ht="12" customHeight="1" x14ac:dyDescent="0.25">
      <c r="A45" s="295"/>
      <c r="B45" s="295"/>
      <c r="C45" s="295"/>
      <c r="D45" s="148" t="s">
        <v>549</v>
      </c>
    </row>
    <row r="46" spans="1:4" ht="35.25" customHeight="1" x14ac:dyDescent="0.25">
      <c r="A46" s="298" t="s">
        <v>303</v>
      </c>
      <c r="B46" s="298" t="s">
        <v>304</v>
      </c>
      <c r="C46" s="298"/>
      <c r="D46" s="298" t="s">
        <v>305</v>
      </c>
    </row>
    <row r="47" spans="1:4" ht="14.25" customHeight="1" x14ac:dyDescent="0.25">
      <c r="A47" s="295"/>
      <c r="B47" s="295" t="s">
        <v>306</v>
      </c>
      <c r="C47" s="295"/>
      <c r="D47" s="295"/>
    </row>
    <row r="48" spans="1:4" ht="12" customHeight="1" x14ac:dyDescent="0.25">
      <c r="A48" s="295"/>
      <c r="B48" s="295" t="s">
        <v>307</v>
      </c>
      <c r="C48" s="295"/>
      <c r="D48" s="295"/>
    </row>
    <row r="49" spans="1:4" ht="24" customHeight="1" x14ac:dyDescent="0.25">
      <c r="A49" s="295"/>
      <c r="B49" s="295" t="s">
        <v>308</v>
      </c>
      <c r="C49" s="295"/>
      <c r="D49" s="295"/>
    </row>
    <row r="50" spans="1:4" ht="24" customHeight="1" x14ac:dyDescent="0.25">
      <c r="A50" s="299"/>
      <c r="B50" s="299" t="s">
        <v>309</v>
      </c>
      <c r="C50" s="299"/>
      <c r="D50" s="299"/>
    </row>
    <row r="51" spans="1:4" ht="12" customHeight="1" x14ac:dyDescent="0.25">
      <c r="A51" s="219" t="s">
        <v>310</v>
      </c>
      <c r="B51" s="302" t="s">
        <v>311</v>
      </c>
      <c r="C51" s="302"/>
      <c r="D51" s="219" t="s">
        <v>312</v>
      </c>
    </row>
    <row r="52" spans="1:4" ht="12" customHeight="1" x14ac:dyDescent="0.25">
      <c r="A52" s="220" t="s">
        <v>313</v>
      </c>
      <c r="B52" s="305" t="s">
        <v>314</v>
      </c>
      <c r="C52" s="305"/>
      <c r="D52" s="220" t="s">
        <v>315</v>
      </c>
    </row>
    <row r="53" spans="1:4" ht="12" customHeight="1" x14ac:dyDescent="0.25">
      <c r="A53" s="2" t="s">
        <v>316</v>
      </c>
      <c r="B53" s="124"/>
      <c r="C53" s="124"/>
      <c r="D53" s="124"/>
    </row>
  </sheetData>
  <mergeCells count="46">
    <mergeCell ref="B51:C51"/>
    <mergeCell ref="B52:C52"/>
    <mergeCell ref="A46:A50"/>
    <mergeCell ref="B46:C46"/>
    <mergeCell ref="D46:D50"/>
    <mergeCell ref="B47:C47"/>
    <mergeCell ref="B48:C48"/>
    <mergeCell ref="B49:C49"/>
    <mergeCell ref="B50:C50"/>
    <mergeCell ref="D28:D35"/>
    <mergeCell ref="A36:A37"/>
    <mergeCell ref="B36:C36"/>
    <mergeCell ref="B37:C37"/>
    <mergeCell ref="B38:C38"/>
    <mergeCell ref="B23:C23"/>
    <mergeCell ref="B24:C24"/>
    <mergeCell ref="B25:C25"/>
    <mergeCell ref="A42:A45"/>
    <mergeCell ref="B42:C45"/>
    <mergeCell ref="A28:A35"/>
    <mergeCell ref="B28:C28"/>
    <mergeCell ref="A39:A40"/>
    <mergeCell ref="B39:C39"/>
    <mergeCell ref="B40:C40"/>
    <mergeCell ref="B41:C41"/>
    <mergeCell ref="A26:A27"/>
    <mergeCell ref="B26:C26"/>
    <mergeCell ref="B27:C27"/>
    <mergeCell ref="A22:A23"/>
    <mergeCell ref="B22:C22"/>
    <mergeCell ref="B17:C17"/>
    <mergeCell ref="B18:C18"/>
    <mergeCell ref="B19:C19"/>
    <mergeCell ref="A20:A21"/>
    <mergeCell ref="B20:C20"/>
    <mergeCell ref="B21:C21"/>
    <mergeCell ref="A13:A19"/>
    <mergeCell ref="B13:C13"/>
    <mergeCell ref="B14:C14"/>
    <mergeCell ref="B15:C15"/>
    <mergeCell ref="B16:C16"/>
    <mergeCell ref="B5:C5"/>
    <mergeCell ref="B6:C6"/>
    <mergeCell ref="A7:A11"/>
    <mergeCell ref="B7:C11"/>
    <mergeCell ref="B12:C12"/>
  </mergeCells>
  <pageMargins left="0.25" right="0.25"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2202-A93F-4F61-836A-E63CD818C86F}">
  <sheetPr>
    <pageSetUpPr fitToPage="1"/>
  </sheetPr>
  <dimension ref="A1:D97"/>
  <sheetViews>
    <sheetView workbookViewId="0">
      <selection activeCell="A4" sqref="A4"/>
    </sheetView>
  </sheetViews>
  <sheetFormatPr defaultColWidth="8.7109375" defaultRowHeight="15" x14ac:dyDescent="0.25"/>
  <cols>
    <col min="1" max="1" width="40.7109375" style="156" customWidth="1"/>
    <col min="2" max="2" width="15.7109375" style="157" customWidth="1"/>
    <col min="3" max="3" width="104.5703125" style="157" customWidth="1"/>
    <col min="5" max="16384" width="8.7109375" style="22"/>
  </cols>
  <sheetData>
    <row r="1" spans="1:4" s="2" customFormat="1" ht="18" x14ac:dyDescent="0.2">
      <c r="A1" s="250" t="s">
        <v>0</v>
      </c>
    </row>
    <row r="2" spans="1:4" s="2" customFormat="1" ht="18" customHeight="1" x14ac:dyDescent="0.2">
      <c r="A2" s="186" t="s">
        <v>1</v>
      </c>
      <c r="B2" s="320"/>
      <c r="C2" s="320"/>
    </row>
    <row r="3" spans="1:4" s="2" customFormat="1" ht="18" customHeight="1" x14ac:dyDescent="0.2">
      <c r="A3" s="186"/>
      <c r="B3" s="251"/>
      <c r="C3" s="251"/>
    </row>
    <row r="4" spans="1:4" s="2" customFormat="1" ht="15" customHeight="1" x14ac:dyDescent="0.2">
      <c r="A4" s="5" t="s">
        <v>527</v>
      </c>
      <c r="B4" s="73"/>
      <c r="C4" s="73"/>
    </row>
    <row r="5" spans="1:4" ht="12" customHeight="1" thickBot="1" x14ac:dyDescent="0.25">
      <c r="A5" s="321" t="s">
        <v>317</v>
      </c>
      <c r="B5" s="321"/>
      <c r="C5" s="321"/>
      <c r="D5" s="221"/>
    </row>
    <row r="6" spans="1:4" ht="12" customHeight="1" thickTop="1" x14ac:dyDescent="0.2">
      <c r="A6" s="322" t="s">
        <v>318</v>
      </c>
      <c r="B6" s="322"/>
      <c r="C6" s="222" t="s">
        <v>319</v>
      </c>
      <c r="D6" s="221"/>
    </row>
    <row r="7" spans="1:4" ht="12" customHeight="1" x14ac:dyDescent="0.2">
      <c r="A7" s="323" t="s">
        <v>320</v>
      </c>
      <c r="B7" s="323"/>
      <c r="C7" s="323"/>
      <c r="D7" s="221"/>
    </row>
    <row r="8" spans="1:4" ht="12" customHeight="1" x14ac:dyDescent="0.2">
      <c r="A8" s="324" t="s">
        <v>321</v>
      </c>
      <c r="B8" s="324"/>
      <c r="C8" s="324"/>
      <c r="D8" s="221"/>
    </row>
    <row r="9" spans="1:4" ht="12" customHeight="1" x14ac:dyDescent="0.2">
      <c r="A9" s="319" t="s">
        <v>322</v>
      </c>
      <c r="B9" s="319"/>
      <c r="C9" s="183" t="s">
        <v>323</v>
      </c>
      <c r="D9" s="221"/>
    </row>
    <row r="10" spans="1:4" ht="24.95" customHeight="1" x14ac:dyDescent="0.2">
      <c r="A10" s="312" t="s">
        <v>324</v>
      </c>
      <c r="B10" s="312"/>
      <c r="C10" s="180" t="s">
        <v>550</v>
      </c>
      <c r="D10" s="221"/>
    </row>
    <row r="11" spans="1:4" ht="12" customHeight="1" x14ac:dyDescent="0.2">
      <c r="A11" s="316" t="s">
        <v>325</v>
      </c>
      <c r="B11" s="316"/>
      <c r="C11" s="316"/>
      <c r="D11" s="221"/>
    </row>
    <row r="12" spans="1:4" ht="12" customHeight="1" x14ac:dyDescent="0.2">
      <c r="A12" s="318" t="s">
        <v>326</v>
      </c>
      <c r="B12" s="318"/>
      <c r="C12" s="183" t="s">
        <v>327</v>
      </c>
      <c r="D12" s="221"/>
    </row>
    <row r="13" spans="1:4" ht="12" customHeight="1" x14ac:dyDescent="0.2">
      <c r="A13" s="308" t="s">
        <v>328</v>
      </c>
      <c r="B13" s="308"/>
      <c r="C13" s="178" t="s">
        <v>329</v>
      </c>
      <c r="D13" s="221"/>
    </row>
    <row r="14" spans="1:4" ht="12" customHeight="1" x14ac:dyDescent="0.2">
      <c r="A14" s="308" t="s">
        <v>330</v>
      </c>
      <c r="B14" s="308"/>
      <c r="C14" s="178" t="s">
        <v>331</v>
      </c>
      <c r="D14" s="221"/>
    </row>
    <row r="15" spans="1:4" ht="12" customHeight="1" x14ac:dyDescent="0.2">
      <c r="A15" s="312" t="s">
        <v>332</v>
      </c>
      <c r="B15" s="312"/>
      <c r="C15" s="180" t="s">
        <v>333</v>
      </c>
      <c r="D15" s="221"/>
    </row>
    <row r="16" spans="1:4" ht="12" customHeight="1" x14ac:dyDescent="0.2">
      <c r="A16" s="316" t="s">
        <v>334</v>
      </c>
      <c r="B16" s="316"/>
      <c r="C16" s="316"/>
      <c r="D16" s="221"/>
    </row>
    <row r="17" spans="1:4" ht="38.25" customHeight="1" x14ac:dyDescent="0.2">
      <c r="A17" s="319" t="s">
        <v>335</v>
      </c>
      <c r="B17" s="319"/>
      <c r="C17" s="149" t="s">
        <v>336</v>
      </c>
      <c r="D17" s="221"/>
    </row>
    <row r="18" spans="1:4" ht="12" customHeight="1" x14ac:dyDescent="0.2">
      <c r="A18" s="308" t="s">
        <v>337</v>
      </c>
      <c r="B18" s="308"/>
      <c r="C18" s="150" t="s">
        <v>338</v>
      </c>
      <c r="D18" s="221"/>
    </row>
    <row r="19" spans="1:4" ht="12" customHeight="1" x14ac:dyDescent="0.2">
      <c r="A19" s="312" t="s">
        <v>339</v>
      </c>
      <c r="B19" s="312"/>
      <c r="C19" s="151" t="s">
        <v>340</v>
      </c>
      <c r="D19" s="221"/>
    </row>
    <row r="20" spans="1:4" ht="12" customHeight="1" x14ac:dyDescent="0.2">
      <c r="A20" s="316" t="s">
        <v>341</v>
      </c>
      <c r="B20" s="316"/>
      <c r="C20" s="316"/>
      <c r="D20" s="221"/>
    </row>
    <row r="21" spans="1:4" ht="12" customHeight="1" x14ac:dyDescent="0.2">
      <c r="A21" s="318" t="s">
        <v>342</v>
      </c>
      <c r="B21" s="318"/>
      <c r="C21" s="151" t="s">
        <v>343</v>
      </c>
      <c r="D21" s="221"/>
    </row>
    <row r="22" spans="1:4" ht="12" customHeight="1" x14ac:dyDescent="0.2">
      <c r="A22" s="315" t="s">
        <v>344</v>
      </c>
      <c r="B22" s="315"/>
      <c r="C22" s="151" t="s">
        <v>345</v>
      </c>
      <c r="D22" s="221"/>
    </row>
    <row r="23" spans="1:4" ht="12" customHeight="1" x14ac:dyDescent="0.2">
      <c r="A23" s="316" t="s">
        <v>346</v>
      </c>
      <c r="B23" s="316"/>
      <c r="C23" s="316"/>
      <c r="D23" s="221"/>
    </row>
    <row r="24" spans="1:4" ht="26.25" customHeight="1" x14ac:dyDescent="0.2">
      <c r="A24" s="317" t="s">
        <v>347</v>
      </c>
      <c r="B24" s="317"/>
      <c r="C24" s="182" t="s">
        <v>348</v>
      </c>
      <c r="D24" s="221"/>
    </row>
    <row r="25" spans="1:4" ht="12" customHeight="1" x14ac:dyDescent="0.2">
      <c r="A25" s="316" t="s">
        <v>349</v>
      </c>
      <c r="B25" s="316"/>
      <c r="C25" s="316"/>
      <c r="D25" s="221"/>
    </row>
    <row r="26" spans="1:4" ht="24.95" customHeight="1" x14ac:dyDescent="0.2">
      <c r="A26" s="309" t="s">
        <v>350</v>
      </c>
      <c r="B26" s="309"/>
      <c r="C26" s="177" t="s">
        <v>351</v>
      </c>
      <c r="D26" s="221"/>
    </row>
    <row r="27" spans="1:4" ht="12" customHeight="1" x14ac:dyDescent="0.2">
      <c r="A27" s="316" t="s">
        <v>352</v>
      </c>
      <c r="B27" s="316"/>
      <c r="C27" s="316"/>
      <c r="D27" s="221"/>
    </row>
    <row r="28" spans="1:4" ht="12" customHeight="1" x14ac:dyDescent="0.2">
      <c r="A28" s="309" t="s">
        <v>353</v>
      </c>
      <c r="B28" s="309"/>
      <c r="C28" s="177" t="s">
        <v>551</v>
      </c>
      <c r="D28" s="221"/>
    </row>
    <row r="29" spans="1:4" ht="12" customHeight="1" x14ac:dyDescent="0.2">
      <c r="A29" s="323" t="s">
        <v>354</v>
      </c>
      <c r="B29" s="323"/>
      <c r="C29" s="323"/>
      <c r="D29" s="221"/>
    </row>
    <row r="30" spans="1:4" ht="27.75" customHeight="1" x14ac:dyDescent="0.2">
      <c r="A30" s="325" t="s">
        <v>355</v>
      </c>
      <c r="B30" s="325"/>
      <c r="C30" s="178" t="s">
        <v>356</v>
      </c>
      <c r="D30" s="221"/>
    </row>
    <row r="31" spans="1:4" ht="36.75" customHeight="1" x14ac:dyDescent="0.2">
      <c r="A31" s="326" t="s">
        <v>357</v>
      </c>
      <c r="B31" s="326"/>
      <c r="C31" s="183" t="s">
        <v>358</v>
      </c>
      <c r="D31" s="221"/>
    </row>
    <row r="32" spans="1:4" ht="12" customHeight="1" x14ac:dyDescent="0.2">
      <c r="A32" s="325" t="s">
        <v>359</v>
      </c>
      <c r="B32" s="325"/>
      <c r="C32" s="178" t="s">
        <v>360</v>
      </c>
      <c r="D32" s="221"/>
    </row>
    <row r="33" spans="1:4" ht="12" customHeight="1" x14ac:dyDescent="0.2">
      <c r="A33" s="325" t="s">
        <v>361</v>
      </c>
      <c r="B33" s="325"/>
      <c r="C33" s="178" t="s">
        <v>362</v>
      </c>
      <c r="D33" s="221"/>
    </row>
    <row r="34" spans="1:4" ht="12" customHeight="1" x14ac:dyDescent="0.2">
      <c r="A34" s="325" t="s">
        <v>363</v>
      </c>
      <c r="B34" s="325"/>
      <c r="C34" s="178" t="s">
        <v>364</v>
      </c>
      <c r="D34" s="221"/>
    </row>
    <row r="35" spans="1:4" ht="12" customHeight="1" x14ac:dyDescent="0.2">
      <c r="A35" s="325" t="s">
        <v>365</v>
      </c>
      <c r="B35" s="325"/>
      <c r="C35" s="178" t="s">
        <v>366</v>
      </c>
      <c r="D35" s="221"/>
    </row>
    <row r="36" spans="1:4" ht="12" customHeight="1" x14ac:dyDescent="0.2">
      <c r="A36" s="325" t="s">
        <v>367</v>
      </c>
      <c r="B36" s="325"/>
      <c r="C36" s="178" t="s">
        <v>368</v>
      </c>
      <c r="D36" s="221"/>
    </row>
    <row r="37" spans="1:4" ht="12" customHeight="1" x14ac:dyDescent="0.2">
      <c r="A37" s="325" t="s">
        <v>369</v>
      </c>
      <c r="B37" s="325"/>
      <c r="C37" s="178" t="s">
        <v>370</v>
      </c>
      <c r="D37" s="221"/>
    </row>
    <row r="38" spans="1:4" ht="12" customHeight="1" x14ac:dyDescent="0.2">
      <c r="A38" s="325" t="s">
        <v>371</v>
      </c>
      <c r="B38" s="325"/>
      <c r="C38" s="178" t="s">
        <v>372</v>
      </c>
      <c r="D38" s="221"/>
    </row>
    <row r="39" spans="1:4" ht="12" customHeight="1" x14ac:dyDescent="0.2">
      <c r="A39" s="325" t="s">
        <v>373</v>
      </c>
      <c r="B39" s="325"/>
      <c r="C39" s="178" t="s">
        <v>374</v>
      </c>
      <c r="D39" s="221"/>
    </row>
    <row r="40" spans="1:4" ht="12" customHeight="1" x14ac:dyDescent="0.2">
      <c r="A40" s="325" t="s">
        <v>375</v>
      </c>
      <c r="B40" s="325"/>
      <c r="C40" s="178" t="s">
        <v>376</v>
      </c>
      <c r="D40" s="221"/>
    </row>
    <row r="41" spans="1:4" ht="12" customHeight="1" x14ac:dyDescent="0.2">
      <c r="A41" s="327" t="s">
        <v>377</v>
      </c>
      <c r="B41" s="327"/>
      <c r="C41" s="180" t="s">
        <v>378</v>
      </c>
      <c r="D41" s="221"/>
    </row>
    <row r="42" spans="1:4" ht="48.75" customHeight="1" x14ac:dyDescent="0.2">
      <c r="A42" s="312" t="s">
        <v>379</v>
      </c>
      <c r="B42" s="312"/>
      <c r="C42" s="152" t="s">
        <v>380</v>
      </c>
      <c r="D42" s="221"/>
    </row>
    <row r="43" spans="1:4" ht="27" customHeight="1" x14ac:dyDescent="0.2">
      <c r="A43" s="313" t="s">
        <v>381</v>
      </c>
      <c r="B43" s="313"/>
      <c r="C43" s="181" t="s">
        <v>382</v>
      </c>
      <c r="D43" s="221"/>
    </row>
    <row r="44" spans="1:4" ht="12" customHeight="1" x14ac:dyDescent="0.2">
      <c r="A44" s="307" t="s">
        <v>383</v>
      </c>
      <c r="B44" s="307"/>
      <c r="C44" s="307"/>
      <c r="D44" s="221"/>
    </row>
    <row r="45" spans="1:4" ht="12" customHeight="1" x14ac:dyDescent="0.2">
      <c r="A45" s="223" t="s">
        <v>318</v>
      </c>
      <c r="B45" s="223"/>
      <c r="C45" s="224" t="s">
        <v>384</v>
      </c>
      <c r="D45" s="221"/>
    </row>
    <row r="46" spans="1:4" ht="25.5" customHeight="1" x14ac:dyDescent="0.2">
      <c r="A46" s="310" t="s">
        <v>385</v>
      </c>
      <c r="B46" s="310"/>
      <c r="C46" s="176" t="s">
        <v>386</v>
      </c>
      <c r="D46" s="221"/>
    </row>
    <row r="47" spans="1:4" ht="26.25" customHeight="1" x14ac:dyDescent="0.2">
      <c r="A47" s="314" t="s">
        <v>387</v>
      </c>
      <c r="B47" s="314"/>
      <c r="C47" s="179" t="s">
        <v>388</v>
      </c>
      <c r="D47" s="221"/>
    </row>
    <row r="48" spans="1:4" ht="15" customHeight="1" x14ac:dyDescent="0.2">
      <c r="A48" s="310" t="s">
        <v>389</v>
      </c>
      <c r="B48" s="310"/>
      <c r="C48" s="179" t="s">
        <v>390</v>
      </c>
      <c r="D48" s="221"/>
    </row>
    <row r="49" spans="1:4" ht="15" customHeight="1" x14ac:dyDescent="0.2">
      <c r="A49" s="310" t="s">
        <v>391</v>
      </c>
      <c r="B49" s="310"/>
      <c r="C49" s="179" t="s">
        <v>392</v>
      </c>
      <c r="D49" s="221"/>
    </row>
    <row r="50" spans="1:4" ht="15" customHeight="1" x14ac:dyDescent="0.2">
      <c r="A50" s="308" t="s">
        <v>393</v>
      </c>
      <c r="B50" s="308"/>
      <c r="C50" s="179" t="s">
        <v>394</v>
      </c>
      <c r="D50" s="221"/>
    </row>
    <row r="51" spans="1:4" ht="27" customHeight="1" x14ac:dyDescent="0.2">
      <c r="A51" s="308" t="s">
        <v>395</v>
      </c>
      <c r="B51" s="308"/>
      <c r="C51" s="179" t="s">
        <v>396</v>
      </c>
      <c r="D51" s="221"/>
    </row>
    <row r="52" spans="1:4" ht="27" customHeight="1" x14ac:dyDescent="0.2">
      <c r="A52" s="308" t="s">
        <v>397</v>
      </c>
      <c r="B52" s="308"/>
      <c r="C52" s="179" t="s">
        <v>398</v>
      </c>
      <c r="D52" s="221"/>
    </row>
    <row r="53" spans="1:4" ht="15" customHeight="1" x14ac:dyDescent="0.2">
      <c r="A53" s="308" t="s">
        <v>399</v>
      </c>
      <c r="B53" s="308"/>
      <c r="C53" s="179" t="s">
        <v>400</v>
      </c>
      <c r="D53" s="221"/>
    </row>
    <row r="54" spans="1:4" ht="15" customHeight="1" x14ac:dyDescent="0.2">
      <c r="A54" s="308" t="s">
        <v>401</v>
      </c>
      <c r="B54" s="308"/>
      <c r="C54" s="179" t="s">
        <v>402</v>
      </c>
      <c r="D54" s="221"/>
    </row>
    <row r="55" spans="1:4" s="153" customFormat="1" ht="15" customHeight="1" x14ac:dyDescent="0.25">
      <c r="A55" s="309" t="s">
        <v>403</v>
      </c>
      <c r="B55" s="309"/>
      <c r="C55" s="176" t="s">
        <v>404</v>
      </c>
    </row>
    <row r="56" spans="1:4" ht="37.5" customHeight="1" x14ac:dyDescent="0.2">
      <c r="A56" s="308" t="s">
        <v>405</v>
      </c>
      <c r="B56" s="308"/>
      <c r="C56" s="179" t="s">
        <v>406</v>
      </c>
      <c r="D56" s="221"/>
    </row>
    <row r="57" spans="1:4" ht="12" customHeight="1" x14ac:dyDescent="0.2">
      <c r="A57" s="307" t="s">
        <v>522</v>
      </c>
      <c r="B57" s="307"/>
      <c r="C57" s="307"/>
      <c r="D57" s="221"/>
    </row>
    <row r="58" spans="1:4" ht="12" customHeight="1" x14ac:dyDescent="0.2">
      <c r="A58" s="223" t="s">
        <v>318</v>
      </c>
      <c r="B58" s="225" t="s">
        <v>407</v>
      </c>
      <c r="C58" s="224" t="s">
        <v>319</v>
      </c>
      <c r="D58" s="221"/>
    </row>
    <row r="59" spans="1:4" ht="37.5" customHeight="1" x14ac:dyDescent="0.2">
      <c r="A59" s="281" t="s">
        <v>408</v>
      </c>
      <c r="B59" s="281" t="s">
        <v>409</v>
      </c>
      <c r="C59" s="179" t="s">
        <v>410</v>
      </c>
      <c r="D59" s="221"/>
    </row>
    <row r="60" spans="1:4" ht="12" customHeight="1" x14ac:dyDescent="0.2">
      <c r="A60" s="184"/>
      <c r="B60" s="184"/>
      <c r="C60" s="179" t="s">
        <v>411</v>
      </c>
      <c r="D60" s="221"/>
    </row>
    <row r="61" spans="1:4" ht="12" customHeight="1" x14ac:dyDescent="0.2">
      <c r="A61" s="311"/>
      <c r="B61" s="311"/>
      <c r="C61" s="179" t="s">
        <v>412</v>
      </c>
      <c r="D61" s="221"/>
    </row>
    <row r="62" spans="1:4" ht="39" customHeight="1" x14ac:dyDescent="0.2">
      <c r="A62" s="311"/>
      <c r="B62" s="311"/>
      <c r="C62" s="178" t="s">
        <v>413</v>
      </c>
      <c r="D62" s="221"/>
    </row>
    <row r="63" spans="1:4" ht="37.5" customHeight="1" x14ac:dyDescent="0.2">
      <c r="A63" s="311"/>
      <c r="B63" s="311"/>
      <c r="C63" s="178" t="s">
        <v>414</v>
      </c>
      <c r="D63" s="221"/>
    </row>
    <row r="64" spans="1:4" ht="60" customHeight="1" x14ac:dyDescent="0.2">
      <c r="A64" s="311"/>
      <c r="B64" s="311"/>
      <c r="C64" s="178" t="s">
        <v>415</v>
      </c>
      <c r="D64" s="221"/>
    </row>
    <row r="65" spans="1:4" ht="26.25" customHeight="1" x14ac:dyDescent="0.2">
      <c r="A65" s="311"/>
      <c r="B65" s="311"/>
      <c r="C65" s="178" t="s">
        <v>416</v>
      </c>
      <c r="D65" s="221"/>
    </row>
    <row r="66" spans="1:4" ht="49.5" customHeight="1" x14ac:dyDescent="0.2">
      <c r="A66" s="184"/>
      <c r="B66" s="184"/>
      <c r="C66" s="178" t="s">
        <v>417</v>
      </c>
      <c r="D66" s="221"/>
    </row>
    <row r="67" spans="1:4" ht="39.75" customHeight="1" x14ac:dyDescent="0.2">
      <c r="A67" s="184"/>
      <c r="B67" s="184"/>
      <c r="C67" s="178" t="s">
        <v>418</v>
      </c>
      <c r="D67" s="221"/>
    </row>
    <row r="68" spans="1:4" ht="39" customHeight="1" x14ac:dyDescent="0.2">
      <c r="A68" s="184"/>
      <c r="B68" s="184"/>
      <c r="C68" s="178" t="s">
        <v>419</v>
      </c>
      <c r="D68" s="221"/>
    </row>
    <row r="69" spans="1:4" ht="38.25" customHeight="1" x14ac:dyDescent="0.2">
      <c r="A69" s="184"/>
      <c r="B69" s="184"/>
      <c r="C69" s="178" t="s">
        <v>420</v>
      </c>
      <c r="D69" s="221"/>
    </row>
    <row r="70" spans="1:4" ht="29.25" customHeight="1" x14ac:dyDescent="0.2">
      <c r="A70" s="184"/>
      <c r="B70" s="184"/>
      <c r="C70" s="178" t="s">
        <v>519</v>
      </c>
      <c r="D70" s="221"/>
    </row>
    <row r="71" spans="1:4" ht="48.75" customHeight="1" x14ac:dyDescent="0.2">
      <c r="A71" s="184"/>
      <c r="B71" s="184"/>
      <c r="C71" s="178" t="s">
        <v>421</v>
      </c>
      <c r="D71" s="221"/>
    </row>
    <row r="72" spans="1:4" ht="12" customHeight="1" x14ac:dyDescent="0.2">
      <c r="A72" s="311"/>
      <c r="B72" s="311"/>
      <c r="C72" s="178" t="s">
        <v>520</v>
      </c>
      <c r="D72" s="221"/>
    </row>
    <row r="73" spans="1:4" ht="38.25" customHeight="1" x14ac:dyDescent="0.2">
      <c r="A73" s="311"/>
      <c r="B73" s="311"/>
      <c r="C73" s="178" t="s">
        <v>422</v>
      </c>
      <c r="D73" s="221"/>
    </row>
    <row r="74" spans="1:4" ht="37.5" customHeight="1" x14ac:dyDescent="0.2">
      <c r="A74" s="311"/>
      <c r="B74" s="311"/>
      <c r="C74" s="178" t="s">
        <v>423</v>
      </c>
      <c r="D74" s="221"/>
    </row>
    <row r="75" spans="1:4" ht="37.5" customHeight="1" x14ac:dyDescent="0.2">
      <c r="A75" s="311"/>
      <c r="B75" s="311"/>
      <c r="C75" s="178" t="s">
        <v>424</v>
      </c>
      <c r="D75" s="221"/>
    </row>
    <row r="76" spans="1:4" ht="12" customHeight="1" x14ac:dyDescent="0.2">
      <c r="A76" s="311"/>
      <c r="B76" s="311"/>
      <c r="C76" s="178" t="s">
        <v>425</v>
      </c>
      <c r="D76" s="221"/>
    </row>
    <row r="77" spans="1:4" ht="27" customHeight="1" x14ac:dyDescent="0.2">
      <c r="A77" s="311"/>
      <c r="B77" s="311"/>
      <c r="C77" s="178" t="s">
        <v>426</v>
      </c>
      <c r="D77" s="221"/>
    </row>
    <row r="78" spans="1:4" ht="12" customHeight="1" x14ac:dyDescent="0.2">
      <c r="A78" s="311"/>
      <c r="B78" s="311"/>
      <c r="C78" s="178" t="s">
        <v>521</v>
      </c>
      <c r="D78" s="221"/>
    </row>
    <row r="79" spans="1:4" ht="14.25" customHeight="1" x14ac:dyDescent="0.2">
      <c r="A79" s="311"/>
      <c r="B79" s="311"/>
      <c r="C79" s="178" t="s">
        <v>427</v>
      </c>
      <c r="D79" s="221"/>
    </row>
    <row r="80" spans="1:4" ht="27" customHeight="1" x14ac:dyDescent="0.2">
      <c r="A80" s="311"/>
      <c r="B80" s="311"/>
      <c r="C80" s="178" t="s">
        <v>428</v>
      </c>
      <c r="D80" s="221"/>
    </row>
    <row r="81" spans="1:4" ht="15" customHeight="1" x14ac:dyDescent="0.2">
      <c r="A81" s="311"/>
      <c r="B81" s="311"/>
      <c r="C81" s="178" t="s">
        <v>429</v>
      </c>
      <c r="D81" s="221"/>
    </row>
    <row r="82" spans="1:4" ht="15" customHeight="1" x14ac:dyDescent="0.2">
      <c r="A82" s="311"/>
      <c r="B82" s="311"/>
      <c r="C82" s="178" t="s">
        <v>430</v>
      </c>
      <c r="D82" s="221"/>
    </row>
    <row r="83" spans="1:4" ht="15" customHeight="1" x14ac:dyDescent="0.2">
      <c r="A83" s="311"/>
      <c r="B83" s="311"/>
      <c r="C83" s="178" t="s">
        <v>431</v>
      </c>
      <c r="D83" s="221"/>
    </row>
    <row r="84" spans="1:4" ht="15" customHeight="1" x14ac:dyDescent="0.2">
      <c r="A84" s="311"/>
      <c r="B84" s="311"/>
      <c r="C84" s="178" t="s">
        <v>552</v>
      </c>
      <c r="D84" s="221"/>
    </row>
    <row r="85" spans="1:4" ht="15" customHeight="1" x14ac:dyDescent="0.2">
      <c r="A85" s="151" t="s">
        <v>432</v>
      </c>
      <c r="B85" s="151" t="s">
        <v>433</v>
      </c>
      <c r="C85" s="180" t="s">
        <v>434</v>
      </c>
      <c r="D85" s="221"/>
    </row>
    <row r="86" spans="1:4" ht="15" customHeight="1" x14ac:dyDescent="0.2">
      <c r="A86" s="182"/>
      <c r="B86" s="182"/>
      <c r="C86" s="177" t="s">
        <v>435</v>
      </c>
      <c r="D86" s="221"/>
    </row>
    <row r="87" spans="1:4" ht="15" customHeight="1" x14ac:dyDescent="0.2">
      <c r="A87" s="182"/>
      <c r="B87" s="182"/>
      <c r="C87" s="177" t="s">
        <v>436</v>
      </c>
      <c r="D87" s="221"/>
    </row>
    <row r="88" spans="1:4" ht="15" customHeight="1" x14ac:dyDescent="0.2">
      <c r="A88" s="182"/>
      <c r="B88" s="182"/>
      <c r="C88" s="177" t="s">
        <v>437</v>
      </c>
      <c r="D88" s="221"/>
    </row>
    <row r="89" spans="1:4" ht="15" customHeight="1" x14ac:dyDescent="0.2">
      <c r="A89" s="182"/>
      <c r="B89" s="182"/>
      <c r="C89" s="177" t="s">
        <v>438</v>
      </c>
      <c r="D89" s="22"/>
    </row>
    <row r="90" spans="1:4" ht="15" customHeight="1" x14ac:dyDescent="0.2">
      <c r="A90" s="154"/>
      <c r="B90" s="154"/>
      <c r="C90" s="155" t="s">
        <v>439</v>
      </c>
      <c r="D90" s="22"/>
    </row>
    <row r="91" spans="1:4" ht="24.95" customHeight="1" x14ac:dyDescent="0.2">
      <c r="A91" s="306" t="s">
        <v>440</v>
      </c>
      <c r="B91" s="306"/>
      <c r="C91" s="306"/>
      <c r="D91" s="22"/>
    </row>
    <row r="92" spans="1:4" ht="30" customHeight="1" x14ac:dyDescent="0.2">
      <c r="D92" s="22"/>
    </row>
    <row r="93" spans="1:4" ht="30" customHeight="1" x14ac:dyDescent="0.2">
      <c r="D93" s="22"/>
    </row>
    <row r="94" spans="1:4" ht="11.25" x14ac:dyDescent="0.2">
      <c r="D94" s="22"/>
    </row>
    <row r="95" spans="1:4" ht="11.25" x14ac:dyDescent="0.2">
      <c r="D95" s="22"/>
    </row>
    <row r="96" spans="1:4" ht="11.25" x14ac:dyDescent="0.2">
      <c r="D96" s="22"/>
    </row>
    <row r="97" spans="4:4" ht="11.25" x14ac:dyDescent="0.2">
      <c r="D97" s="22"/>
    </row>
  </sheetData>
  <mergeCells count="62">
    <mergeCell ref="A76:A77"/>
    <mergeCell ref="B76:B77"/>
    <mergeCell ref="A35:B35"/>
    <mergeCell ref="A29:C29"/>
    <mergeCell ref="A30:B30"/>
    <mergeCell ref="A31:B31"/>
    <mergeCell ref="A32:B32"/>
    <mergeCell ref="A33:B33"/>
    <mergeCell ref="A34:B34"/>
    <mergeCell ref="A48:B48"/>
    <mergeCell ref="A36:B36"/>
    <mergeCell ref="A37:B37"/>
    <mergeCell ref="A38:B38"/>
    <mergeCell ref="A39:B39"/>
    <mergeCell ref="A40:B40"/>
    <mergeCell ref="A41:B41"/>
    <mergeCell ref="A9:B9"/>
    <mergeCell ref="B2:C2"/>
    <mergeCell ref="A5:C5"/>
    <mergeCell ref="A6:B6"/>
    <mergeCell ref="A7:C7"/>
    <mergeCell ref="A8:C8"/>
    <mergeCell ref="A21:B21"/>
    <mergeCell ref="A10:B10"/>
    <mergeCell ref="A11:C11"/>
    <mergeCell ref="A12:B12"/>
    <mergeCell ref="A13:B13"/>
    <mergeCell ref="A14:B14"/>
    <mergeCell ref="A15:B15"/>
    <mergeCell ref="A16:C16"/>
    <mergeCell ref="A17:B17"/>
    <mergeCell ref="A18:B18"/>
    <mergeCell ref="A19:B19"/>
    <mergeCell ref="A20:C20"/>
    <mergeCell ref="A22:B22"/>
    <mergeCell ref="A23:C23"/>
    <mergeCell ref="A24:B24"/>
    <mergeCell ref="A27:C27"/>
    <mergeCell ref="A28:B28"/>
    <mergeCell ref="A25:C25"/>
    <mergeCell ref="A26:B26"/>
    <mergeCell ref="A42:B42"/>
    <mergeCell ref="A43:B43"/>
    <mergeCell ref="A44:C44"/>
    <mergeCell ref="A46:B46"/>
    <mergeCell ref="A47:B47"/>
    <mergeCell ref="A91:C91"/>
    <mergeCell ref="A57:C57"/>
    <mergeCell ref="A56:B56"/>
    <mergeCell ref="A55:B55"/>
    <mergeCell ref="A49:B49"/>
    <mergeCell ref="A50:B50"/>
    <mergeCell ref="A51:B51"/>
    <mergeCell ref="A52:B52"/>
    <mergeCell ref="A53:B53"/>
    <mergeCell ref="A54:B54"/>
    <mergeCell ref="A78:A84"/>
    <mergeCell ref="B78:B84"/>
    <mergeCell ref="A61:A65"/>
    <mergeCell ref="B61:B65"/>
    <mergeCell ref="A72:A75"/>
    <mergeCell ref="B72:B75"/>
  </mergeCells>
  <conditionalFormatting sqref="A6 C6">
    <cfRule type="duplicateValues" dxfId="0" priority="1"/>
  </conditionalFormatting>
  <pageMargins left="0.25" right="0.25" top="0.75" bottom="0.75" header="0.3" footer="0.3"/>
  <pageSetup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BA4-3302-43AC-B32D-4F04911EB962}">
  <sheetPr>
    <pageSetUpPr fitToPage="1"/>
  </sheetPr>
  <dimension ref="A1:Q49"/>
  <sheetViews>
    <sheetView workbookViewId="0">
      <selection activeCell="A4" sqref="A4"/>
    </sheetView>
  </sheetViews>
  <sheetFormatPr defaultColWidth="8.85546875" defaultRowHeight="11.25" x14ac:dyDescent="0.2"/>
  <cols>
    <col min="1" max="1" width="56.140625" style="2" customWidth="1"/>
    <col min="2" max="2" width="15.7109375" style="2" customWidth="1"/>
    <col min="3" max="3" width="78.42578125" style="2" customWidth="1"/>
    <col min="4" max="16384" width="8.85546875" style="2"/>
  </cols>
  <sheetData>
    <row r="1" spans="1:17" ht="18" x14ac:dyDescent="0.2">
      <c r="A1" s="185" t="s">
        <v>0</v>
      </c>
      <c r="B1" s="73"/>
      <c r="C1" s="73"/>
      <c r="D1" s="73"/>
      <c r="E1" s="73"/>
      <c r="F1" s="73"/>
      <c r="G1" s="73"/>
      <c r="H1" s="73"/>
      <c r="I1" s="73"/>
      <c r="J1" s="73"/>
      <c r="K1" s="73"/>
      <c r="L1" s="73"/>
      <c r="M1" s="73"/>
      <c r="N1" s="73"/>
      <c r="O1" s="73"/>
      <c r="P1" s="73"/>
      <c r="Q1" s="73"/>
    </row>
    <row r="2" spans="1:17" ht="18" x14ac:dyDescent="0.2">
      <c r="A2" s="186" t="s">
        <v>1</v>
      </c>
      <c r="B2" s="320"/>
      <c r="C2" s="320"/>
      <c r="D2" s="158"/>
    </row>
    <row r="3" spans="1:17" ht="18" x14ac:dyDescent="0.2">
      <c r="A3" s="186"/>
      <c r="B3" s="251"/>
      <c r="C3" s="251"/>
      <c r="D3" s="158"/>
    </row>
    <row r="4" spans="1:17" ht="15" customHeight="1" x14ac:dyDescent="0.2">
      <c r="A4" s="5" t="s">
        <v>528</v>
      </c>
      <c r="B4" s="73"/>
      <c r="C4" s="73"/>
    </row>
    <row r="5" spans="1:17" ht="15" customHeight="1" thickBot="1" x14ac:dyDescent="0.25">
      <c r="A5" s="321" t="s">
        <v>441</v>
      </c>
      <c r="B5" s="321"/>
      <c r="C5" s="321"/>
    </row>
    <row r="6" spans="1:17" ht="23.25" thickTop="1" x14ac:dyDescent="0.2">
      <c r="A6" s="247" t="s">
        <v>318</v>
      </c>
      <c r="B6" s="248" t="s">
        <v>442</v>
      </c>
      <c r="C6" s="249" t="s">
        <v>319</v>
      </c>
    </row>
    <row r="7" spans="1:17" s="22" customFormat="1" ht="15" customHeight="1" x14ac:dyDescent="0.2">
      <c r="A7" s="333" t="s">
        <v>443</v>
      </c>
      <c r="B7" s="333"/>
      <c r="C7" s="333"/>
    </row>
    <row r="8" spans="1:17" ht="24.95" customHeight="1" x14ac:dyDescent="0.2">
      <c r="A8" s="159" t="s">
        <v>444</v>
      </c>
      <c r="B8" s="160">
        <v>200</v>
      </c>
      <c r="C8" s="161" t="s">
        <v>445</v>
      </c>
      <c r="D8" s="22"/>
    </row>
    <row r="9" spans="1:17" ht="12" customHeight="1" x14ac:dyDescent="0.2">
      <c r="A9" s="150" t="s">
        <v>446</v>
      </c>
      <c r="B9" s="162">
        <v>150</v>
      </c>
      <c r="C9" s="163" t="s">
        <v>447</v>
      </c>
    </row>
    <row r="10" spans="1:17" ht="12" customHeight="1" x14ac:dyDescent="0.2">
      <c r="A10" s="150" t="s">
        <v>448</v>
      </c>
      <c r="B10" s="162">
        <v>100</v>
      </c>
      <c r="C10" s="161" t="s">
        <v>449</v>
      </c>
    </row>
    <row r="11" spans="1:17" ht="127.5" customHeight="1" x14ac:dyDescent="0.2">
      <c r="A11" s="150" t="s">
        <v>450</v>
      </c>
      <c r="B11" s="162">
        <v>100</v>
      </c>
      <c r="C11" s="150" t="s">
        <v>451</v>
      </c>
    </row>
    <row r="12" spans="1:17" ht="12" customHeight="1" x14ac:dyDescent="0.2">
      <c r="A12" s="150" t="s">
        <v>452</v>
      </c>
      <c r="B12" s="162">
        <v>280</v>
      </c>
      <c r="C12" s="164" t="s">
        <v>453</v>
      </c>
    </row>
    <row r="13" spans="1:17" ht="12" customHeight="1" x14ac:dyDescent="0.2">
      <c r="A13" s="150" t="s">
        <v>454</v>
      </c>
      <c r="B13" s="162">
        <v>50</v>
      </c>
      <c r="C13" s="150" t="s">
        <v>455</v>
      </c>
    </row>
    <row r="14" spans="1:17" ht="12" customHeight="1" x14ac:dyDescent="0.2">
      <c r="A14" s="150" t="s">
        <v>456</v>
      </c>
      <c r="B14" s="162">
        <v>70</v>
      </c>
      <c r="C14" s="150" t="s">
        <v>457</v>
      </c>
    </row>
    <row r="15" spans="1:17" ht="12" customHeight="1" x14ac:dyDescent="0.2">
      <c r="A15" s="150" t="s">
        <v>458</v>
      </c>
      <c r="B15" s="162">
        <v>15</v>
      </c>
      <c r="C15" s="150" t="s">
        <v>459</v>
      </c>
    </row>
    <row r="16" spans="1:17" ht="22.5" x14ac:dyDescent="0.2">
      <c r="A16" s="150" t="s">
        <v>460</v>
      </c>
      <c r="B16" s="162">
        <v>110</v>
      </c>
      <c r="C16" s="161" t="s">
        <v>461</v>
      </c>
    </row>
    <row r="17" spans="1:3" ht="12" customHeight="1" x14ac:dyDescent="0.2">
      <c r="A17" s="150" t="s">
        <v>462</v>
      </c>
      <c r="B17" s="162">
        <v>100</v>
      </c>
      <c r="C17" s="150" t="s">
        <v>463</v>
      </c>
    </row>
    <row r="18" spans="1:3" ht="12" customHeight="1" x14ac:dyDescent="0.2">
      <c r="A18" s="165" t="s">
        <v>464</v>
      </c>
      <c r="B18" s="166">
        <v>25</v>
      </c>
      <c r="C18" s="165" t="s">
        <v>465</v>
      </c>
    </row>
    <row r="19" spans="1:3" ht="12" customHeight="1" x14ac:dyDescent="0.2">
      <c r="A19" s="167" t="s">
        <v>466</v>
      </c>
      <c r="B19" s="168">
        <v>1200</v>
      </c>
      <c r="C19" s="169"/>
    </row>
    <row r="20" spans="1:3" ht="12" customHeight="1" x14ac:dyDescent="0.2">
      <c r="A20" s="333" t="s">
        <v>467</v>
      </c>
      <c r="B20" s="333"/>
      <c r="C20" s="333"/>
    </row>
    <row r="21" spans="1:3" ht="38.25" customHeight="1" x14ac:dyDescent="0.2">
      <c r="A21" s="149" t="s">
        <v>468</v>
      </c>
      <c r="B21" s="319" t="s">
        <v>469</v>
      </c>
      <c r="C21" s="319"/>
    </row>
    <row r="22" spans="1:3" ht="50.25" customHeight="1" x14ac:dyDescent="0.2">
      <c r="A22" s="150" t="s">
        <v>470</v>
      </c>
      <c r="B22" s="308" t="s">
        <v>471</v>
      </c>
      <c r="C22" s="308"/>
    </row>
    <row r="23" spans="1:3" ht="24.95" customHeight="1" x14ac:dyDescent="0.2">
      <c r="A23" s="150" t="s">
        <v>472</v>
      </c>
      <c r="B23" s="308" t="s">
        <v>473</v>
      </c>
      <c r="C23" s="308"/>
    </row>
    <row r="24" spans="1:3" ht="116.25" customHeight="1" x14ac:dyDescent="0.2">
      <c r="A24" s="151" t="s">
        <v>474</v>
      </c>
      <c r="B24" s="312" t="s">
        <v>475</v>
      </c>
      <c r="C24" s="312"/>
    </row>
    <row r="25" spans="1:3" ht="24.95" customHeight="1" x14ac:dyDescent="0.2">
      <c r="A25" s="151" t="s">
        <v>476</v>
      </c>
      <c r="B25" s="312" t="s">
        <v>477</v>
      </c>
      <c r="C25" s="312"/>
    </row>
    <row r="26" spans="1:3" ht="12" customHeight="1" x14ac:dyDescent="0.2">
      <c r="A26" s="331" t="s">
        <v>478</v>
      </c>
      <c r="B26" s="331"/>
      <c r="C26" s="331"/>
    </row>
    <row r="27" spans="1:3" ht="12" customHeight="1" x14ac:dyDescent="0.2">
      <c r="A27" s="329" t="s">
        <v>479</v>
      </c>
      <c r="B27" s="329"/>
      <c r="C27" s="329"/>
    </row>
    <row r="28" spans="1:3" ht="15" customHeight="1" x14ac:dyDescent="0.2">
      <c r="A28" s="159" t="s">
        <v>480</v>
      </c>
      <c r="B28" s="332" t="s">
        <v>481</v>
      </c>
      <c r="C28" s="332"/>
    </row>
    <row r="29" spans="1:3" ht="39.950000000000003" customHeight="1" x14ac:dyDescent="0.2">
      <c r="A29" s="150" t="s">
        <v>482</v>
      </c>
      <c r="B29" s="308" t="s">
        <v>483</v>
      </c>
      <c r="C29" s="308"/>
    </row>
    <row r="30" spans="1:3" ht="39.950000000000003" customHeight="1" x14ac:dyDescent="0.2">
      <c r="A30" s="165" t="s">
        <v>484</v>
      </c>
      <c r="B30" s="330" t="s">
        <v>485</v>
      </c>
      <c r="C30" s="330"/>
    </row>
    <row r="31" spans="1:3" ht="12" customHeight="1" x14ac:dyDescent="0.2">
      <c r="A31" s="329" t="s">
        <v>486</v>
      </c>
      <c r="B31" s="329"/>
      <c r="C31" s="329"/>
    </row>
    <row r="32" spans="1:3" ht="12" customHeight="1" x14ac:dyDescent="0.2">
      <c r="A32" s="159" t="s">
        <v>487</v>
      </c>
      <c r="B32" s="332" t="s">
        <v>488</v>
      </c>
      <c r="C32" s="332"/>
    </row>
    <row r="33" spans="1:3" ht="12" customHeight="1" x14ac:dyDescent="0.2">
      <c r="A33" s="150" t="s">
        <v>489</v>
      </c>
      <c r="B33" s="308" t="s">
        <v>490</v>
      </c>
      <c r="C33" s="308"/>
    </row>
    <row r="34" spans="1:3" ht="51.75" customHeight="1" x14ac:dyDescent="0.2">
      <c r="A34" s="150" t="s">
        <v>491</v>
      </c>
      <c r="B34" s="308" t="s">
        <v>492</v>
      </c>
      <c r="C34" s="308"/>
    </row>
    <row r="35" spans="1:3" ht="36" customHeight="1" x14ac:dyDescent="0.2">
      <c r="A35" s="165" t="s">
        <v>493</v>
      </c>
      <c r="B35" s="330" t="s">
        <v>494</v>
      </c>
      <c r="C35" s="330"/>
    </row>
    <row r="36" spans="1:3" ht="12" customHeight="1" x14ac:dyDescent="0.2">
      <c r="A36" s="329" t="s">
        <v>495</v>
      </c>
      <c r="B36" s="329"/>
      <c r="C36" s="329"/>
    </row>
    <row r="37" spans="1:3" ht="49.5" customHeight="1" x14ac:dyDescent="0.2">
      <c r="A37" s="149" t="s">
        <v>496</v>
      </c>
      <c r="B37" s="319" t="s">
        <v>497</v>
      </c>
      <c r="C37" s="319"/>
    </row>
    <row r="38" spans="1:3" ht="24.95" customHeight="1" x14ac:dyDescent="0.2">
      <c r="A38" s="151" t="s">
        <v>498</v>
      </c>
      <c r="B38" s="312" t="s">
        <v>499</v>
      </c>
      <c r="C38" s="312"/>
    </row>
    <row r="39" spans="1:3" ht="12" customHeight="1" x14ac:dyDescent="0.2">
      <c r="A39" s="329" t="s">
        <v>500</v>
      </c>
      <c r="B39" s="329"/>
      <c r="C39" s="329"/>
    </row>
    <row r="40" spans="1:3" ht="60.75" customHeight="1" x14ac:dyDescent="0.2">
      <c r="A40" s="149" t="s">
        <v>496</v>
      </c>
      <c r="B40" s="319" t="s">
        <v>501</v>
      </c>
      <c r="C40" s="319"/>
    </row>
    <row r="41" spans="1:3" ht="60.75" customHeight="1" x14ac:dyDescent="0.2">
      <c r="A41" s="151" t="s">
        <v>502</v>
      </c>
      <c r="B41" s="312" t="s">
        <v>503</v>
      </c>
      <c r="C41" s="312"/>
    </row>
    <row r="42" spans="1:3" s="22" customFormat="1" ht="12" customHeight="1" x14ac:dyDescent="0.2">
      <c r="A42" s="328" t="s">
        <v>504</v>
      </c>
      <c r="B42" s="328"/>
      <c r="C42" s="328"/>
    </row>
    <row r="43" spans="1:3" ht="51.6" customHeight="1" x14ac:dyDescent="0.2">
      <c r="A43" s="170" t="s">
        <v>505</v>
      </c>
      <c r="B43" s="170" t="s">
        <v>506</v>
      </c>
      <c r="C43" s="170" t="s">
        <v>507</v>
      </c>
    </row>
    <row r="44" spans="1:3" ht="41.45" customHeight="1" x14ac:dyDescent="0.2">
      <c r="A44" s="163" t="s">
        <v>508</v>
      </c>
      <c r="B44" s="163" t="s">
        <v>509</v>
      </c>
      <c r="C44" s="163" t="s">
        <v>510</v>
      </c>
    </row>
    <row r="45" spans="1:3" ht="61.5" customHeight="1" x14ac:dyDescent="0.2">
      <c r="A45" s="163" t="s">
        <v>511</v>
      </c>
      <c r="B45" s="163" t="s">
        <v>512</v>
      </c>
      <c r="C45" s="163" t="s">
        <v>513</v>
      </c>
    </row>
    <row r="46" spans="1:3" ht="174.75" customHeight="1" x14ac:dyDescent="0.2">
      <c r="A46" s="165" t="s">
        <v>514</v>
      </c>
      <c r="B46" s="171"/>
      <c r="C46" s="171" t="s">
        <v>515</v>
      </c>
    </row>
    <row r="47" spans="1:3" ht="12" customHeight="1" x14ac:dyDescent="0.2">
      <c r="A47" s="314" t="s">
        <v>516</v>
      </c>
      <c r="B47" s="314"/>
      <c r="C47" s="314"/>
    </row>
    <row r="48" spans="1:3" ht="107.25" customHeight="1" x14ac:dyDescent="0.2">
      <c r="A48" s="309" t="s">
        <v>517</v>
      </c>
      <c r="B48" s="309"/>
      <c r="C48" s="309"/>
    </row>
    <row r="49" ht="12" customHeight="1" x14ac:dyDescent="0.2"/>
  </sheetData>
  <mergeCells count="28">
    <mergeCell ref="B22:C22"/>
    <mergeCell ref="B2:C2"/>
    <mergeCell ref="A5:C5"/>
    <mergeCell ref="A7:C7"/>
    <mergeCell ref="A20:C20"/>
    <mergeCell ref="B21:C21"/>
    <mergeCell ref="B35:C35"/>
    <mergeCell ref="B23:C23"/>
    <mergeCell ref="B24:C24"/>
    <mergeCell ref="A26:C26"/>
    <mergeCell ref="A27:C27"/>
    <mergeCell ref="B28:C28"/>
    <mergeCell ref="B29:C29"/>
    <mergeCell ref="B30:C30"/>
    <mergeCell ref="A31:C31"/>
    <mergeCell ref="B32:C32"/>
    <mergeCell ref="B33:C33"/>
    <mergeCell ref="B34:C34"/>
    <mergeCell ref="B25:C25"/>
    <mergeCell ref="A42:C42"/>
    <mergeCell ref="A47:C47"/>
    <mergeCell ref="A48:C48"/>
    <mergeCell ref="A36:C36"/>
    <mergeCell ref="B37:C37"/>
    <mergeCell ref="B38:C38"/>
    <mergeCell ref="A39:C39"/>
    <mergeCell ref="B40:C40"/>
    <mergeCell ref="B41:C41"/>
  </mergeCells>
  <pageMargins left="0.25" right="0.25" top="0.75" bottom="0.75" header="0.3" footer="0.3"/>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1_PAK</vt:lpstr>
      <vt:lpstr>Table 2_PAK</vt:lpstr>
      <vt:lpstr>Table 3_PAK</vt:lpstr>
      <vt:lpstr>Table 4_PAK</vt:lpstr>
      <vt:lpstr>Table 5_PAK</vt:lpstr>
      <vt:lpstr>Table 6_PAK</vt:lpstr>
      <vt:lpstr>Table 6a_PAK</vt:lpstr>
      <vt:lpstr>Table 7_PAK</vt:lpstr>
      <vt:lpstr>Table 7a_PAK</vt:lpstr>
    </vt:vector>
  </TitlesOfParts>
  <Manager/>
  <Company>Asian Development Bank</Company>
  <LinksUpToDate>false</LinksUpToDate>
  <SharedDoc>false</SharedDoc>
  <HyperlinkBase>https://data.adb.org/dataset/asia-small-and-medium-sized-enterprise-monitor-2021-volume-1-country-and-regional-reviews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ADB Asia SME Monitor - Pakistan</dc:title>
  <dc:subject>ADB MSME, Micro Small and Medium Enterprises in Asia</dc:subject>
  <dc:creator>Asian Development Bank</dc:creator>
  <cp:keywords>ADB SME Monitor, Banking</cp:keywords>
  <dc:description/>
  <cp:lastModifiedBy>s3s</cp:lastModifiedBy>
  <cp:revision/>
  <dcterms:created xsi:type="dcterms:W3CDTF">2021-02-18T02:15:16Z</dcterms:created>
  <dcterms:modified xsi:type="dcterms:W3CDTF">2022-11-18T18:15:44Z</dcterms:modified>
  <cp:category/>
  <cp:contentStatus/>
</cp:coreProperties>
</file>