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mc:AlternateContent xmlns:mc="http://schemas.openxmlformats.org/markup-compatibility/2006">
    <mc:Choice Requires="x15">
      <x15ac:absPath xmlns:x15ac="http://schemas.microsoft.com/office/spreadsheetml/2010/11/ac" url="C:\Users\s3s\Documents\2022 documents\ASM2022\ASM2022 database\"/>
    </mc:Choice>
  </mc:AlternateContent>
  <xr:revisionPtr revIDLastSave="0" documentId="13_ncr:1_{53A6964D-3B0E-44F7-8D4C-C178B8C48A5B}" xr6:coauthVersionLast="47" xr6:coauthVersionMax="47" xr10:uidLastSave="{00000000-0000-0000-0000-000000000000}"/>
  <bookViews>
    <workbookView xWindow="-120" yWindow="-120" windowWidth="29040" windowHeight="15840" tabRatio="781" xr2:uid="{00000000-000D-0000-FFFF-FFFF00000000}"/>
  </bookViews>
  <sheets>
    <sheet name="Table 1_INO" sheetId="2" r:id="rId1"/>
    <sheet name="Table 2_INO" sheetId="3" r:id="rId2"/>
    <sheet name="Table 3_INO" sheetId="1" r:id="rId3"/>
    <sheet name="Table 4_INO" sheetId="4" r:id="rId4"/>
    <sheet name="Table 5_INO" sheetId="5" r:id="rId5"/>
    <sheet name="Table 6_INO" sheetId="6" r:id="rId6"/>
    <sheet name="Table 6a_INO" sheetId="7" r:id="rId7"/>
    <sheet name="Table 7_INO" sheetId="8" r:id="rId8"/>
    <sheet name="Table 7a_INO"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22" i="6" l="1"/>
  <c r="O14" i="6"/>
  <c r="P11" i="6"/>
  <c r="O11" i="6"/>
  <c r="O14" i="4"/>
  <c r="P14" i="4" s="1"/>
  <c r="Q14" i="4" s="1"/>
  <c r="P12" i="4"/>
  <c r="O12" i="4"/>
  <c r="Q12" i="4" s="1"/>
  <c r="K66" i="3"/>
  <c r="K60" i="3"/>
</calcChain>
</file>

<file path=xl/sharedStrings.xml><?xml version="1.0" encoding="utf-8"?>
<sst xmlns="http://schemas.openxmlformats.org/spreadsheetml/2006/main" count="1352" uniqueCount="471">
  <si>
    <t>Asian Development Bank (ADB) Asia SME Monitor 2022</t>
  </si>
  <si>
    <t>INDONESIA</t>
  </si>
  <si>
    <t>Table 3: Bank Credit</t>
  </si>
  <si>
    <t>End of period data</t>
  </si>
  <si>
    <t>Item</t>
  </si>
  <si>
    <t>COMMERCIAL BANKS</t>
  </si>
  <si>
    <t>Number of commercial banks, total</t>
  </si>
  <si>
    <t>State-owned banks</t>
  </si>
  <si>
    <t>Foreign exchange commercial banks</t>
  </si>
  <si>
    <t>Non-foreign exchange commercial banks</t>
  </si>
  <si>
    <t>Regional development banks</t>
  </si>
  <si>
    <t>Joint venture banks</t>
  </si>
  <si>
    <t>Foreign owned banks</t>
  </si>
  <si>
    <t>Credit</t>
  </si>
  <si>
    <t>Loans outstanding, total (Rp billion)</t>
  </si>
  <si>
    <t>Loans outstanding in domestic currency (Rp billion)</t>
  </si>
  <si>
    <t>Loans outstanding in foreign currency (Rp billion)</t>
  </si>
  <si>
    <t>Loan growth (%)</t>
  </si>
  <si>
    <t>Total commercial bank loans to GDP (%)</t>
  </si>
  <si>
    <t>Lending rate (%)*</t>
  </si>
  <si>
    <t>Gross nonperforming loans (NPLs) (Rp billion)</t>
  </si>
  <si>
    <t>Gross NPLs to total loans (%)</t>
  </si>
  <si>
    <t>Deposits</t>
  </si>
  <si>
    <t>Deposits, total (Rp billion)</t>
  </si>
  <si>
    <t>Deposits in domestic currency (Rp billion)</t>
  </si>
  <si>
    <t>Deposits in foreign currency (Rp billion)</t>
  </si>
  <si>
    <t>Deposit rate (%)*</t>
  </si>
  <si>
    <t>GDP at current prices (Rp billion)</t>
  </si>
  <si>
    <t>MSME LOANS</t>
  </si>
  <si>
    <t>MSME loans outstanding, total (Rp billion)</t>
  </si>
  <si>
    <t>MSME loans to total loans outstanding (%)</t>
  </si>
  <si>
    <t>MSME loans to GDP (%)</t>
  </si>
  <si>
    <t>MSME loan growth (%)</t>
  </si>
  <si>
    <t>MSME lending rate (%)</t>
  </si>
  <si>
    <t>Nonperforming MSME loans (NPLs) (Rp billion)</t>
  </si>
  <si>
    <t>MSME NPLs to total MSME loans (%)</t>
  </si>
  <si>
    <t>Number of MSME loan borrowers</t>
  </si>
  <si>
    <t>MSME loan borrowers to total bank borrowers (%)</t>
  </si>
  <si>
    <t>MSME loan rejection rate (% of total applications)</t>
  </si>
  <si>
    <t>Number of MSME savings account in banks</t>
  </si>
  <si>
    <t>Guaranteed MSME loans (Rp billion)</t>
  </si>
  <si>
    <t>Non-collateral MSME loans (Rp billion)</t>
  </si>
  <si>
    <r>
      <rPr>
        <b/>
        <sz val="8"/>
        <rFont val="Arial"/>
        <family val="2"/>
      </rPr>
      <t xml:space="preserve">MSME loans outstanding by sector </t>
    </r>
    <r>
      <rPr>
        <sz val="8"/>
        <rFont val="Arial"/>
        <family val="2"/>
      </rPr>
      <t>(% share)</t>
    </r>
  </si>
  <si>
    <t>Agriculture, forestry, and fisheries</t>
  </si>
  <si>
    <t>Manufacturing</t>
  </si>
  <si>
    <t>Transportation and communication</t>
  </si>
  <si>
    <t>Construction</t>
  </si>
  <si>
    <t>Wholesale and retail trade</t>
  </si>
  <si>
    <t>Other services</t>
  </si>
  <si>
    <t>Others</t>
  </si>
  <si>
    <r>
      <rPr>
        <b/>
        <sz val="8"/>
        <rFont val="Arial"/>
        <family val="2"/>
      </rPr>
      <t>MSME loans outstanding by region</t>
    </r>
    <r>
      <rPr>
        <sz val="8"/>
        <rFont val="Arial"/>
        <family val="2"/>
      </rPr>
      <t xml:space="preserve"> (% share)</t>
    </r>
  </si>
  <si>
    <t>Capital city</t>
  </si>
  <si>
    <r>
      <rPr>
        <b/>
        <sz val="8"/>
        <color theme="1"/>
        <rFont val="Arial"/>
        <family val="2"/>
      </rPr>
      <t xml:space="preserve">MSME loans outstanding by type of use </t>
    </r>
    <r>
      <rPr>
        <sz val="8"/>
        <color theme="1"/>
        <rFont val="Arial"/>
        <family val="2"/>
      </rPr>
      <t>(% share)</t>
    </r>
  </si>
  <si>
    <t>For working capital</t>
  </si>
  <si>
    <t>For capital investment</t>
  </si>
  <si>
    <r>
      <rPr>
        <b/>
        <sz val="8"/>
        <color theme="1"/>
        <rFont val="Arial"/>
        <family val="2"/>
      </rPr>
      <t xml:space="preserve">MSME loans outstanding by tenor </t>
    </r>
    <r>
      <rPr>
        <sz val="8"/>
        <color theme="1"/>
        <rFont val="Arial"/>
        <family val="2"/>
      </rPr>
      <t>(% share)</t>
    </r>
  </si>
  <si>
    <t>Less than 1 year</t>
  </si>
  <si>
    <t>1-5 years</t>
  </si>
  <si>
    <t>More than 5 years</t>
  </si>
  <si>
    <t>* Based on IMF/IFS data on Other Depository Corporations Rates (Percent per Annum).</t>
  </si>
  <si>
    <t>Notes: Since January 2011, MSME credits are calculated based on fair value. MSME loans outstanding in 2014 has included MSME loans from sharia banks since September 2014.</t>
  </si>
  <si>
    <t>Table 1: MSME Definition</t>
  </si>
  <si>
    <t>Micro</t>
  </si>
  <si>
    <t>Small</t>
  </si>
  <si>
    <t>Medium</t>
  </si>
  <si>
    <t>Net assets (land and building excluded)</t>
  </si>
  <si>
    <t>Less than Rp50 million</t>
  </si>
  <si>
    <t>Rp50 million–Rp500 million</t>
  </si>
  <si>
    <t>Rp500 million–Rp10 billion</t>
  </si>
  <si>
    <t>Total annual sales value</t>
  </si>
  <si>
    <t>Less than Rp300 million</t>
  </si>
  <si>
    <t xml:space="preserve">Rp300.0 million–Rp2.5 billion </t>
  </si>
  <si>
    <t>Rp2.5 billion to Rp50.0 billion</t>
  </si>
  <si>
    <t xml:space="preserve">Note: Micro, small, and medium-sized enterprise (MSME) should be a productive entity owned by individual or individual business unit that excludes the subsidiary firm or branch office that directly or indirectly owned and/or controlled by or being a part of larger firm. Foreign owned and/or invested firms are not regarded as MSMEs regardless of filling the above-mentioned criteria. </t>
  </si>
  <si>
    <t>Employment</t>
  </si>
  <si>
    <t>1-4 people</t>
  </si>
  <si>
    <t>5-19 people</t>
  </si>
  <si>
    <t>20-99 people</t>
  </si>
  <si>
    <t>Source: ADB Asia SME Monitor 2022 database. Data from Bank Indonesia, Otoritas Jasa Keuangan (Financial Services Authority), and IMF International Financial Statistics.</t>
  </si>
  <si>
    <t xml:space="preserve">Table 2: MSME Landscape </t>
  </si>
  <si>
    <t>2010*</t>
  </si>
  <si>
    <t>2016**</t>
  </si>
  <si>
    <t>NUMBER OF ENTERPRISES</t>
  </si>
  <si>
    <t>Number of enterprises, total</t>
  </si>
  <si>
    <t>Number of MSMEs</t>
  </si>
  <si>
    <t>Number of large enterprises</t>
  </si>
  <si>
    <t>MSME to total (%)</t>
  </si>
  <si>
    <t>MSME growth (%)</t>
  </si>
  <si>
    <r>
      <rPr>
        <b/>
        <sz val="8"/>
        <color theme="1"/>
        <rFont val="Arial"/>
        <family val="2"/>
      </rPr>
      <t xml:space="preserve">MSMEs by sector </t>
    </r>
    <r>
      <rPr>
        <sz val="8"/>
        <color theme="1"/>
        <rFont val="Arial"/>
        <family val="2"/>
      </rPr>
      <t>(% share)</t>
    </r>
  </si>
  <si>
    <t>Wholesale and retail trade***</t>
  </si>
  <si>
    <r>
      <rPr>
        <b/>
        <sz val="8"/>
        <color theme="1"/>
        <rFont val="Arial"/>
        <family val="2"/>
      </rPr>
      <t xml:space="preserve">Number of MSMEs by region </t>
    </r>
    <r>
      <rPr>
        <sz val="8"/>
        <color theme="1"/>
        <rFont val="Arial"/>
        <family val="2"/>
      </rPr>
      <t>(% share)</t>
    </r>
  </si>
  <si>
    <t>EMPLOYMENT</t>
  </si>
  <si>
    <t>Number of employment, total</t>
  </si>
  <si>
    <t>Number of employment by MSMEs</t>
  </si>
  <si>
    <t>Number of employment by large enterprises</t>
  </si>
  <si>
    <t>MSME employees to total (%)</t>
  </si>
  <si>
    <t>MSME employees growth (%)</t>
  </si>
  <si>
    <t>Share of female employees to total employees (%)</t>
  </si>
  <si>
    <r>
      <rPr>
        <b/>
        <sz val="8"/>
        <rFont val="Arial"/>
        <family val="2"/>
      </rPr>
      <t xml:space="preserve">Employment by MSME by sector </t>
    </r>
    <r>
      <rPr>
        <sz val="8"/>
        <rFont val="Arial"/>
        <family val="2"/>
      </rPr>
      <t>(% share)</t>
    </r>
  </si>
  <si>
    <r>
      <rPr>
        <b/>
        <sz val="8"/>
        <color theme="1"/>
        <rFont val="Arial"/>
        <family val="2"/>
      </rPr>
      <t xml:space="preserve">Employment by MSMEs by region </t>
    </r>
    <r>
      <rPr>
        <sz val="8"/>
        <color theme="1"/>
        <rFont val="Arial"/>
        <family val="2"/>
      </rPr>
      <t>(% share)</t>
    </r>
  </si>
  <si>
    <t>CONTRIBUTION TO GDP</t>
  </si>
  <si>
    <t>GDP of MSMEs (Rp billion)</t>
  </si>
  <si>
    <t>MSME contribution to GDP (%)</t>
  </si>
  <si>
    <t>MSME GDP growth (%)</t>
  </si>
  <si>
    <t>Labor productivity (Rp million)</t>
  </si>
  <si>
    <r>
      <rPr>
        <b/>
        <sz val="8"/>
        <color theme="1"/>
        <rFont val="Arial"/>
        <family val="2"/>
      </rPr>
      <t>MSME GDP by sector</t>
    </r>
    <r>
      <rPr>
        <sz val="8"/>
        <color theme="1"/>
        <rFont val="Arial"/>
        <family val="2"/>
      </rPr>
      <t xml:space="preserve"> (% share)</t>
    </r>
  </si>
  <si>
    <r>
      <rPr>
        <b/>
        <sz val="8"/>
        <color theme="1"/>
        <rFont val="Arial"/>
        <family val="2"/>
      </rPr>
      <t xml:space="preserve">MSME GDP by region </t>
    </r>
    <r>
      <rPr>
        <sz val="8"/>
        <color theme="1"/>
        <rFont val="Arial"/>
        <family val="2"/>
      </rPr>
      <t>(% share)</t>
    </r>
  </si>
  <si>
    <t>EXPORTS</t>
  </si>
  <si>
    <t>Total export value ($ million)</t>
  </si>
  <si>
    <t>Total export growth (%)</t>
  </si>
  <si>
    <t>MSME export value (Rp billion)</t>
  </si>
  <si>
    <t>MSME exports to total export value (%)</t>
  </si>
  <si>
    <t>MSME export growth (%)</t>
  </si>
  <si>
    <t>IMPORTS</t>
  </si>
  <si>
    <t>Total import value ($ million)</t>
  </si>
  <si>
    <t>Total Import growth (%)</t>
  </si>
  <si>
    <t>MSME import value (Rp billion)</t>
  </si>
  <si>
    <t>Share of MSME import to total import value (%)</t>
  </si>
  <si>
    <t>MSME import annual growth (%)</t>
  </si>
  <si>
    <t>* The Ministry of Cooperatives and SMEs revamped data, tracked back to 2010. Annual sectoral data were also revamped but not available after 2013 as a survey of the business sector was stopped.</t>
  </si>
  <si>
    <t>** Sectoral data in 2016 are based on the Economic Census 2016 (only for non-agriculture sectors).</t>
  </si>
  <si>
    <t>*** Wholesale and retail trade includes hotel and restaurant.</t>
  </si>
  <si>
    <t>Table 4: Public Finance and Guarantees</t>
  </si>
  <si>
    <t>Kredit Usaha Rakyat (KUR; Micro Credit Program)</t>
  </si>
  <si>
    <t>Outstanding guaranteed loans (Rp billion)</t>
  </si>
  <si>
    <t xml:space="preserve">   Growth (%)</t>
  </si>
  <si>
    <t>Guaranteed loans approved (Rp billion)</t>
  </si>
  <si>
    <t>Guaranteed loans disbursed (Rp billion)</t>
  </si>
  <si>
    <t>Accumulated guaranteed loans disbursed (Rp billion)</t>
  </si>
  <si>
    <t>Number of MSMEs guaranteed</t>
  </si>
  <si>
    <t>Accumulated number of MSMEs guaranteed</t>
  </si>
  <si>
    <t>Nonperforming KUR (% of total KUR loans)</t>
  </si>
  <si>
    <t>MSME access to guarantees (% of total MSMEs)</t>
  </si>
  <si>
    <t>Guaranteed loans to MSME loans (%)</t>
  </si>
  <si>
    <t>Table 5: Nonbank Finance</t>
  </si>
  <si>
    <t>Number of Nonbank Finance Institutions</t>
  </si>
  <si>
    <t>Insurance</t>
  </si>
  <si>
    <t xml:space="preserve">  Life insurance companies</t>
  </si>
  <si>
    <t xml:space="preserve">  General insurance companies</t>
  </si>
  <si>
    <t xml:space="preserve">  Reinsurance companies</t>
  </si>
  <si>
    <t xml:space="preserve">   Insurance Program for Civil Servants, Armed Forced/Police, Public Transportation 
    Passenger and Road Traffic Accident</t>
  </si>
  <si>
    <t xml:space="preserve">  Social insurance</t>
  </si>
  <si>
    <t>Financing</t>
  </si>
  <si>
    <t xml:space="preserve">  Multifinance companies</t>
  </si>
  <si>
    <t xml:space="preserve">  Venture capital companies</t>
  </si>
  <si>
    <t xml:space="preserve">  Multifinance infrastructure companies</t>
  </si>
  <si>
    <t>Pension Fund</t>
  </si>
  <si>
    <t xml:space="preserve">  Employer pension fund that operates fixed benefit pension funds</t>
  </si>
  <si>
    <t xml:space="preserve">  Employer pension fund that operates fixed contribution pension funds</t>
  </si>
  <si>
    <t xml:space="preserve">  Financial institution pension fund that operates fixed contribution pension funds</t>
  </si>
  <si>
    <t>Special Financial Institutions</t>
  </si>
  <si>
    <t xml:space="preserve">  Indonesia exim bank</t>
  </si>
  <si>
    <t xml:space="preserve">  Pawnshop institutions</t>
  </si>
  <si>
    <t xml:space="preserve">  Guarantee institutions</t>
  </si>
  <si>
    <t xml:space="preserve">  Secondary mortgage financing</t>
  </si>
  <si>
    <t xml:space="preserve">  PT. PNM (SME's and Ultra micro financing)</t>
  </si>
  <si>
    <t xml:space="preserve">  PT. Danareksa (advisory and investment banking, equity/debt offering)</t>
  </si>
  <si>
    <t>NBFI Support Services</t>
  </si>
  <si>
    <t xml:space="preserve">  Insurance brokerage companies</t>
  </si>
  <si>
    <t xml:space="preserve">  Reinsurance brokerage companies</t>
  </si>
  <si>
    <t xml:space="preserve">  Loss adjuster companies</t>
  </si>
  <si>
    <t>Microfinance institutions</t>
  </si>
  <si>
    <t>Government pawnshops</t>
  </si>
  <si>
    <t>Fintech companies (P2P lenders)</t>
  </si>
  <si>
    <t>Finance Companies</t>
  </si>
  <si>
    <r>
      <rPr>
        <b/>
        <sz val="8"/>
        <rFont val="Arial"/>
        <family val="2"/>
      </rPr>
      <t xml:space="preserve">Total financing </t>
    </r>
    <r>
      <rPr>
        <sz val="8"/>
        <rFont val="Arial"/>
        <family val="2"/>
      </rPr>
      <t>(Rp billion)</t>
    </r>
  </si>
  <si>
    <t xml:space="preserve">  Investment financing</t>
  </si>
  <si>
    <t xml:space="preserve">  Working capital financing</t>
  </si>
  <si>
    <t xml:space="preserve">  Multipurpose financing</t>
  </si>
  <si>
    <t xml:space="preserve">  Other financing based on OJK approval</t>
  </si>
  <si>
    <t xml:space="preserve">  Sharia financing</t>
  </si>
  <si>
    <r>
      <rPr>
        <b/>
        <sz val="8"/>
        <rFont val="Arial"/>
        <family val="2"/>
      </rPr>
      <t xml:space="preserve">By type </t>
    </r>
    <r>
      <rPr>
        <sz val="8"/>
        <rFont val="Arial"/>
        <family val="2"/>
      </rPr>
      <t>(% share)</t>
    </r>
  </si>
  <si>
    <r>
      <rPr>
        <b/>
        <sz val="8"/>
        <rFont val="Arial"/>
        <family val="2"/>
      </rPr>
      <t xml:space="preserve">By sector </t>
    </r>
    <r>
      <rPr>
        <sz val="8"/>
        <rFont val="Arial"/>
        <family val="2"/>
      </rPr>
      <t>(% share)</t>
    </r>
  </si>
  <si>
    <t xml:space="preserve">  Agriculture, Forestry and Fisheries</t>
  </si>
  <si>
    <t xml:space="preserve">  Manufacturing</t>
  </si>
  <si>
    <t xml:space="preserve">  Transportation and Communication</t>
  </si>
  <si>
    <t xml:space="preserve">  Construction</t>
  </si>
  <si>
    <t xml:space="preserve">  Wholesale and retail trade</t>
  </si>
  <si>
    <t xml:space="preserve">  Other Services</t>
  </si>
  <si>
    <t xml:space="preserve">  Others</t>
  </si>
  <si>
    <r>
      <rPr>
        <b/>
        <sz val="8"/>
        <rFont val="Arial"/>
        <family val="2"/>
      </rPr>
      <t xml:space="preserve">Nonperforming financing ratio </t>
    </r>
    <r>
      <rPr>
        <sz val="8"/>
        <rFont val="Arial"/>
        <family val="2"/>
      </rPr>
      <t>(%)</t>
    </r>
  </si>
  <si>
    <t>Total financing</t>
  </si>
  <si>
    <t>Microfinance Institutions</t>
  </si>
  <si>
    <t>Loans outstanding (Rp billion)</t>
  </si>
  <si>
    <t>Government Pawnshops</t>
  </si>
  <si>
    <t>Table 6: Capital Markets</t>
  </si>
  <si>
    <t>EQUITY MARKET</t>
  </si>
  <si>
    <t>All Market</t>
  </si>
  <si>
    <t>Index: Jakarta Composite Index</t>
  </si>
  <si>
    <t>Market capitalization (Rp billion)</t>
  </si>
  <si>
    <t>Trading value (Rp billion)</t>
  </si>
  <si>
    <t>Trading volume (million shares)</t>
  </si>
  <si>
    <t>Number of listed companies (accumulated)</t>
  </si>
  <si>
    <t xml:space="preserve">   SMEs listed (accumulated)</t>
  </si>
  <si>
    <t>Number of IPOs</t>
  </si>
  <si>
    <t xml:space="preserve">   SME IPOs*</t>
  </si>
  <si>
    <t>Number of delisted companies</t>
  </si>
  <si>
    <t>Acceleration Board</t>
  </si>
  <si>
    <t>IPO=initial public offering, SME=small and medium-sized enterprise.</t>
  </si>
  <si>
    <t>* Before July 2017, data used total asset below Rp100 billion to define the SME in accordance with Bapepam Rule IX.C.7. After July 2017, data used total aset below Rp250 billion for SME classification in accordance with OJK Rule POJK53.</t>
  </si>
  <si>
    <t>Source: ADB Asia SME Monitor 2022 database. Data from Indonesia Stock Exchange.</t>
  </si>
  <si>
    <t>Net Tangible Asset = (Total Assets – Intangible Assets – Deferred Assets – Total Liabilities – Non Controlling interest)</t>
  </si>
  <si>
    <t>EBT = Earning Before Tax</t>
  </si>
  <si>
    <t>CFO = Cash Flow from Operations</t>
  </si>
  <si>
    <t>IDX has the new Free float shares definition that are scripless shares which:​
a. Are owned by shareholders with less than 5% of total listed shares;​
b. Are not owned by Controlling or Affiliated Parties of the company;​
c. Are not owned by members of the company’s Board of Commissioners or Board of Directors;​ and
d. Have not been repurchased by the company.</t>
  </si>
  <si>
    <t>Source: ADB Asia SME Monitor 2022 database. Data from Badan Pusat Statistik.</t>
  </si>
  <si>
    <t>Source: ADB Asia SME Monitor 2022 database. Data from the Coordinating Ministry of Economic Affairs, Bank Indonesia, and Otoritas Jasa Keuangan (Financial Services Authority).</t>
  </si>
  <si>
    <t>Source: ADB Asia SME Monitor 2022 database. Data from Otoritas Jasa Keuangan (Financial Services Authority).</t>
  </si>
  <si>
    <t>Regulations</t>
  </si>
  <si>
    <t>Name</t>
  </si>
  <si>
    <t>Outline</t>
  </si>
  <si>
    <t>MSME development</t>
  </si>
  <si>
    <t>Law No.20/2008 on Micro, Small and Medium-sized Enterprises</t>
  </si>
  <si>
    <t>MSME definition and the government obligation to promote the MSME sector.</t>
  </si>
  <si>
    <t>Ministry of Home Affairs Regulation No. 83/2014 on Guildelines for the Issuance of Micro and Small Business License</t>
  </si>
  <si>
    <t>Guildelines for issuing business licenses for micro and small businesses.</t>
  </si>
  <si>
    <t>Presidential Regulation No.2/2015 on National Mid-term Development Plan 2015-2018</t>
  </si>
  <si>
    <t xml:space="preserve">Formulation of the National Mid-term Development Plan 2015-2019. MSME policies are aligned with this. </t>
  </si>
  <si>
    <t>Government Regulation No.14/2015 on Master Plan of National Industry Development 2015-2035</t>
  </si>
  <si>
    <t>Formulation of the Master Plan of National Industry Development 2015-2035, including industrial estate and centers for small and medium industry.</t>
  </si>
  <si>
    <t>Minister of Industry Regulation Number 64/M-IND/PER/7/2016</t>
  </si>
  <si>
    <t>Define industrial classification based on the number of manpower and investment value.</t>
  </si>
  <si>
    <t>Banking sector</t>
  </si>
  <si>
    <t>Law No.7/1992 and Law No.10/1998 (amendment) on Banking</t>
  </si>
  <si>
    <t>Regulation on commercial banks.</t>
  </si>
  <si>
    <t xml:space="preserve">Regulation of Member of Board of Governors No. 24/6/PADG/2022 on Macroprudential Inclusive Financing Ratio (RPIM) for Conventional Commercial Bank, Sharia Banks and Sharia Business Units (effective 31st May 2022) </t>
  </si>
  <si>
    <t>Bank Indonesia Regulation No. 24/5/PBI/2022 concerning Incentives for Banks that Provides Fund for Specific and Inclusive Economic Activities (effective 1st March 2022)</t>
  </si>
  <si>
    <t>In accordance with supporting national economic recovery efforts, Bank Indonesia has issued this regulation, with the scopes are as follow:
1) Incentives are given for banks that extend funds for specific and inclusive economic activities, namely extending credit to priority sectors, fulfilling the Macroprudential Inclusive Financing Ratio (RPIM), and other financing determined by Bank Indonesia.
2) Incentives are given in the form of lowering the average reserve requirements in rupiah.
3) The data sources used in determining the incentives.
4) Bank Indonesia regularly informs the banks regarding the status of incentives for each banks.</t>
  </si>
  <si>
    <t xml:space="preserve">Presidential Decree No.14/2015 on Financing Committee for MSME juncto Presidential Decree No.19/2015 on Amendment of Presidential Decree No.14/2015 </t>
  </si>
  <si>
    <t>Regulation on the Financing Committee for MSME.</t>
  </si>
  <si>
    <t>OJK Regulation No.40/POJK.03 /2019 on Quality Assessment of Commercial Bank Assets</t>
  </si>
  <si>
    <t>Assessment criterion on the quality of MSME loans included (based on the timeliness of principal/interest payments).</t>
  </si>
  <si>
    <t>OJK Regulation No.19/ POJK.03/2014 on Branchless Banking (LAKU PANDAI)</t>
  </si>
  <si>
    <t>Regulation on branchless banking (Laku Pandai) comprising three programs: (i) saving (BSA; Basic Saving Account), (ii) credit/financing to micro customers, and (iii) other financial products (e.g., micro insurance).</t>
  </si>
  <si>
    <t>OJK Circular No.42/SEOJK.03/2016 on Guidelines for Risk-Based Assets Calculating for Credit Risk Using a Standard Approach</t>
  </si>
  <si>
    <t>Lowering risk weighted in Risk Weight Asset (RWA) for MSME loans.</t>
  </si>
  <si>
    <t>OJK Circular No.14/SEOJK.03/2016 on Opening of Commercial Bank Networks Based on Capital Core</t>
  </si>
  <si>
    <t>Providing incentives for banks with MSME loans to open a bank office network.</t>
  </si>
  <si>
    <t>OJK Regulation No.14/POJK.03/2018 on Assets Quality Assessment of Commercial Banks to Encourage Development of Housing Sector and Foreign Exchange</t>
  </si>
  <si>
    <t>Assessment criterion on the quality of loans to export-oriented micro/small businesses included (based on the timeliness of principal/interest payments).</t>
  </si>
  <si>
    <t>OJK Regulation No.17/POJK.03/2018 on Business Activities and Office Network of Commercial Bank Based on Core Capital</t>
  </si>
  <si>
    <t>Obligation for commercial banks to fulfill the ratio of productive setor loans (including MSME loans).</t>
  </si>
  <si>
    <t>Presidential Regulation No. 82/2016 on National Strategy for Inclusive Finance</t>
  </si>
  <si>
    <t>Regulation outlining the National Financial Inclusive Strategies (2016).</t>
  </si>
  <si>
    <t>Nonbank finance sector</t>
  </si>
  <si>
    <t>Presidential Regulation No.9/2009 on Financing Institutions</t>
  </si>
  <si>
    <t>Regulation on nonbank financial institutions (NBFIs).</t>
  </si>
  <si>
    <t>Law No.1/2013 on Microfinance Institutions</t>
  </si>
  <si>
    <t>Regulation on microfinance institutions (MFIs).</t>
  </si>
  <si>
    <t>Government Regulation No.89/2014 on Loan Interest Rate or Yield of Financing and MFI's Business Coverage</t>
  </si>
  <si>
    <t>Regulation on loan conditions and activities of MFIs.</t>
  </si>
  <si>
    <t>OJK Regulations No.12/POJK.05/2014 and No. 61/POJK.05/2015 on Business Licensing and Institutional Matters of MFIs</t>
  </si>
  <si>
    <t>Licensing for MFIs.</t>
  </si>
  <si>
    <t>OJK Regulation No.13/POJK.05/2014 and No. 62/POJK.05/2015 on Business Management of MFIs</t>
  </si>
  <si>
    <t>Regulation on business management of MFIs.</t>
  </si>
  <si>
    <t>OJK Regulation No.14/POJK.05/2014 on Fostering and Supervision of MFIs</t>
  </si>
  <si>
    <t>Regulation on MFI promotion.</t>
  </si>
  <si>
    <t>Regulation on cooperatives.</t>
  </si>
  <si>
    <t>OJK Regulation No.35/POJK.05/2015 on Business Operations of Venture Capital Company</t>
  </si>
  <si>
    <t>OJK Regulation No.77/POJK.01/2016 on Information Technology-Based Lending Services (LPMUBTI)</t>
  </si>
  <si>
    <t>Regulation on fintech peer-to-peer (P2P) lending platforms.</t>
  </si>
  <si>
    <t>OJK Regulation No.13/POJK.02/2018 on Digital Financial Innovation in the Financial Services Sector</t>
  </si>
  <si>
    <t>Regulation on facilitating innovation in the digital financial services ecosystem.</t>
  </si>
  <si>
    <t>OJK Regulation No.37/POJK.04/2018 on Equity Crowdfunding</t>
  </si>
  <si>
    <t>Regulation on equity crowdfunding (definition and activities).</t>
  </si>
  <si>
    <t>Capital markets</t>
  </si>
  <si>
    <t>Law No.8/1995 on Capital Market</t>
  </si>
  <si>
    <t>Regulation on capital markets.</t>
  </si>
  <si>
    <t>Decision of the Directors of PT Bursa Efek Indonesia (Indonesia Stock Exchange) No II-V on Trading Regulation for Listing Share on the Acceleration Board</t>
  </si>
  <si>
    <t>Regulation on specific provisions for listing share on the Acceleration Board (specialized SME board).</t>
  </si>
  <si>
    <t>OJK Regulation No.53/POJK.04/2017 on Registration Statements in the Context of a Public Offering and Capital Increase with Providing Pre-emptive Rights by Issuers with Small Scale Assets or Issuers with Middle Scale Assets</t>
  </si>
  <si>
    <t>Regulation on registration statements in public offering and capital increase with providing preemptive rights by issuers with small-scale and middle-scale assets.</t>
  </si>
  <si>
    <t>OJK Regulation No.54/POJK.04/2017 on Prospectus Forms and Contents in the
Context of Public Offerings and Capital Increase by Providing Preemptive Rights to
Subscribe Securities, by Issuers with Small or Medium-Sized Assets</t>
  </si>
  <si>
    <t>Regulation to adjust the format and content of prospectus in public offerings to enable small-scale/medium-scale issuers to access the capital market.</t>
  </si>
  <si>
    <t>Public finance and guarantees</t>
  </si>
  <si>
    <t>Law No. 1/2016 on Guarantee Institutions</t>
  </si>
  <si>
    <t>Regulation on credit guarantee and reguarantee institutions.</t>
  </si>
  <si>
    <t>OJK Regulation No.1/2017 on the Business Licensing and Institutional Matters of Guarantee Institutions</t>
  </si>
  <si>
    <t>Licensing for guarantee institutions.</t>
  </si>
  <si>
    <t>OJK Regulation No.2/2017 on the Business Management of Guarantee Institutions</t>
  </si>
  <si>
    <t>Regulation on activities of guarantee institutions.</t>
  </si>
  <si>
    <t>OJK Regulation No.3/2017 on the Good Corporate Governance of Guarantee Institutions</t>
  </si>
  <si>
    <t>Regulation on inspection for guarantee institutions.</t>
  </si>
  <si>
    <t>Coordinating Ministry for Economic Affairs Regulation No.8/2019 on KUR Implemention Guidelines (amended by Regulation No.2/2021)</t>
  </si>
  <si>
    <t>Guidelines for implementing the KUR (Micro Credit Program).</t>
  </si>
  <si>
    <t>Coordinating Ministry for Economic Affairs Regulation No.6/2020 on Special Treatment for Recipients of KUR affected by the Covid-19 Pandemic(amended by Regulation No.2/2021)</t>
  </si>
  <si>
    <t>Special Treatment for Recipients of KUR (Micro Credit Program) affected by the Covid-19 Pandemic</t>
  </si>
  <si>
    <t>Regulators and Policymakers</t>
  </si>
  <si>
    <t>Responsibility</t>
  </si>
  <si>
    <t>Bank Indonesia (BI)</t>
  </si>
  <si>
    <t>Financial Services Authority (OJK; Otoritas Jasa Keuangan)</t>
  </si>
  <si>
    <t>Regulate and supervise banks, NBFIs, and capital markets.</t>
  </si>
  <si>
    <t>Coordinating Ministry of Economic Affairs (CMEA)</t>
  </si>
  <si>
    <t>Responsible for monitoring the KUR program and coordinating the national financial inclusion strategy.</t>
  </si>
  <si>
    <t>Ministry of Cooperatives and SMEs (MCSME)</t>
  </si>
  <si>
    <t>Regulate and supervise cooperatives and MSMEs.</t>
  </si>
  <si>
    <t>Ministry of Industry (MOI)</t>
  </si>
  <si>
    <t>Regulate and supervise manufacturing industry including small and medium industry.</t>
  </si>
  <si>
    <t>Ministry of Trade (MOT)</t>
  </si>
  <si>
    <t>Regulate and supervise trade businesses, including SME exporters.</t>
  </si>
  <si>
    <t>Ministry of Home Affairs (MOHA)</t>
  </si>
  <si>
    <t xml:space="preserve">Coordinate domestic/internal affairs, including SME development issues. </t>
  </si>
  <si>
    <t>Policies</t>
  </si>
  <si>
    <t>Responsible Entity</t>
  </si>
  <si>
    <t>Instruction of the President of the Republic of Indonesia No.6/2007 and No.5/2008 (Economic Policy Package I &amp; II)</t>
  </si>
  <si>
    <t>Government</t>
  </si>
  <si>
    <t>A comprehensive economic policy package prepared by all economic ministries/agencies</t>
  </si>
  <si>
    <t>[Strengthening the MSME sector] (extract)</t>
  </si>
  <si>
    <t>1)</t>
  </si>
  <si>
    <t>2)</t>
  </si>
  <si>
    <t>Access to market.</t>
  </si>
  <si>
    <t>3)</t>
  </si>
  <si>
    <t>Capacity development of human resources.</t>
  </si>
  <si>
    <t>4)</t>
  </si>
  <si>
    <t>Deregulation.</t>
  </si>
  <si>
    <t>Masterplan for Acceleration and Expansion of Indonesia Economic Development 2011-2025 (MP3EI) (2011)</t>
  </si>
  <si>
    <t>Developing the regional economic potential in 6 (six) Indonesia Economic Corridors: Sumatra Economic Corridor, Java Economic Corridor, Kalimantan Economic Corridor, Sulawesi Economic Corridor, Bali – Nusa Tenggara Economic Corridor, and Papua – Kepulauan Maluku Economic Corridor.</t>
  </si>
  <si>
    <t>Strengthening national connectivity locally and internationally.</t>
  </si>
  <si>
    <t>Strengthening human resource capacity and national science and technology to support the development of main programs in every economic corridor.</t>
  </si>
  <si>
    <t>Creating Healthy, Strong, Resilient and Independent Cooperatives and SMEs to Contribute to the National Economy (2015–2019 vison and mission)</t>
  </si>
  <si>
    <t>MCSME</t>
  </si>
  <si>
    <t>Strategic directions:</t>
  </si>
  <si>
    <t>Improving the quality of human resources.</t>
  </si>
  <si>
    <t>Increasing access to finance.</t>
  </si>
  <si>
    <t>Increasing productivity.</t>
  </si>
  <si>
    <t>Strengthening business capacity.</t>
  </si>
  <si>
    <t>5)</t>
  </si>
  <si>
    <t xml:space="preserve">Protecting business for cooperatives and SMEs. </t>
  </si>
  <si>
    <t>Master Plan of National Industry Development 2015-2035 (2015)</t>
  </si>
  <si>
    <t>MOI</t>
  </si>
  <si>
    <t>SME related strategies:</t>
  </si>
  <si>
    <t>Developing central region of industrial growth, industrial-designated regions, industrial estates and centers of small and medium industry.</t>
  </si>
  <si>
    <t>Providing the affirmative action such as policy formulation, strengthening institutional capacity, and providing facilities to small and medium industry.</t>
  </si>
  <si>
    <t>Access to finance</t>
  </si>
  <si>
    <t>Joint Decree on MFI Promotion Strategy (2009)</t>
  </si>
  <si>
    <t>BI</t>
  </si>
  <si>
    <t>Database on informal MFIs.</t>
  </si>
  <si>
    <t>Formalization of informal MFIs.</t>
  </si>
  <si>
    <t>MOF</t>
  </si>
  <si>
    <t>Human resourse development.</t>
  </si>
  <si>
    <t>MOHA</t>
  </si>
  <si>
    <t>Strengthening supervision.</t>
  </si>
  <si>
    <t>Support for formalized MFIs.</t>
  </si>
  <si>
    <t>The Capital Market and Non Bank Financial Industry Master Plan 2010–2014 (2010)</t>
  </si>
  <si>
    <t>Easily accessible, efficient, and competitive source of funds:</t>
  </si>
  <si>
    <t>(a) reducing constraints on business communities to access capital market for source of funds.</t>
  </si>
  <si>
    <t>(b) increasing public accessibility to finance and guarantee institutions.</t>
  </si>
  <si>
    <t>(c) improving the role of professionals, supporting institutions, and underwriters in public offering.</t>
  </si>
  <si>
    <t>Conducive and attractive investment climate as well as reliable risk management.</t>
  </si>
  <si>
    <t>A stable, resilient, and liquid industry.</t>
  </si>
  <si>
    <t>Fair and transparent regulatory framework which guarantees legal certainty.</t>
  </si>
  <si>
    <t>National Strategy for Financial Inclusion (SNKI) (2016)</t>
  </si>
  <si>
    <t>Key components:</t>
  </si>
  <si>
    <t>Financial education.</t>
  </si>
  <si>
    <t>Public property rights (improvement of collateral for loans, e.g., land titling and copyright/patent certificate).</t>
  </si>
  <si>
    <t>Financial distribution channels and intermediary facilities (e.g., digital financial services and value chain financing).</t>
  </si>
  <si>
    <t>Government financial services (including KUR and non-cash subsidy and payment).</t>
  </si>
  <si>
    <t>Customer protection.</t>
  </si>
  <si>
    <t>Supported by foundations:</t>
  </si>
  <si>
    <t>Conductive Policies and Regulations</t>
  </si>
  <si>
    <t>Information Technology and Communication, Digital Technology, and Supporting Financial Infrastructure</t>
  </si>
  <si>
    <t>(Secretariat) Effective Implementation of Organization and Mechanism</t>
  </si>
  <si>
    <t>Indonesian Financial Services Sector Masterplan (2015-2019)</t>
  </si>
  <si>
    <t>OJK</t>
  </si>
  <si>
    <t>Primary focuses:</t>
  </si>
  <si>
    <t>Optimizing the supporting role of the financial services sector in accelerating domestic economic growth (contributive).</t>
  </si>
  <si>
    <t>Safeguarding financial system stability as a foundation of sustainable development (stable).</t>
  </si>
  <si>
    <t>Attaining public financial well-being and nurturing equitable development (inclusive).</t>
  </si>
  <si>
    <t>BI=Bank Indonesia, CMEA=Coordinating Ministry of Economic Affairs, MCSME=Ministry of Cooperatives and SMEs, MFI=microfinance institution, MSME=micro, small, and medium-sized enterprise, MOF=Ministry of Finance, MOHA=Ministry of Home Affairs, OJK=Otoritas Jasa Keuangan (Financial Services Authority).</t>
  </si>
  <si>
    <t>Bank Indonesia will raise the Rupiah reserve requirements in order to accelerate liquidity policy normalisation</t>
  </si>
  <si>
    <t>-</t>
  </si>
  <si>
    <t>1) Raise the Rupiah reserve requirements for conventional commercial banks from 5.0% currently to 6.0% on 1st June 2022, to 7.5% on 1st July 2022 and to 9.0% on 1st September 2022.
2) Raise the Rupiah reserve requirements for sharia banks and sharia business units from 4.0% currently to 4.5% on 1st June 2022, to 6.0% on 1st July 2022 and to 7.5% on 1st September 2022.
3) Provide 1.5% remuneration to banks fulfilling reserve requirements obligations after taking into account the incentives for banks disbursing loans/financing to priority sectors and MSMEs and/or meeting the target Macroprudential Inclusive Financing Ratio (RPIM).
4) The higher reserve requirements will not affect the banking industry's ability to disburse loans/credit to the corporate sector or purchase SBN to fund the State Revenue and Expenditure Budget (APBN).</t>
  </si>
  <si>
    <t>Increasing incentives for banks disbursing loans/financing to priority sectors and MSMEs and/or meeting the target Macroprudential Inclusive Financing Ratio (RPIM) from 1st September 2022</t>
  </si>
  <si>
    <t>1) Relaxing statutory reserve requirements (SRR) by a maximum of 2%, namely through an incentive for disbursing loans/financing to priority sectors up to a maximum of 1.5% from 0.5% previously, with the maximum incentive for achieving the target RPIM remaining at 0.5%.
2)  Expanding the scope of priority subsectors from 38 to 46 across three categories, namely resilient sectors, growth drivers and slow starters.
3) The incentives aim to increase the banking industry's contribution to inclusive financing and the national economic recovery.</t>
  </si>
  <si>
    <t>Strengthening payment system policy to reinforce economic recovery and accelerate inclusive digitalisation</t>
  </si>
  <si>
    <t>1) Extending the grace period on a minimum credit card payments and late fees from 30th June 2022 previously to 31st December 2022 to support credit card transactions while mitigating credit risk.
2) Extending the 0% QRIS (QR Code Indonesian Standard) merchant discount rate (MDR) for micro merchants from 30th June 2022 previously to 31st December 2022 to continue efforts to expand the digital ecosystem and boost transactions, particularly amongst MSMEs.</t>
  </si>
  <si>
    <t>Total National Budget for Covid-19 Handling and National Economic Recovery (PC-PEN) in 2022</t>
  </si>
  <si>
    <t xml:space="preserve"> a. Health Sector</t>
  </si>
  <si>
    <t>Incentive for health workers, covid related equipment, compensation for covid patients, and vaccinations.</t>
  </si>
  <si>
    <t xml:space="preserve"> b. Community Protection</t>
  </si>
  <si>
    <t>distributed gradually for social assistance programmes, including Family Hope Program (PKH), basic food/necessities, direct cash assistance (BLT) and fishermen assistance.</t>
  </si>
  <si>
    <t xml:space="preserve"> c. Strengthening Economic Recovery</t>
  </si>
  <si>
    <t>interest subsidy to Smallholder Business Credit (KUR) and development of communication sateliite network</t>
  </si>
  <si>
    <t>Grand Total</t>
  </si>
  <si>
    <t>Source: ADB Asia SME Monitor 2022 database. Data from Bank Indonesia, Otritas Jasa Keuangan (OJK; Financial Services Authority), and Coordinating Ministry of Economic Affairs.</t>
  </si>
  <si>
    <t>Source: ADB Asia SME Monitor 2022 database. Data from the Ministry of Cooperatives and SMEs, and Badan Pusat Statistik.</t>
  </si>
  <si>
    <t>...</t>
  </si>
  <si>
    <t>2021</t>
  </si>
  <si>
    <t>Note: Nonbank finance data has been reclassified based on new business activities (POJK 35/POJK.05/2018) and new economy sector (SEOJK 3/SEOJK.05/2016) since 2016.</t>
  </si>
  <si>
    <t>Index</t>
  </si>
  <si>
    <t xml:space="preserve">Covid-19 Handling Program and National Economic Recovery (PC-PEN) 2022:  
</t>
  </si>
  <si>
    <r>
      <t xml:space="preserve">Regulation on business operations of venture capital companies. Venture capital companies should have a business portfolio that is placed in a Business Partner Company (PPU; </t>
    </r>
    <r>
      <rPr>
        <i/>
        <sz val="8"/>
        <rFont val="Arial"/>
        <family val="2"/>
      </rPr>
      <t>Perusahaan Pasangan Usaha)</t>
    </r>
    <r>
      <rPr>
        <sz val="8"/>
        <rFont val="Arial"/>
        <family val="2"/>
      </rPr>
      <t xml:space="preserve"> that is included in the category of MSMEs at least 5% of the total business portfolio.</t>
    </r>
  </si>
  <si>
    <r>
      <t xml:space="preserve">Access to finance (strengthening revolving fund, credit guarantee institutions, MFIs, effective implementation of KUR, development of financing schemes for MSMEs, </t>
    </r>
    <r>
      <rPr>
        <i/>
        <sz val="8"/>
        <rFont val="Arial"/>
        <family val="2"/>
      </rPr>
      <t>shariah</t>
    </r>
    <r>
      <rPr>
        <sz val="8"/>
        <rFont val="Arial"/>
        <family val="2"/>
      </rPr>
      <t xml:space="preserve"> product development, etc.). </t>
    </r>
  </si>
  <si>
    <t xml:space="preserve">Bank Indonesia Regulation No. 24/3/PBI/2021 on Macroprudential Inclusive Financing Ratio (RPIM) for Conventional Commercial Bank, Sharia Banks and Sharia Business Units (effective from 22nd February 2022) as an amandment to Bank Indonesia Regulation No. 23/13/PBI/2021 (issued 31st August 2021). 
These new Bank Indonesia Regulations repeals in its entirety Bank Indonesia Regulation No.14/22/PBI/2012 on Financing and Technical Assistance by Commercial Banks in Developing MSMEs (amendment of Regulation No.17/12/PBI/2015). </t>
  </si>
  <si>
    <t>Bank Indonesia</t>
  </si>
  <si>
    <t>Ministry of Finance</t>
  </si>
  <si>
    <t>Criteria</t>
  </si>
  <si>
    <t>Issuer</t>
  </si>
  <si>
    <t>Independent board of commisioner</t>
  </si>
  <si>
    <t>Stock</t>
  </si>
  <si>
    <t>Main Board</t>
  </si>
  <si>
    <t>Development Board</t>
  </si>
  <si>
    <t>Llinited liability company</t>
  </si>
  <si>
    <t>Required.</t>
  </si>
  <si>
    <t>6-month grace period for medium-sized enterprise.</t>
  </si>
  <si>
    <t>1-year grace period for small enterprise.</t>
  </si>
  <si>
    <t>Corporate secreatary</t>
  </si>
  <si>
    <t>Audit committee and unit of internal audit</t>
  </si>
  <si>
    <t>Operating period</t>
  </si>
  <si>
    <t>36 months</t>
  </si>
  <si>
    <t>12 months</t>
  </si>
  <si>
    <t>·</t>
  </si>
  <si>
    <t>Operating profit</t>
  </si>
  <si>
    <t>Since posting operating revenues.</t>
  </si>
  <si>
    <t>Audited financial report</t>
  </si>
  <si>
    <t>Minimum 3 years, unqualified opinion</t>
  </si>
  <si>
    <t>Minimum 12 months, unqualified opinion.</t>
  </si>
  <si>
    <t>Minimum 1 year or since establishment if less than 1 year, unqualified opinion.</t>
  </si>
  <si>
    <t>Capital requirement</t>
  </si>
  <si>
    <t>a.</t>
  </si>
  <si>
    <t>Net Tangible Asset min Rp 250 billion and profit; or</t>
  </si>
  <si>
    <t>Acc EBT for 2 years min. Rp 100 billion with market cap Rp1 trillion; or</t>
  </si>
  <si>
    <t>b.</t>
  </si>
  <si>
    <t>Revenue min. Rp 800 billion with marketcap Rp 8 trillion; or</t>
  </si>
  <si>
    <t>Total Assets min Rp 2 trillion with marketcap Rp 4 trillion; or</t>
  </si>
  <si>
    <t>c.</t>
  </si>
  <si>
    <t>d.</t>
  </si>
  <si>
    <t>Acc CFO for 2 years min Rp 200 billion with marketcap Rp 4 trillion.</t>
  </si>
  <si>
    <t>e.</t>
  </si>
  <si>
    <t>n/a</t>
  </si>
  <si>
    <t>Net Tangible Asset min Rp 50 billion; or</t>
  </si>
  <si>
    <t>Acc EBT for 2 years min. Rp 10 billion with market cap Rp100 billion; or</t>
  </si>
  <si>
    <t>Revenue min. Rp 40 billion with marketcap Rp 400 billion; or</t>
  </si>
  <si>
    <t>Total Assets min Rp 250 billion with marketcap Rp 500 billion; or</t>
  </si>
  <si>
    <t>Acc CFO for 2 years min Rp 20 billion with marketcap Rp 400 billion.</t>
  </si>
  <si>
    <t>Minimum number of free float</t>
  </si>
  <si>
    <t>Minimum 300 million shares and:</t>
  </si>
  <si>
    <t>20% of total shares, for equity &lt;Rp 500 billion.</t>
  </si>
  <si>
    <t>15% of total shares, for equity Rp 500 billion - Rp 2 trillion.</t>
  </si>
  <si>
    <t>10% of total shares, for equity &gt;Rp 2 trillion.</t>
  </si>
  <si>
    <t>Minimum 150 million shares and:</t>
  </si>
  <si>
    <t>Minimum 20% of total shares.</t>
  </si>
  <si>
    <t>Minimum offering price</t>
  </si>
  <si>
    <t>Rp 100</t>
  </si>
  <si>
    <t>Rp 50</t>
  </si>
  <si>
    <t>Number of shareholders</t>
  </si>
  <si>
    <t>≥1,000 parties</t>
  </si>
  <si>
    <t>≥500 parties</t>
  </si>
  <si>
    <t>≥300 parties</t>
  </si>
  <si>
    <t>Underwriting scheme</t>
  </si>
  <si>
    <t>Full commitment</t>
  </si>
  <si>
    <t>Best effort'</t>
  </si>
  <si>
    <t>May experience loss, but should have operating and net profit in 2 years based on projection.</t>
  </si>
  <si>
    <t>May suffer loss, but should have operating profit in maximu 6 years based on projection.</t>
  </si>
  <si>
    <t>Table 7a: COVID-19 Emergency Measures</t>
  </si>
  <si>
    <t>Table 7: Policies and Regulations</t>
  </si>
  <si>
    <t>Table 6a: Listing Requirements – IDX Stock Markets</t>
  </si>
  <si>
    <t>Source: ADB Asia SME Monitor 2022 database. Data from Law No.20/2008 on Micro, Small, and Medium-sized Enterprises.</t>
  </si>
  <si>
    <t>The implementing regulation of Bank Indonesia Regulation No. 24/3/PBI/2021.</t>
  </si>
  <si>
    <r>
      <rPr>
        <sz val="8"/>
        <rFont val="Arial"/>
        <family val="2"/>
      </rPr>
      <t>Bank sets its own Macroprudential Inclusive Financing Ratio (RPIM) target in the Bank's Business Plan (RBB) based on the result of the Bank's self-assessment in accordance with business expertise and model.
The obligation to fulfill the RPIM is carried out for positions at the end of December and for the first time for the position in December 2022.</t>
    </r>
    <r>
      <rPr>
        <strike/>
        <sz val="8"/>
        <rFont val="Arial"/>
        <family val="2"/>
      </rPr>
      <t xml:space="preserve">
</t>
    </r>
  </si>
  <si>
    <t>Law No.25/1992 on Cooperatives</t>
  </si>
  <si>
    <t>Implement MSME's development by means of 3 pillars of: i) corporatization, ii) capacity and managerial capabilities, iii) access to finance, while also harnessing digital techonology to increase their economics of scale.</t>
  </si>
  <si>
    <r>
      <t xml:space="preserve">Fund Size
</t>
    </r>
    <r>
      <rPr>
        <sz val="9"/>
        <color theme="1"/>
        <rFont val="Arial"/>
        <family val="2"/>
      </rPr>
      <t>(local currency)</t>
    </r>
    <r>
      <rPr>
        <b/>
        <sz val="9"/>
        <color theme="1"/>
        <rFont val="Arial"/>
        <family val="2"/>
      </rPr>
      <t xml:space="preserve"> *</t>
    </r>
  </si>
  <si>
    <t>…</t>
  </si>
  <si>
    <t>Rp 455.62 trillion *</t>
  </si>
  <si>
    <t>Rp 15.21 trillion **</t>
  </si>
  <si>
    <t>Rp 51.09 trillion **</t>
  </si>
  <si>
    <t>Rp 14.48 trillion **</t>
  </si>
  <si>
    <t>* Budget allocated.</t>
  </si>
  <si>
    <t>** Realization until May 13th 2022.</t>
  </si>
  <si>
    <r>
      <t xml:space="preserve">Source: ADB Asia SME Monitor 2022 database. Data from the Ministry of Finance - </t>
    </r>
    <r>
      <rPr>
        <i/>
        <sz val="9"/>
        <color theme="1"/>
        <rFont val="Calibri"/>
        <family val="2"/>
        <scheme val="minor"/>
      </rPr>
      <t>https://www.kemenkeu.go.id/publikasi/berita/menkeu-sampaikan-realisasi-anggaran-pc-pen-hingga-13-mei-2022-mencapai-rp80-79-triliun/#:~:text=Realisasi%20PC%20PEN%20hingga%2013,dari%20alokasi%20Rp455%2C62%20triliun.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</si>
</sst>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_(* #,##0.0_);_(* \(#,##0.0\);_(* &quot;-&quot;??_);_(@_)"/>
    <numFmt numFmtId="166" formatCode="0.0%"/>
    <numFmt numFmtId="167" formatCode="_-* #,##0_-;\-* #,##0_-;_-* &quot;-&quot;??_-;_-@_-"/>
    <numFmt numFmtId="168" formatCode="#,##0.0_);\(#,##0.0\)"/>
  </numFmts>
  <fonts count="41">
    <font>
      <sz val="11"/>
      <color theme="1"/>
      <name val="Calibri"/>
      <charset val="134"/>
      <scheme val="minor"/>
    </font>
    <font>
      <sz val="11"/>
      <color theme="1"/>
      <name val="Calibri"/>
      <family val="2"/>
      <scheme val="minor"/>
    </font>
    <font>
      <sz val="11"/>
      <color theme="1"/>
      <name val="Calibri"/>
      <family val="2"/>
      <scheme val="minor"/>
    </font>
    <font>
      <sz val="8"/>
      <name val="Arial"/>
      <family val="2"/>
    </font>
    <font>
      <i/>
      <sz val="8"/>
      <color theme="1"/>
      <name val="Arial"/>
      <family val="2"/>
    </font>
    <font>
      <b/>
      <sz val="8"/>
      <color theme="1"/>
      <name val="Arial"/>
      <family val="2"/>
    </font>
    <font>
      <sz val="8"/>
      <color theme="1"/>
      <name val="Arial"/>
      <family val="2"/>
    </font>
    <font>
      <b/>
      <sz val="14"/>
      <color theme="8" tint="-0.249977111117893"/>
      <name val="Arial"/>
      <family val="2"/>
    </font>
    <font>
      <b/>
      <sz val="14"/>
      <name val="Arial"/>
      <family val="2"/>
    </font>
    <font>
      <b/>
      <sz val="10"/>
      <name val="Arial"/>
      <family val="2"/>
    </font>
    <font>
      <b/>
      <sz val="8"/>
      <name val="Arial"/>
      <family val="2"/>
    </font>
    <font>
      <i/>
      <sz val="8"/>
      <name val="Arial"/>
      <family val="2"/>
    </font>
    <font>
      <sz val="11"/>
      <color theme="1"/>
      <name val="Calibri"/>
      <family val="2"/>
      <scheme val="minor"/>
    </font>
    <font>
      <sz val="8"/>
      <color rgb="FF000000"/>
      <name val="Arial"/>
      <family val="2"/>
    </font>
    <font>
      <b/>
      <sz val="8"/>
      <color rgb="FFFF0000"/>
      <name val="Arial"/>
      <family val="2"/>
    </font>
    <font>
      <b/>
      <sz val="14"/>
      <color theme="8" tint="-0.249977111117893"/>
      <name val="Arial"/>
      <family val="2"/>
    </font>
    <font>
      <sz val="8"/>
      <name val="Arial"/>
      <family val="2"/>
    </font>
    <font>
      <b/>
      <sz val="14"/>
      <name val="Arial"/>
      <family val="2"/>
    </font>
    <font>
      <sz val="8"/>
      <color theme="1"/>
      <name val="Arial"/>
      <family val="2"/>
    </font>
    <font>
      <b/>
      <sz val="10"/>
      <name val="Arial"/>
      <family val="2"/>
    </font>
    <font>
      <b/>
      <sz val="8"/>
      <color theme="1"/>
      <name val="Arial"/>
      <family val="2"/>
    </font>
    <font>
      <b/>
      <sz val="8"/>
      <name val="Arial"/>
      <family val="2"/>
    </font>
    <font>
      <sz val="8"/>
      <color rgb="FFFF0000"/>
      <name val="Arial"/>
      <family val="2"/>
    </font>
    <font>
      <b/>
      <sz val="11"/>
      <color rgb="FFFF0000"/>
      <name val="Calibri"/>
      <family val="2"/>
      <scheme val="minor"/>
    </font>
    <font>
      <b/>
      <sz val="8"/>
      <color rgb="FF000000"/>
      <name val="Arial"/>
      <family val="2"/>
    </font>
    <font>
      <b/>
      <sz val="11"/>
      <color theme="1"/>
      <name val="Calibri"/>
      <family val="2"/>
      <scheme val="minor"/>
    </font>
    <font>
      <b/>
      <sz val="14"/>
      <color rgb="FFFF0000"/>
      <name val="Arial"/>
      <family val="2"/>
    </font>
    <font>
      <b/>
      <sz val="10"/>
      <color theme="1"/>
      <name val="Arial"/>
      <family val="2"/>
    </font>
    <font>
      <sz val="8"/>
      <color theme="1"/>
      <name val="Calibri"/>
      <family val="2"/>
    </font>
    <font>
      <sz val="8"/>
      <color theme="1"/>
      <name val="Arial"/>
      <family val="2"/>
      <charset val="134"/>
    </font>
    <font>
      <b/>
      <i/>
      <sz val="12"/>
      <color rgb="FFFF0000"/>
      <name val="Arial"/>
      <family val="2"/>
    </font>
    <font>
      <b/>
      <sz val="9"/>
      <color theme="1"/>
      <name val="Arial"/>
      <family val="2"/>
    </font>
    <font>
      <sz val="9"/>
      <color theme="1"/>
      <name val="Arial"/>
      <family val="2"/>
    </font>
    <font>
      <sz val="9"/>
      <color theme="1"/>
      <name val="Calibri"/>
      <family val="2"/>
      <scheme val="minor"/>
    </font>
    <font>
      <i/>
      <sz val="9"/>
      <color theme="1"/>
      <name val="Calibri"/>
      <family val="2"/>
      <scheme val="minor"/>
    </font>
    <font>
      <sz val="11"/>
      <name val="Calibri"/>
      <family val="2"/>
      <scheme val="minor"/>
    </font>
    <font>
      <sz val="8"/>
      <color theme="1"/>
      <name val="Calibri"/>
      <family val="2"/>
      <scheme val="minor"/>
    </font>
    <font>
      <b/>
      <i/>
      <sz val="8"/>
      <color theme="1"/>
      <name val="Arial"/>
      <family val="2"/>
    </font>
    <font>
      <b/>
      <i/>
      <sz val="9"/>
      <color theme="1"/>
      <name val="Arial"/>
      <family val="2"/>
    </font>
    <font>
      <strike/>
      <sz val="8"/>
      <name val="Arial"/>
      <family val="2"/>
    </font>
    <font>
      <sz val="8"/>
      <color theme="1"/>
      <name val="Symbol"/>
      <family val="1"/>
      <charset val="2"/>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79995117038483843"/>
        <bgColor indexed="64"/>
      </patternFill>
    </fill>
    <fill>
      <patternFill patternType="solid">
        <fgColor rgb="FFBDD7EE"/>
        <bgColor indexed="64"/>
      </patternFill>
    </fill>
    <fill>
      <patternFill patternType="solid">
        <fgColor theme="8" tint="0.79995117038483843"/>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0" tint="-4.9989318521683403E-2"/>
        <bgColor indexed="64"/>
      </patternFill>
    </fill>
  </fills>
  <borders count="20">
    <border>
      <left/>
      <right/>
      <top/>
      <bottom/>
      <diagonal/>
    </border>
    <border>
      <left/>
      <right/>
      <top style="thin">
        <color auto="1"/>
      </top>
      <bottom style="double">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style="thin">
        <color rgb="FF000000"/>
      </top>
      <bottom style="double">
        <color rgb="FF000000"/>
      </bottom>
      <diagonal/>
    </border>
    <border>
      <left/>
      <right/>
      <top style="double">
        <color rgb="FF000000"/>
      </top>
      <bottom style="thin">
        <color rgb="FF000000"/>
      </bottom>
      <diagonal/>
    </border>
    <border>
      <left/>
      <right/>
      <top style="thin">
        <color auto="1"/>
      </top>
      <bottom style="hair">
        <color auto="1"/>
      </bottom>
      <diagonal/>
    </border>
    <border>
      <left/>
      <right/>
      <top style="hair">
        <color auto="1"/>
      </top>
      <bottom/>
      <diagonal/>
    </border>
    <border>
      <left/>
      <right/>
      <top style="hair">
        <color auto="1"/>
      </top>
      <bottom style="hair">
        <color auto="1"/>
      </bottom>
      <diagonal/>
    </border>
    <border>
      <left style="thin">
        <color auto="1"/>
      </left>
      <right/>
      <top/>
      <bottom style="hair">
        <color auto="1"/>
      </bottom>
      <diagonal/>
    </border>
    <border>
      <left/>
      <right/>
      <top/>
      <bottom style="hair">
        <color auto="1"/>
      </bottom>
      <diagonal/>
    </border>
    <border>
      <left/>
      <right/>
      <top style="hair">
        <color auto="1"/>
      </top>
      <bottom style="thin">
        <color auto="1"/>
      </bottom>
      <diagonal/>
    </border>
    <border>
      <left/>
      <right/>
      <top style="thin">
        <color rgb="FF000000"/>
      </top>
      <bottom style="hair">
        <color rgb="FF000000"/>
      </bottom>
      <diagonal/>
    </border>
    <border>
      <left/>
      <right/>
      <top style="hair">
        <color rgb="FF000000"/>
      </top>
      <bottom style="hair">
        <color rgb="FF000000"/>
      </bottom>
      <diagonal/>
    </border>
    <border>
      <left/>
      <right/>
      <top style="hair">
        <color rgb="FF000000"/>
      </top>
      <bottom style="thin">
        <color auto="1"/>
      </bottom>
      <diagonal/>
    </border>
    <border>
      <left/>
      <right/>
      <top style="double">
        <color auto="1"/>
      </top>
      <bottom/>
      <diagonal/>
    </border>
    <border>
      <left/>
      <right/>
      <top/>
      <bottom style="double">
        <color auto="1"/>
      </bottom>
      <diagonal/>
    </border>
    <border>
      <left/>
      <right/>
      <top style="double">
        <color auto="1"/>
      </top>
      <bottom style="hair">
        <color auto="1"/>
      </bottom>
      <diagonal/>
    </border>
    <border diagonalUp="1">
      <left/>
      <right/>
      <top style="thin">
        <color auto="1"/>
      </top>
      <bottom style="thin">
        <color auto="1"/>
      </bottom>
      <diagonal style="thin">
        <color auto="1"/>
      </diagonal>
    </border>
  </borders>
  <cellStyleXfs count="7">
    <xf numFmtId="0" fontId="0" fillId="0" borderId="0"/>
    <xf numFmtId="43" fontId="1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cellStyleXfs>
  <cellXfs count="365">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8" fillId="2" borderId="0" xfId="0" applyFont="1" applyFill="1"/>
    <xf numFmtId="0" fontId="4" fillId="2" borderId="0" xfId="0" applyFont="1" applyFill="1"/>
    <xf numFmtId="0" fontId="6" fillId="2" borderId="0" xfId="0" applyFont="1" applyFill="1"/>
    <xf numFmtId="164" fontId="6" fillId="2" borderId="0" xfId="1" applyNumberFormat="1" applyFont="1" applyFill="1" applyBorder="1" applyAlignment="1">
      <alignment horizontal="right"/>
    </xf>
    <xf numFmtId="0" fontId="5" fillId="3" borderId="4" xfId="0" applyFont="1" applyFill="1" applyBorder="1"/>
    <xf numFmtId="165" fontId="6" fillId="3" borderId="4" xfId="1" applyNumberFormat="1" applyFont="1" applyFill="1" applyBorder="1" applyAlignment="1">
      <alignment horizontal="right"/>
    </xf>
    <xf numFmtId="0" fontId="3" fillId="2" borderId="0" xfId="0" applyFont="1" applyFill="1"/>
    <xf numFmtId="0" fontId="10" fillId="3" borderId="4" xfId="0" applyFont="1" applyFill="1" applyBorder="1"/>
    <xf numFmtId="0" fontId="11" fillId="4" borderId="4" xfId="0" applyFont="1" applyFill="1" applyBorder="1"/>
    <xf numFmtId="165" fontId="4" fillId="4" borderId="4" xfId="1" applyNumberFormat="1" applyFont="1" applyFill="1" applyBorder="1"/>
    <xf numFmtId="165" fontId="5" fillId="3" borderId="4" xfId="1" applyNumberFormat="1" applyFont="1" applyFill="1" applyBorder="1"/>
    <xf numFmtId="165" fontId="5" fillId="3" borderId="4" xfId="1" applyNumberFormat="1" applyFont="1" applyFill="1" applyBorder="1" applyAlignment="1">
      <alignment horizontal="right"/>
    </xf>
    <xf numFmtId="0" fontId="16" fillId="0" borderId="0" xfId="0" applyFont="1"/>
    <xf numFmtId="0" fontId="18" fillId="0" borderId="0" xfId="0" applyFont="1"/>
    <xf numFmtId="0" fontId="18" fillId="2" borderId="2" xfId="0" applyFont="1" applyFill="1" applyBorder="1" applyAlignment="1">
      <alignment horizontal="left" vertical="top" wrapText="1"/>
    </xf>
    <xf numFmtId="0" fontId="18" fillId="2" borderId="4" xfId="0" applyFont="1" applyFill="1" applyBorder="1" applyAlignment="1">
      <alignment horizontal="left" vertical="top" wrapText="1"/>
    </xf>
    <xf numFmtId="0" fontId="18" fillId="2" borderId="0" xfId="0" applyFont="1" applyFill="1"/>
    <xf numFmtId="0" fontId="3" fillId="0" borderId="0" xfId="2" applyFont="1"/>
    <xf numFmtId="0" fontId="2" fillId="0" borderId="0" xfId="2"/>
    <xf numFmtId="0" fontId="8" fillId="2" borderId="0" xfId="2" applyFont="1" applyFill="1"/>
    <xf numFmtId="0" fontId="6" fillId="2" borderId="0" xfId="2" applyFont="1" applyFill="1"/>
    <xf numFmtId="0" fontId="6" fillId="0" borderId="0" xfId="2" applyFont="1"/>
    <xf numFmtId="0" fontId="9" fillId="2" borderId="0" xfId="2" applyFont="1" applyFill="1"/>
    <xf numFmtId="0" fontId="4" fillId="2" borderId="0" xfId="2" applyFont="1" applyFill="1"/>
    <xf numFmtId="43" fontId="6" fillId="2" borderId="0" xfId="3" applyFont="1" applyFill="1"/>
    <xf numFmtId="164" fontId="6" fillId="2" borderId="0" xfId="3" applyNumberFormat="1" applyFont="1" applyFill="1" applyBorder="1" applyAlignment="1">
      <alignment horizontal="right"/>
    </xf>
    <xf numFmtId="164" fontId="6" fillId="0" borderId="0" xfId="3" applyNumberFormat="1" applyFont="1" applyFill="1" applyBorder="1"/>
    <xf numFmtId="0" fontId="5" fillId="3" borderId="4" xfId="2" applyFont="1" applyFill="1" applyBorder="1"/>
    <xf numFmtId="164" fontId="6" fillId="3" borderId="0" xfId="3" applyNumberFormat="1" applyFont="1" applyFill="1" applyBorder="1"/>
    <xf numFmtId="164" fontId="6" fillId="3" borderId="2" xfId="3" applyNumberFormat="1" applyFont="1" applyFill="1" applyBorder="1"/>
    <xf numFmtId="0" fontId="14" fillId="3" borderId="2" xfId="2" applyFont="1" applyFill="1" applyBorder="1"/>
    <xf numFmtId="0" fontId="6" fillId="3" borderId="2" xfId="2" applyFont="1" applyFill="1" applyBorder="1"/>
    <xf numFmtId="0" fontId="6" fillId="3" borderId="4" xfId="2" applyFont="1" applyFill="1" applyBorder="1"/>
    <xf numFmtId="0" fontId="6" fillId="0" borderId="0" xfId="2" applyFont="1" applyAlignment="1">
      <alignment horizontal="right"/>
    </xf>
    <xf numFmtId="164" fontId="6" fillId="3" borderId="4" xfId="3" applyNumberFormat="1" applyFont="1" applyFill="1" applyBorder="1"/>
    <xf numFmtId="164" fontId="6" fillId="3" borderId="4" xfId="2" applyNumberFormat="1" applyFont="1" applyFill="1" applyBorder="1"/>
    <xf numFmtId="0" fontId="10" fillId="3" borderId="4" xfId="2" applyFont="1" applyFill="1" applyBorder="1"/>
    <xf numFmtId="164" fontId="6" fillId="3" borderId="3" xfId="3" applyNumberFormat="1" applyFont="1" applyFill="1" applyBorder="1"/>
    <xf numFmtId="0" fontId="14" fillId="3" borderId="4" xfId="2" applyFont="1" applyFill="1" applyBorder="1"/>
    <xf numFmtId="164" fontId="5" fillId="3" borderId="3" xfId="3" applyNumberFormat="1" applyFont="1" applyFill="1" applyBorder="1"/>
    <xf numFmtId="164" fontId="5" fillId="3" borderId="4" xfId="3" applyNumberFormat="1" applyFont="1" applyFill="1" applyBorder="1"/>
    <xf numFmtId="0" fontId="13" fillId="2" borderId="0" xfId="2" applyFont="1" applyFill="1" applyAlignment="1">
      <alignment vertical="top"/>
    </xf>
    <xf numFmtId="164" fontId="6" fillId="2" borderId="0" xfId="2" applyNumberFormat="1" applyFont="1" applyFill="1"/>
    <xf numFmtId="0" fontId="3" fillId="2" borderId="0" xfId="2" applyFont="1" applyFill="1"/>
    <xf numFmtId="0" fontId="13" fillId="0" borderId="0" xfId="2" applyFont="1" applyAlignment="1">
      <alignment horizontal="left" vertical="top"/>
    </xf>
    <xf numFmtId="164" fontId="6" fillId="2" borderId="0" xfId="3" applyNumberFormat="1" applyFont="1" applyFill="1" applyBorder="1" applyAlignment="1">
      <alignment horizontal="left"/>
    </xf>
    <xf numFmtId="0" fontId="13" fillId="5" borderId="4" xfId="2" applyFont="1" applyFill="1" applyBorder="1" applyAlignment="1">
      <alignment vertical="center" wrapText="1"/>
    </xf>
    <xf numFmtId="0" fontId="6" fillId="0" borderId="0" xfId="2" applyFont="1" applyAlignment="1">
      <alignment horizontal="left" vertical="top"/>
    </xf>
    <xf numFmtId="0" fontId="13" fillId="5" borderId="4" xfId="2" applyFont="1" applyFill="1" applyBorder="1" applyAlignment="1">
      <alignment horizontal="left" vertical="center" wrapText="1"/>
    </xf>
    <xf numFmtId="164" fontId="6" fillId="2" borderId="4" xfId="3" applyNumberFormat="1" applyFont="1" applyFill="1" applyBorder="1" applyAlignment="1">
      <alignment horizontal="left"/>
    </xf>
    <xf numFmtId="164" fontId="6" fillId="2" borderId="4" xfId="3" applyNumberFormat="1" applyFont="1" applyFill="1" applyBorder="1" applyAlignment="1">
      <alignment horizontal="right"/>
    </xf>
    <xf numFmtId="0" fontId="13" fillId="0" borderId="0" xfId="2" applyFont="1" applyAlignment="1">
      <alignment horizontal="center" vertical="center"/>
    </xf>
    <xf numFmtId="165" fontId="13" fillId="0" borderId="0" xfId="3" applyNumberFormat="1" applyFont="1" applyFill="1" applyBorder="1" applyAlignment="1">
      <alignment horizontal="center" vertical="center"/>
    </xf>
    <xf numFmtId="0" fontId="13" fillId="0" borderId="0" xfId="2" applyFont="1" applyAlignment="1">
      <alignment horizontal="left" vertical="center" wrapText="1"/>
    </xf>
    <xf numFmtId="0" fontId="3" fillId="0" borderId="0" xfId="5" applyFont="1"/>
    <xf numFmtId="0" fontId="1" fillId="0" borderId="0" xfId="5"/>
    <xf numFmtId="0" fontId="8" fillId="2" borderId="0" xfId="5" applyFont="1" applyFill="1" applyAlignment="1">
      <alignment horizontal="left" vertical="top"/>
    </xf>
    <xf numFmtId="0" fontId="6" fillId="2" borderId="0" xfId="5" applyFont="1" applyFill="1"/>
    <xf numFmtId="0" fontId="26" fillId="2" borderId="0" xfId="5" applyFont="1" applyFill="1"/>
    <xf numFmtId="0" fontId="6" fillId="0" borderId="0" xfId="5" applyFont="1"/>
    <xf numFmtId="0" fontId="27" fillId="2" borderId="0" xfId="5" applyFont="1" applyFill="1" applyAlignment="1">
      <alignment horizontal="left" vertical="top"/>
    </xf>
    <xf numFmtId="0" fontId="4" fillId="2" borderId="0" xfId="5" applyFont="1" applyFill="1"/>
    <xf numFmtId="0" fontId="5" fillId="3" borderId="4" xfId="5" applyFont="1" applyFill="1" applyBorder="1" applyAlignment="1">
      <alignment horizontal="left" vertical="top"/>
    </xf>
    <xf numFmtId="0" fontId="6" fillId="3" borderId="4" xfId="5" applyFont="1" applyFill="1" applyBorder="1"/>
    <xf numFmtId="0" fontId="6" fillId="2" borderId="0" xfId="5" applyFont="1" applyFill="1" applyAlignment="1">
      <alignment horizontal="left" vertical="top"/>
    </xf>
    <xf numFmtId="167" fontId="6" fillId="2" borderId="0" xfId="6" applyNumberFormat="1" applyFont="1" applyFill="1" applyBorder="1" applyAlignment="1">
      <alignment horizontal="right"/>
    </xf>
    <xf numFmtId="0" fontId="8" fillId="2" borderId="0" xfId="5" applyFont="1" applyFill="1" applyAlignment="1">
      <alignment horizontal="left" vertical="center"/>
    </xf>
    <xf numFmtId="0" fontId="26" fillId="2" borderId="0" xfId="5" applyFont="1" applyFill="1" applyAlignment="1">
      <alignment vertical="top"/>
    </xf>
    <xf numFmtId="0" fontId="9" fillId="2" borderId="0" xfId="5" applyFont="1" applyFill="1" applyAlignment="1">
      <alignment horizontal="left" vertical="center"/>
    </xf>
    <xf numFmtId="0" fontId="5" fillId="2" borderId="0" xfId="5" applyFont="1" applyFill="1" applyAlignment="1">
      <alignment vertical="top" wrapText="1"/>
    </xf>
    <xf numFmtId="0" fontId="6" fillId="6" borderId="4" xfId="5" applyFont="1" applyFill="1" applyBorder="1" applyAlignment="1">
      <alignment vertical="top"/>
    </xf>
    <xf numFmtId="0" fontId="6" fillId="6" borderId="4" xfId="5" applyFont="1" applyFill="1" applyBorder="1" applyAlignment="1">
      <alignment horizontal="left" vertical="top" wrapText="1"/>
    </xf>
    <xf numFmtId="0" fontId="3" fillId="2" borderId="0" xfId="5" applyFont="1" applyFill="1" applyAlignment="1">
      <alignment vertical="top"/>
    </xf>
    <xf numFmtId="0" fontId="3" fillId="2" borderId="0" xfId="5" applyFont="1" applyFill="1" applyAlignment="1">
      <alignment vertical="top" wrapText="1"/>
    </xf>
    <xf numFmtId="0" fontId="3" fillId="2" borderId="2" xfId="5" applyFont="1" applyFill="1" applyBorder="1" applyAlignment="1">
      <alignment vertical="top"/>
    </xf>
    <xf numFmtId="0" fontId="3" fillId="2" borderId="2" xfId="5" applyFont="1" applyFill="1" applyBorder="1" applyAlignment="1">
      <alignment vertical="top" wrapText="1"/>
    </xf>
    <xf numFmtId="0" fontId="3" fillId="2" borderId="3" xfId="5" applyFont="1" applyFill="1" applyBorder="1" applyAlignment="1">
      <alignment vertical="top"/>
    </xf>
    <xf numFmtId="0" fontId="3" fillId="2" borderId="3" xfId="5" applyFont="1" applyFill="1" applyBorder="1" applyAlignment="1">
      <alignment vertical="top" wrapText="1"/>
    </xf>
    <xf numFmtId="0" fontId="3" fillId="0" borderId="3" xfId="5" applyFont="1" applyBorder="1" applyAlignment="1">
      <alignment vertical="top" wrapText="1"/>
    </xf>
    <xf numFmtId="0" fontId="3" fillId="0" borderId="3" xfId="5" applyFont="1" applyBorder="1" applyAlignment="1">
      <alignment horizontal="left" vertical="top"/>
    </xf>
    <xf numFmtId="0" fontId="3" fillId="2" borderId="0" xfId="5" applyFont="1" applyFill="1"/>
    <xf numFmtId="0" fontId="6" fillId="2" borderId="0" xfId="5" applyFont="1" applyFill="1" applyAlignment="1">
      <alignment vertical="top" wrapText="1"/>
    </xf>
    <xf numFmtId="0" fontId="6" fillId="0" borderId="0" xfId="5" applyFont="1" applyAlignment="1">
      <alignment vertical="top" wrapText="1"/>
    </xf>
    <xf numFmtId="0" fontId="6" fillId="0" borderId="0" xfId="5" applyFont="1" applyAlignment="1">
      <alignment vertical="top"/>
    </xf>
    <xf numFmtId="0" fontId="25" fillId="0" borderId="0" xfId="5" applyFont="1" applyAlignment="1">
      <alignment vertical="center"/>
    </xf>
    <xf numFmtId="0" fontId="28" fillId="0" borderId="0" xfId="5" applyFont="1" applyAlignment="1">
      <alignment vertical="top" wrapText="1"/>
    </xf>
    <xf numFmtId="0" fontId="1" fillId="0" borderId="0" xfId="5" applyAlignment="1">
      <alignment horizontal="left" vertical="center" indent="1"/>
    </xf>
    <xf numFmtId="0" fontId="29" fillId="0" borderId="0" xfId="5" applyFont="1" applyAlignment="1">
      <alignment vertical="top" wrapText="1"/>
    </xf>
    <xf numFmtId="0" fontId="5" fillId="0" borderId="0" xfId="5" applyFont="1" applyAlignment="1">
      <alignment vertical="top" wrapText="1"/>
    </xf>
    <xf numFmtId="0" fontId="32" fillId="0" borderId="0" xfId="5" applyFont="1"/>
    <xf numFmtId="0" fontId="33" fillId="0" borderId="0" xfId="5" applyFont="1"/>
    <xf numFmtId="0" fontId="22" fillId="0" borderId="0" xfId="5" applyFont="1"/>
    <xf numFmtId="0" fontId="3" fillId="2" borderId="3" xfId="5" applyFont="1" applyFill="1" applyBorder="1" applyAlignment="1">
      <alignment horizontal="left" vertical="top"/>
    </xf>
    <xf numFmtId="0" fontId="3" fillId="2" borderId="0" xfId="5" applyFont="1" applyFill="1" applyAlignment="1">
      <alignment horizontal="left" vertical="top"/>
    </xf>
    <xf numFmtId="0" fontId="3" fillId="2" borderId="2" xfId="5" applyFont="1" applyFill="1" applyBorder="1" applyAlignment="1">
      <alignment horizontal="left" vertical="top"/>
    </xf>
    <xf numFmtId="0" fontId="3" fillId="2" borderId="9" xfId="5" applyFont="1" applyFill="1" applyBorder="1" applyAlignment="1">
      <alignment vertical="top" wrapText="1"/>
    </xf>
    <xf numFmtId="0" fontId="3" fillId="2" borderId="8" xfId="5" applyFont="1" applyFill="1" applyBorder="1" applyAlignment="1">
      <alignment vertical="top" wrapText="1"/>
    </xf>
    <xf numFmtId="0" fontId="3" fillId="2" borderId="8" xfId="5" applyFont="1" applyFill="1" applyBorder="1" applyAlignment="1">
      <alignment horizontal="left" vertical="top"/>
    </xf>
    <xf numFmtId="0" fontId="6" fillId="2" borderId="0" xfId="5" applyFont="1" applyFill="1" applyAlignment="1">
      <alignment vertical="top"/>
    </xf>
    <xf numFmtId="0" fontId="13" fillId="5" borderId="4" xfId="0" applyFont="1" applyFill="1" applyBorder="1" applyAlignment="1">
      <alignment vertical="center" wrapText="1"/>
    </xf>
    <xf numFmtId="0" fontId="13" fillId="5" borderId="4" xfId="0" applyFont="1" applyFill="1" applyBorder="1" applyAlignment="1">
      <alignment horizontal="left" vertical="center" wrapText="1"/>
    </xf>
    <xf numFmtId="0" fontId="13" fillId="0" borderId="0" xfId="0" applyFont="1" applyAlignment="1">
      <alignment horizontal="center" vertical="center"/>
    </xf>
    <xf numFmtId="0" fontId="6" fillId="2" borderId="9" xfId="5" applyFont="1" applyFill="1" applyBorder="1" applyAlignment="1">
      <alignment vertical="top"/>
    </xf>
    <xf numFmtId="0" fontId="6" fillId="2" borderId="11" xfId="5" applyFont="1" applyFill="1" applyBorder="1" applyAlignment="1">
      <alignment vertical="top"/>
    </xf>
    <xf numFmtId="0" fontId="6" fillId="2" borderId="11" xfId="5" applyFont="1" applyFill="1" applyBorder="1" applyAlignment="1">
      <alignment horizontal="left" vertical="top" wrapText="1"/>
    </xf>
    <xf numFmtId="0" fontId="6" fillId="2" borderId="8" xfId="5" applyFont="1" applyFill="1" applyBorder="1" applyAlignment="1">
      <alignment vertical="top"/>
    </xf>
    <xf numFmtId="0" fontId="15" fillId="2" borderId="0" xfId="0" applyFont="1" applyFill="1" applyAlignment="1">
      <alignment horizontal="left" vertical="center"/>
    </xf>
    <xf numFmtId="0" fontId="16" fillId="2" borderId="0" xfId="0" applyFont="1" applyFill="1"/>
    <xf numFmtId="0" fontId="17" fillId="2" borderId="0" xfId="0" applyFont="1" applyFill="1" applyAlignment="1">
      <alignment horizontal="left" vertical="center"/>
    </xf>
    <xf numFmtId="0" fontId="19" fillId="2" borderId="0" xfId="0" applyFont="1" applyFill="1" applyAlignment="1">
      <alignment horizontal="left" vertical="center"/>
    </xf>
    <xf numFmtId="0" fontId="3" fillId="2" borderId="0" xfId="2" applyFont="1" applyFill="1" applyAlignment="1">
      <alignment vertical="top"/>
    </xf>
    <xf numFmtId="0" fontId="7" fillId="2" borderId="0" xfId="2" applyFont="1" applyFill="1" applyAlignment="1">
      <alignment horizontal="left" vertical="center"/>
    </xf>
    <xf numFmtId="0" fontId="5" fillId="7" borderId="2" xfId="2" applyFont="1" applyFill="1" applyBorder="1"/>
    <xf numFmtId="1" fontId="5" fillId="7" borderId="0" xfId="2" applyNumberFormat="1" applyFont="1" applyFill="1" applyAlignment="1">
      <alignment horizontal="center"/>
    </xf>
    <xf numFmtId="0" fontId="6" fillId="7" borderId="0" xfId="2" applyFont="1" applyFill="1"/>
    <xf numFmtId="0" fontId="6" fillId="7" borderId="2" xfId="2" applyFont="1" applyFill="1" applyBorder="1"/>
    <xf numFmtId="0" fontId="5" fillId="7" borderId="4" xfId="2" applyFont="1" applyFill="1" applyBorder="1"/>
    <xf numFmtId="164" fontId="6" fillId="7" borderId="3" xfId="3" applyNumberFormat="1" applyFont="1" applyFill="1" applyBorder="1"/>
    <xf numFmtId="0" fontId="6" fillId="7" borderId="3" xfId="2" applyFont="1" applyFill="1" applyBorder="1"/>
    <xf numFmtId="0" fontId="6" fillId="7" borderId="4" xfId="2" applyFont="1" applyFill="1" applyBorder="1"/>
    <xf numFmtId="166" fontId="6" fillId="7" borderId="3" xfId="4" applyNumberFormat="1" applyFont="1" applyFill="1" applyBorder="1"/>
    <xf numFmtId="164" fontId="6" fillId="7" borderId="2" xfId="3" applyNumberFormat="1" applyFont="1" applyFill="1" applyBorder="1"/>
    <xf numFmtId="2" fontId="6" fillId="2" borderId="7" xfId="3" applyNumberFormat="1" applyFont="1" applyFill="1" applyBorder="1"/>
    <xf numFmtId="164" fontId="6" fillId="2" borderId="7" xfId="3" applyNumberFormat="1" applyFont="1" applyFill="1" applyBorder="1" applyAlignment="1">
      <alignment vertical="top" wrapText="1"/>
    </xf>
    <xf numFmtId="164" fontId="6" fillId="2" borderId="7" xfId="3" applyNumberFormat="1" applyFont="1" applyFill="1" applyBorder="1" applyAlignment="1">
      <alignment horizontal="right"/>
    </xf>
    <xf numFmtId="164" fontId="6" fillId="2" borderId="9" xfId="3" applyNumberFormat="1" applyFont="1" applyFill="1" applyBorder="1" applyAlignment="1">
      <alignment horizontal="left" indent="2"/>
    </xf>
    <xf numFmtId="164" fontId="6" fillId="2" borderId="9" xfId="3" applyNumberFormat="1" applyFont="1" applyFill="1" applyBorder="1" applyAlignment="1">
      <alignment vertical="top" wrapText="1"/>
    </xf>
    <xf numFmtId="164" fontId="6" fillId="2" borderId="9" xfId="3" applyNumberFormat="1" applyFont="1" applyFill="1" applyBorder="1" applyAlignment="1">
      <alignment horizontal="right"/>
    </xf>
    <xf numFmtId="2" fontId="6" fillId="2" borderId="9" xfId="3" applyNumberFormat="1" applyFont="1" applyFill="1" applyBorder="1"/>
    <xf numFmtId="43" fontId="6" fillId="2" borderId="9" xfId="3" applyFont="1" applyFill="1" applyBorder="1" applyAlignment="1">
      <alignment vertical="top" wrapText="1"/>
    </xf>
    <xf numFmtId="2" fontId="6" fillId="2" borderId="12" xfId="2" applyNumberFormat="1" applyFont="1" applyFill="1" applyBorder="1"/>
    <xf numFmtId="165" fontId="6" fillId="2" borderId="12" xfId="3" applyNumberFormat="1" applyFont="1" applyFill="1" applyBorder="1" applyAlignment="1">
      <alignment vertical="top" wrapText="1"/>
    </xf>
    <xf numFmtId="165" fontId="6" fillId="2" borderId="12" xfId="3" applyNumberFormat="1" applyFont="1" applyFill="1" applyBorder="1" applyAlignment="1">
      <alignment horizontal="right"/>
    </xf>
    <xf numFmtId="164" fontId="6" fillId="2" borderId="12" xfId="3" applyNumberFormat="1" applyFont="1" applyFill="1" applyBorder="1" applyAlignment="1">
      <alignment horizontal="right"/>
    </xf>
    <xf numFmtId="0" fontId="3" fillId="2" borderId="7" xfId="2" applyFont="1" applyFill="1" applyBorder="1" applyAlignment="1">
      <alignment horizontal="left" wrapText="1" indent="2"/>
    </xf>
    <xf numFmtId="165" fontId="6" fillId="2" borderId="7" xfId="3" applyNumberFormat="1" applyFont="1" applyFill="1" applyBorder="1" applyAlignment="1">
      <alignment vertical="top" wrapText="1"/>
    </xf>
    <xf numFmtId="165" fontId="6" fillId="2" borderId="7" xfId="3" applyNumberFormat="1" applyFont="1" applyFill="1" applyBorder="1" applyAlignment="1">
      <alignment horizontal="right"/>
    </xf>
    <xf numFmtId="0" fontId="3" fillId="2" borderId="9" xfId="2" applyFont="1" applyFill="1" applyBorder="1" applyAlignment="1">
      <alignment horizontal="left" wrapText="1" indent="2"/>
    </xf>
    <xf numFmtId="165" fontId="6" fillId="2" borderId="9" xfId="3" applyNumberFormat="1" applyFont="1" applyFill="1" applyBorder="1" applyAlignment="1">
      <alignment vertical="top" wrapText="1"/>
    </xf>
    <xf numFmtId="165" fontId="6" fillId="2" borderId="9" xfId="3" applyNumberFormat="1" applyFont="1" applyFill="1" applyBorder="1" applyAlignment="1">
      <alignment horizontal="right"/>
    </xf>
    <xf numFmtId="0" fontId="3" fillId="2" borderId="12" xfId="2" applyFont="1" applyFill="1" applyBorder="1" applyAlignment="1">
      <alignment horizontal="left" wrapText="1" indent="2"/>
    </xf>
    <xf numFmtId="0" fontId="13" fillId="2" borderId="7" xfId="2" applyFont="1" applyFill="1" applyBorder="1" applyAlignment="1">
      <alignment horizontal="left" wrapText="1" indent="2"/>
    </xf>
    <xf numFmtId="0" fontId="13" fillId="2" borderId="12" xfId="2" applyFont="1" applyFill="1" applyBorder="1" applyAlignment="1">
      <alignment horizontal="left" wrapText="1" indent="2"/>
    </xf>
    <xf numFmtId="0" fontId="6" fillId="2" borderId="7" xfId="2" applyFont="1" applyFill="1" applyBorder="1"/>
    <xf numFmtId="0" fontId="6" fillId="2" borderId="9" xfId="2" applyFont="1" applyFill="1" applyBorder="1" applyAlignment="1">
      <alignment horizontal="left" indent="2"/>
    </xf>
    <xf numFmtId="0" fontId="6" fillId="2" borderId="9" xfId="2" applyFont="1" applyFill="1" applyBorder="1" applyAlignment="1">
      <alignment horizontal="left"/>
    </xf>
    <xf numFmtId="165" fontId="6" fillId="2" borderId="9" xfId="3" applyNumberFormat="1" applyFont="1" applyFill="1" applyBorder="1" applyAlignment="1">
      <alignment horizontal="right" vertical="top"/>
    </xf>
    <xf numFmtId="0" fontId="3" fillId="2" borderId="12" xfId="2" applyFont="1" applyFill="1" applyBorder="1" applyAlignment="1">
      <alignment horizontal="left"/>
    </xf>
    <xf numFmtId="0" fontId="6" fillId="2" borderId="9" xfId="2" applyFont="1" applyFill="1" applyBorder="1"/>
    <xf numFmtId="0" fontId="3" fillId="2" borderId="12" xfId="2" applyFont="1" applyFill="1" applyBorder="1"/>
    <xf numFmtId="165" fontId="3" fillId="2" borderId="12" xfId="3" applyNumberFormat="1" applyFont="1" applyFill="1" applyBorder="1"/>
    <xf numFmtId="164" fontId="6" fillId="2" borderId="7" xfId="3" applyNumberFormat="1" applyFont="1" applyFill="1" applyBorder="1"/>
    <xf numFmtId="165" fontId="6" fillId="2" borderId="9" xfId="3" applyNumberFormat="1" applyFont="1" applyFill="1" applyBorder="1"/>
    <xf numFmtId="0" fontId="6" fillId="2" borderId="12" xfId="2" applyFont="1" applyFill="1" applyBorder="1"/>
    <xf numFmtId="0" fontId="7" fillId="2" borderId="0" xfId="0" applyFont="1" applyFill="1" applyAlignment="1">
      <alignment horizontal="left" vertical="center"/>
    </xf>
    <xf numFmtId="0" fontId="9" fillId="2" borderId="0" xfId="0" applyFont="1" applyFill="1"/>
    <xf numFmtId="0" fontId="6" fillId="2" borderId="0" xfId="0" applyFont="1" applyFill="1" applyAlignment="1">
      <alignment horizontal="left" vertical="top"/>
    </xf>
    <xf numFmtId="0" fontId="6" fillId="2" borderId="0" xfId="0" applyFont="1" applyFill="1" applyAlignment="1">
      <alignment horizontal="left"/>
    </xf>
    <xf numFmtId="164" fontId="10" fillId="2" borderId="0" xfId="1" applyNumberFormat="1" applyFont="1" applyFill="1" applyBorder="1" applyAlignment="1">
      <alignment horizontal="right" vertical="center"/>
    </xf>
    <xf numFmtId="0" fontId="5" fillId="7" borderId="2" xfId="0" applyFont="1" applyFill="1" applyBorder="1"/>
    <xf numFmtId="1" fontId="5" fillId="7" borderId="2" xfId="0" applyNumberFormat="1" applyFont="1" applyFill="1" applyBorder="1" applyAlignment="1">
      <alignment horizontal="center"/>
    </xf>
    <xf numFmtId="0" fontId="6" fillId="7" borderId="2" xfId="0" applyFont="1" applyFill="1" applyBorder="1"/>
    <xf numFmtId="165" fontId="6" fillId="7" borderId="4" xfId="1" applyNumberFormat="1" applyFont="1" applyFill="1" applyBorder="1"/>
    <xf numFmtId="0" fontId="10" fillId="7" borderId="4" xfId="0" applyFont="1" applyFill="1" applyBorder="1"/>
    <xf numFmtId="0" fontId="6" fillId="2" borderId="7" xfId="0" applyFont="1" applyFill="1" applyBorder="1"/>
    <xf numFmtId="164" fontId="6" fillId="2" borderId="7" xfId="1" applyNumberFormat="1" applyFont="1" applyFill="1" applyBorder="1" applyAlignment="1">
      <alignment horizontal="right"/>
    </xf>
    <xf numFmtId="0" fontId="6" fillId="2" borderId="9" xfId="0" applyFont="1" applyFill="1" applyBorder="1"/>
    <xf numFmtId="164" fontId="6" fillId="2" borderId="9" xfId="1" applyNumberFormat="1" applyFont="1" applyFill="1" applyBorder="1" applyAlignment="1">
      <alignment horizontal="right"/>
    </xf>
    <xf numFmtId="0" fontId="6" fillId="2" borderId="12" xfId="0" applyFont="1" applyFill="1" applyBorder="1"/>
    <xf numFmtId="164" fontId="6" fillId="2" borderId="12" xfId="1" applyNumberFormat="1" applyFont="1" applyFill="1" applyBorder="1" applyAlignment="1">
      <alignment horizontal="right"/>
    </xf>
    <xf numFmtId="0" fontId="3" fillId="2" borderId="9" xfId="0" applyFont="1" applyFill="1" applyBorder="1"/>
    <xf numFmtId="165" fontId="6" fillId="2" borderId="9" xfId="1" applyNumberFormat="1" applyFont="1" applyFill="1" applyBorder="1" applyAlignment="1">
      <alignment horizontal="right"/>
    </xf>
    <xf numFmtId="0" fontId="3" fillId="2" borderId="12" xfId="0" applyFont="1" applyFill="1" applyBorder="1"/>
    <xf numFmtId="165" fontId="6" fillId="2" borderId="12" xfId="1" applyNumberFormat="1" applyFont="1" applyFill="1" applyBorder="1" applyAlignment="1">
      <alignment horizontal="right"/>
    </xf>
    <xf numFmtId="0" fontId="3" fillId="2" borderId="7" xfId="0" applyFont="1" applyFill="1" applyBorder="1"/>
    <xf numFmtId="164" fontId="3" fillId="2" borderId="7" xfId="1" applyNumberFormat="1" applyFont="1" applyFill="1" applyBorder="1" applyAlignment="1">
      <alignment horizontal="right"/>
    </xf>
    <xf numFmtId="164" fontId="3" fillId="2" borderId="9" xfId="1" applyNumberFormat="1" applyFont="1" applyFill="1" applyBorder="1" applyAlignment="1">
      <alignment horizontal="right"/>
    </xf>
    <xf numFmtId="165" fontId="3" fillId="2" borderId="12" xfId="1" applyNumberFormat="1" applyFont="1" applyFill="1" applyBorder="1" applyAlignment="1">
      <alignment horizontal="right"/>
    </xf>
    <xf numFmtId="0" fontId="3" fillId="2" borderId="7" xfId="0" applyFont="1" applyFill="1" applyBorder="1" applyAlignment="1">
      <alignment horizontal="left" wrapText="1" indent="2"/>
    </xf>
    <xf numFmtId="165" fontId="6" fillId="2" borderId="7" xfId="1" applyNumberFormat="1" applyFont="1" applyFill="1" applyBorder="1" applyAlignment="1">
      <alignment horizontal="right"/>
    </xf>
    <xf numFmtId="0" fontId="3" fillId="2" borderId="9" xfId="0" applyFont="1" applyFill="1" applyBorder="1" applyAlignment="1">
      <alignment horizontal="left" wrapText="1" indent="2"/>
    </xf>
    <xf numFmtId="0" fontId="3" fillId="2" borderId="12" xfId="0" applyFont="1" applyFill="1" applyBorder="1" applyAlignment="1">
      <alignment horizontal="left" wrapText="1" indent="2"/>
    </xf>
    <xf numFmtId="0" fontId="3" fillId="2" borderId="7" xfId="0" applyFont="1" applyFill="1" applyBorder="1" applyAlignment="1">
      <alignment horizontal="left" indent="2"/>
    </xf>
    <xf numFmtId="0" fontId="3" fillId="2" borderId="12" xfId="0" applyFont="1" applyFill="1" applyBorder="1" applyAlignment="1">
      <alignment horizontal="left" indent="2"/>
    </xf>
    <xf numFmtId="0" fontId="3" fillId="2" borderId="9" xfId="0" applyFont="1" applyFill="1" applyBorder="1" applyAlignment="1">
      <alignment horizontal="left" indent="2"/>
    </xf>
    <xf numFmtId="0" fontId="2" fillId="2" borderId="0" xfId="2" applyFill="1"/>
    <xf numFmtId="43" fontId="6" fillId="2" borderId="0" xfId="2" applyNumberFormat="1" applyFont="1" applyFill="1"/>
    <xf numFmtId="0" fontId="23" fillId="2" borderId="0" xfId="2" applyFont="1" applyFill="1"/>
    <xf numFmtId="0" fontId="35" fillId="0" borderId="0" xfId="2" applyFont="1"/>
    <xf numFmtId="0" fontId="3" fillId="2" borderId="7" xfId="2" applyFont="1" applyFill="1" applyBorder="1"/>
    <xf numFmtId="0" fontId="3" fillId="2" borderId="9" xfId="2" applyFont="1" applyFill="1" applyBorder="1"/>
    <xf numFmtId="0" fontId="6" fillId="2" borderId="12" xfId="2" applyFont="1" applyFill="1" applyBorder="1" applyAlignment="1">
      <alignment vertical="center"/>
    </xf>
    <xf numFmtId="0" fontId="8" fillId="2" borderId="0" xfId="2" applyFont="1" applyFill="1" applyAlignment="1">
      <alignment horizontal="left" vertical="center"/>
    </xf>
    <xf numFmtId="0" fontId="9" fillId="2" borderId="0" xfId="2" applyFont="1" applyFill="1" applyAlignment="1">
      <alignment horizontal="left" vertical="center"/>
    </xf>
    <xf numFmtId="0" fontId="11" fillId="2" borderId="0" xfId="2" applyFont="1" applyFill="1" applyAlignment="1">
      <alignment vertical="center" wrapText="1"/>
    </xf>
    <xf numFmtId="0" fontId="13" fillId="2" borderId="0" xfId="2" applyFont="1" applyFill="1" applyAlignment="1">
      <alignment vertical="center" wrapText="1"/>
    </xf>
    <xf numFmtId="0" fontId="13" fillId="2" borderId="0" xfId="0" applyFont="1" applyFill="1" applyAlignment="1">
      <alignment vertical="center" wrapText="1"/>
    </xf>
    <xf numFmtId="0" fontId="10" fillId="7" borderId="6" xfId="2" applyFont="1" applyFill="1" applyBorder="1" applyAlignment="1">
      <alignment vertical="center" wrapText="1"/>
    </xf>
    <xf numFmtId="0" fontId="13" fillId="7" borderId="6" xfId="0" applyFont="1" applyFill="1" applyBorder="1" applyAlignment="1">
      <alignment horizontal="center" vertical="center" wrapText="1"/>
    </xf>
    <xf numFmtId="0" fontId="10" fillId="7" borderId="4" xfId="2" applyFont="1" applyFill="1" applyBorder="1" applyAlignment="1">
      <alignment vertical="center" wrapText="1"/>
    </xf>
    <xf numFmtId="0" fontId="10" fillId="7" borderId="4" xfId="0" applyFont="1" applyFill="1" applyBorder="1" applyAlignment="1">
      <alignment vertical="center" wrapText="1"/>
    </xf>
    <xf numFmtId="164" fontId="5" fillId="2" borderId="13" xfId="3" applyNumberFormat="1" applyFont="1" applyFill="1" applyBorder="1" applyAlignment="1">
      <alignment horizontal="left"/>
    </xf>
    <xf numFmtId="164" fontId="6" fillId="2" borderId="13" xfId="3" applyNumberFormat="1" applyFont="1" applyFill="1" applyBorder="1" applyAlignment="1">
      <alignment horizontal="right"/>
    </xf>
    <xf numFmtId="164" fontId="6" fillId="2" borderId="13" xfId="1" applyNumberFormat="1" applyFont="1" applyFill="1" applyBorder="1" applyAlignment="1">
      <alignment horizontal="right"/>
    </xf>
    <xf numFmtId="164" fontId="6" fillId="2" borderId="14" xfId="3" applyNumberFormat="1" applyFont="1" applyFill="1" applyBorder="1" applyAlignment="1">
      <alignment horizontal="left"/>
    </xf>
    <xf numFmtId="164" fontId="6" fillId="2" borderId="14" xfId="3" applyNumberFormat="1" applyFont="1" applyFill="1" applyBorder="1" applyAlignment="1">
      <alignment horizontal="right"/>
    </xf>
    <xf numFmtId="164" fontId="6" fillId="2" borderId="14" xfId="1" applyNumberFormat="1" applyFont="1" applyFill="1" applyBorder="1" applyAlignment="1">
      <alignment horizontal="right"/>
    </xf>
    <xf numFmtId="164" fontId="6" fillId="2" borderId="14" xfId="3" applyNumberFormat="1" applyFont="1" applyFill="1" applyBorder="1" applyAlignment="1">
      <alignment horizontal="left" wrapText="1"/>
    </xf>
    <xf numFmtId="164" fontId="5" fillId="2" borderId="14" xfId="3" applyNumberFormat="1" applyFont="1" applyFill="1" applyBorder="1" applyAlignment="1">
      <alignment horizontal="left"/>
    </xf>
    <xf numFmtId="164" fontId="5" fillId="2" borderId="15" xfId="3" applyNumberFormat="1" applyFont="1" applyFill="1" applyBorder="1" applyAlignment="1">
      <alignment horizontal="left"/>
    </xf>
    <xf numFmtId="164" fontId="6" fillId="2" borderId="15" xfId="3" applyNumberFormat="1" applyFont="1" applyFill="1" applyBorder="1" applyAlignment="1">
      <alignment horizontal="right"/>
    </xf>
    <xf numFmtId="164" fontId="6" fillId="2" borderId="15" xfId="1" applyNumberFormat="1" applyFont="1" applyFill="1" applyBorder="1" applyAlignment="1">
      <alignment horizontal="right"/>
    </xf>
    <xf numFmtId="0" fontId="10" fillId="7" borderId="3" xfId="2" applyFont="1" applyFill="1" applyBorder="1" applyAlignment="1">
      <alignment vertical="center" wrapText="1"/>
    </xf>
    <xf numFmtId="0" fontId="10" fillId="7" borderId="3" xfId="0" applyFont="1" applyFill="1" applyBorder="1" applyAlignment="1">
      <alignment vertical="center" wrapText="1"/>
    </xf>
    <xf numFmtId="164" fontId="6" fillId="2" borderId="15" xfId="3" applyNumberFormat="1" applyFont="1" applyFill="1" applyBorder="1" applyAlignment="1">
      <alignment horizontal="left"/>
    </xf>
    <xf numFmtId="164" fontId="6" fillId="2" borderId="7" xfId="3" applyNumberFormat="1" applyFont="1" applyFill="1" applyBorder="1" applyAlignment="1">
      <alignment horizontal="left"/>
    </xf>
    <xf numFmtId="164" fontId="6" fillId="2" borderId="9" xfId="3" applyNumberFormat="1" applyFont="1" applyFill="1" applyBorder="1" applyAlignment="1">
      <alignment horizontal="left"/>
    </xf>
    <xf numFmtId="43" fontId="6" fillId="2" borderId="9" xfId="3" applyFont="1" applyFill="1" applyBorder="1" applyAlignment="1">
      <alignment horizontal="right"/>
    </xf>
    <xf numFmtId="164" fontId="6" fillId="2" borderId="12" xfId="3" applyNumberFormat="1" applyFont="1" applyFill="1" applyBorder="1" applyAlignment="1">
      <alignment horizontal="left"/>
    </xf>
    <xf numFmtId="165" fontId="6" fillId="2" borderId="7" xfId="3" applyNumberFormat="1" applyFont="1" applyFill="1" applyBorder="1" applyAlignment="1">
      <alignment horizontal="left"/>
    </xf>
    <xf numFmtId="165" fontId="6" fillId="2" borderId="9" xfId="3" applyNumberFormat="1" applyFont="1" applyFill="1" applyBorder="1" applyAlignment="1">
      <alignment horizontal="left"/>
    </xf>
    <xf numFmtId="165" fontId="6" fillId="2" borderId="12" xfId="3" applyNumberFormat="1" applyFont="1" applyFill="1" applyBorder="1" applyAlignment="1">
      <alignment horizontal="left"/>
    </xf>
    <xf numFmtId="165" fontId="13" fillId="2" borderId="12" xfId="3" applyNumberFormat="1" applyFont="1" applyFill="1" applyBorder="1" applyAlignment="1">
      <alignment horizontal="right" vertical="center"/>
    </xf>
    <xf numFmtId="165" fontId="13" fillId="2" borderId="12" xfId="1" applyNumberFormat="1" applyFont="1" applyFill="1" applyBorder="1" applyAlignment="1">
      <alignment horizontal="right" vertical="center"/>
    </xf>
    <xf numFmtId="164" fontId="5" fillId="2" borderId="7" xfId="3" applyNumberFormat="1" applyFont="1" applyFill="1" applyBorder="1" applyAlignment="1">
      <alignment horizontal="left"/>
    </xf>
    <xf numFmtId="164" fontId="6" fillId="2" borderId="4" xfId="1" applyNumberFormat="1" applyFont="1" applyFill="1" applyBorder="1" applyAlignment="1">
      <alignment horizontal="right"/>
    </xf>
    <xf numFmtId="0" fontId="13" fillId="2" borderId="0" xfId="2" applyFont="1" applyFill="1" applyAlignment="1">
      <alignment horizontal="center" vertical="center"/>
    </xf>
    <xf numFmtId="165" fontId="13" fillId="2" borderId="0" xfId="3" applyNumberFormat="1" applyFont="1" applyFill="1" applyBorder="1" applyAlignment="1">
      <alignment horizontal="center" vertical="center"/>
    </xf>
    <xf numFmtId="0" fontId="13" fillId="2" borderId="0" xfId="0" applyFont="1" applyFill="1" applyAlignment="1">
      <alignment horizontal="center" vertical="center"/>
    </xf>
    <xf numFmtId="0" fontId="7" fillId="2" borderId="0" xfId="5" applyFont="1" applyFill="1" applyAlignment="1">
      <alignment horizontal="left" vertical="center"/>
    </xf>
    <xf numFmtId="0" fontId="5" fillId="7" borderId="2" xfId="5" applyFont="1" applyFill="1" applyBorder="1" applyAlignment="1">
      <alignment horizontal="left" vertical="top"/>
    </xf>
    <xf numFmtId="0" fontId="6" fillId="7" borderId="2" xfId="5" applyFont="1" applyFill="1" applyBorder="1"/>
    <xf numFmtId="0" fontId="6" fillId="2" borderId="7" xfId="5" applyFont="1" applyFill="1" applyBorder="1" applyAlignment="1">
      <alignment horizontal="left" vertical="top"/>
    </xf>
    <xf numFmtId="167" fontId="6" fillId="2" borderId="7" xfId="6" applyNumberFormat="1" applyFont="1" applyFill="1" applyBorder="1" applyAlignment="1">
      <alignment horizontal="right"/>
    </xf>
    <xf numFmtId="0" fontId="6" fillId="2" borderId="9" xfId="5" applyFont="1" applyFill="1" applyBorder="1" applyAlignment="1">
      <alignment horizontal="left" vertical="top"/>
    </xf>
    <xf numFmtId="167" fontId="6" fillId="2" borderId="9" xfId="6" applyNumberFormat="1" applyFont="1" applyFill="1" applyBorder="1" applyAlignment="1">
      <alignment horizontal="right"/>
    </xf>
    <xf numFmtId="0" fontId="6" fillId="2" borderId="9" xfId="5" applyFont="1" applyFill="1" applyBorder="1" applyAlignment="1">
      <alignment horizontal="right"/>
    </xf>
    <xf numFmtId="168" fontId="6" fillId="2" borderId="9" xfId="6" applyNumberFormat="1" applyFont="1" applyFill="1" applyBorder="1" applyAlignment="1">
      <alignment horizontal="right"/>
    </xf>
    <xf numFmtId="1" fontId="6" fillId="2" borderId="9" xfId="6" applyNumberFormat="1" applyFont="1" applyFill="1" applyBorder="1" applyAlignment="1">
      <alignment horizontal="right"/>
    </xf>
    <xf numFmtId="0" fontId="6" fillId="2" borderId="12" xfId="5" applyFont="1" applyFill="1" applyBorder="1" applyAlignment="1">
      <alignment horizontal="left" vertical="top"/>
    </xf>
    <xf numFmtId="1" fontId="6" fillId="2" borderId="12" xfId="6" applyNumberFormat="1" applyFont="1" applyFill="1" applyBorder="1" applyAlignment="1">
      <alignment horizontal="right"/>
    </xf>
    <xf numFmtId="164" fontId="6" fillId="2" borderId="7" xfId="6" applyNumberFormat="1" applyFont="1" applyFill="1" applyBorder="1" applyAlignment="1">
      <alignment horizontal="right"/>
    </xf>
    <xf numFmtId="164" fontId="6" fillId="2" borderId="9" xfId="6" applyNumberFormat="1" applyFont="1" applyFill="1" applyBorder="1" applyAlignment="1">
      <alignment horizontal="right"/>
    </xf>
    <xf numFmtId="165" fontId="6" fillId="2" borderId="9" xfId="6" applyNumberFormat="1" applyFont="1" applyFill="1" applyBorder="1" applyAlignment="1">
      <alignment horizontal="right"/>
    </xf>
    <xf numFmtId="164" fontId="6" fillId="2" borderId="12" xfId="6" applyNumberFormat="1" applyFont="1" applyFill="1" applyBorder="1" applyAlignment="1">
      <alignment horizontal="right"/>
    </xf>
    <xf numFmtId="0" fontId="6" fillId="2" borderId="0" xfId="5" applyFont="1" applyFill="1" applyAlignment="1">
      <alignment wrapText="1"/>
    </xf>
    <xf numFmtId="0" fontId="27" fillId="2" borderId="0" xfId="5" applyFont="1" applyFill="1"/>
    <xf numFmtId="0" fontId="36" fillId="0" borderId="0" xfId="5" applyFont="1"/>
    <xf numFmtId="0" fontId="30" fillId="2" borderId="0" xfId="5" applyFont="1" applyFill="1" applyAlignment="1">
      <alignment horizontal="center" vertical="top" wrapText="1"/>
    </xf>
    <xf numFmtId="0" fontId="3" fillId="2" borderId="12" xfId="5" applyFont="1" applyFill="1" applyBorder="1" applyAlignment="1">
      <alignment vertical="top" wrapText="1"/>
    </xf>
    <xf numFmtId="0" fontId="3" fillId="2" borderId="9" xfId="5" applyFont="1" applyFill="1" applyBorder="1" applyAlignment="1">
      <alignment horizontal="left" vertical="top" wrapText="1" indent="1"/>
    </xf>
    <xf numFmtId="0" fontId="3" fillId="2" borderId="9" xfId="5" applyFont="1" applyFill="1" applyBorder="1" applyAlignment="1">
      <alignment horizontal="center" vertical="top" wrapText="1"/>
    </xf>
    <xf numFmtId="0" fontId="3" fillId="2" borderId="12" xfId="5" applyFont="1" applyFill="1" applyBorder="1" applyAlignment="1">
      <alignment horizontal="left" vertical="top" wrapText="1" indent="1"/>
    </xf>
    <xf numFmtId="0" fontId="3" fillId="2" borderId="12" xfId="5" applyFont="1" applyFill="1" applyBorder="1" applyAlignment="1">
      <alignment horizontal="center" vertical="top" wrapText="1"/>
    </xf>
    <xf numFmtId="0" fontId="3" fillId="2" borderId="9" xfId="5" quotePrefix="1" applyFont="1" applyFill="1" applyBorder="1" applyAlignment="1">
      <alignment horizontal="center" vertical="top" wrapText="1"/>
    </xf>
    <xf numFmtId="0" fontId="37" fillId="6" borderId="4" xfId="5" applyFont="1" applyFill="1" applyBorder="1" applyAlignment="1">
      <alignment vertical="top"/>
    </xf>
    <xf numFmtId="0" fontId="31" fillId="2" borderId="0" xfId="5" applyFont="1" applyFill="1" applyAlignment="1">
      <alignment vertical="top" wrapText="1"/>
    </xf>
    <xf numFmtId="0" fontId="32" fillId="6" borderId="4" xfId="5" applyFont="1" applyFill="1" applyBorder="1" applyAlignment="1">
      <alignment vertical="top"/>
    </xf>
    <xf numFmtId="0" fontId="32" fillId="6" borderId="4" xfId="5" applyFont="1" applyFill="1" applyBorder="1" applyAlignment="1">
      <alignment horizontal="left" vertical="top" wrapText="1"/>
    </xf>
    <xf numFmtId="0" fontId="37" fillId="8" borderId="4" xfId="5" applyFont="1" applyFill="1" applyBorder="1" applyAlignment="1">
      <alignment vertical="top"/>
    </xf>
    <xf numFmtId="0" fontId="6" fillId="8" borderId="4" xfId="5" applyFont="1" applyFill="1" applyBorder="1" applyAlignment="1">
      <alignment horizontal="left" vertical="top"/>
    </xf>
    <xf numFmtId="0" fontId="6" fillId="8" borderId="4" xfId="5" applyFont="1" applyFill="1" applyBorder="1" applyAlignment="1">
      <alignment horizontal="left" vertical="top" wrapText="1"/>
    </xf>
    <xf numFmtId="0" fontId="3" fillId="2" borderId="8" xfId="5" applyFont="1" applyFill="1" applyBorder="1" applyAlignment="1">
      <alignment vertical="top"/>
    </xf>
    <xf numFmtId="0" fontId="3" fillId="2" borderId="11" xfId="5" applyFont="1" applyFill="1" applyBorder="1" applyAlignment="1">
      <alignment horizontal="left" vertical="top"/>
    </xf>
    <xf numFmtId="0" fontId="3" fillId="2" borderId="11" xfId="5" applyFont="1" applyFill="1" applyBorder="1" applyAlignment="1">
      <alignment vertical="top"/>
    </xf>
    <xf numFmtId="0" fontId="3" fillId="2" borderId="11" xfId="5" applyFont="1" applyFill="1" applyBorder="1" applyAlignment="1">
      <alignment vertical="top" wrapText="1"/>
    </xf>
    <xf numFmtId="0" fontId="34" fillId="2" borderId="0" xfId="5" applyFont="1" applyFill="1"/>
    <xf numFmtId="0" fontId="33" fillId="2" borderId="0" xfId="5" applyFont="1" applyFill="1"/>
    <xf numFmtId="0" fontId="3" fillId="2" borderId="11" xfId="5" quotePrefix="1" applyFont="1" applyFill="1" applyBorder="1" applyAlignment="1">
      <alignment horizontal="center" vertical="top" wrapText="1"/>
    </xf>
    <xf numFmtId="0" fontId="38" fillId="2" borderId="16" xfId="5" applyFont="1" applyFill="1" applyBorder="1" applyAlignment="1">
      <alignment horizontal="left" vertical="center"/>
    </xf>
    <xf numFmtId="0" fontId="31" fillId="2" borderId="16" xfId="5" applyFont="1" applyFill="1" applyBorder="1" applyAlignment="1">
      <alignment horizontal="center" vertical="center" wrapText="1"/>
    </xf>
    <xf numFmtId="0" fontId="31" fillId="2" borderId="16" xfId="5" applyFont="1" applyFill="1" applyBorder="1" applyAlignment="1">
      <alignment horizontal="center" vertical="center"/>
    </xf>
    <xf numFmtId="0" fontId="3" fillId="2" borderId="8" xfId="5" quotePrefix="1" applyFont="1" applyFill="1" applyBorder="1" applyAlignment="1">
      <alignment horizontal="center" vertical="top" wrapText="1"/>
    </xf>
    <xf numFmtId="0" fontId="38" fillId="2" borderId="3" xfId="5" applyFont="1" applyFill="1" applyBorder="1" applyAlignment="1">
      <alignment horizontal="left" vertical="center"/>
    </xf>
    <xf numFmtId="0" fontId="31" fillId="2" borderId="3" xfId="5" applyFont="1" applyFill="1" applyBorder="1" applyAlignment="1">
      <alignment horizontal="center" vertical="center" wrapText="1"/>
    </xf>
    <xf numFmtId="0" fontId="31" fillId="2" borderId="3" xfId="5" applyFont="1" applyFill="1" applyBorder="1" applyAlignment="1">
      <alignment horizontal="center" vertical="center"/>
    </xf>
    <xf numFmtId="0" fontId="6" fillId="0" borderId="18" xfId="5" applyFont="1" applyBorder="1"/>
    <xf numFmtId="0" fontId="6" fillId="2" borderId="8" xfId="5" applyFont="1" applyFill="1" applyBorder="1" applyAlignment="1">
      <alignment wrapText="1"/>
    </xf>
    <xf numFmtId="0" fontId="6" fillId="2" borderId="11" xfId="5" applyFont="1" applyFill="1" applyBorder="1"/>
    <xf numFmtId="0" fontId="6" fillId="2" borderId="11" xfId="5" applyFont="1" applyFill="1" applyBorder="1" applyAlignment="1">
      <alignment wrapText="1"/>
    </xf>
    <xf numFmtId="0" fontId="6" fillId="2" borderId="18" xfId="5" applyFont="1" applyFill="1" applyBorder="1"/>
    <xf numFmtId="0" fontId="40" fillId="2" borderId="0" xfId="0" applyFont="1" applyFill="1" applyAlignment="1">
      <alignment vertical="top"/>
    </xf>
    <xf numFmtId="0" fontId="6" fillId="2" borderId="8" xfId="5" applyFont="1" applyFill="1" applyBorder="1"/>
    <xf numFmtId="0" fontId="40" fillId="2" borderId="8" xfId="0" applyFont="1" applyFill="1" applyBorder="1" applyAlignment="1">
      <alignment vertical="top"/>
    </xf>
    <xf numFmtId="0" fontId="40" fillId="2" borderId="11" xfId="0" applyFont="1" applyFill="1" applyBorder="1" applyAlignment="1">
      <alignment vertical="top"/>
    </xf>
    <xf numFmtId="0" fontId="6" fillId="2" borderId="0" xfId="5" quotePrefix="1" applyFont="1" applyFill="1" applyAlignment="1">
      <alignment vertical="top"/>
    </xf>
    <xf numFmtId="0" fontId="6" fillId="2" borderId="9" xfId="5" applyFont="1" applyFill="1" applyBorder="1"/>
    <xf numFmtId="0" fontId="6" fillId="2" borderId="0" xfId="5" applyFont="1" applyFill="1" applyAlignment="1">
      <alignment horizontal="left" wrapText="1"/>
    </xf>
    <xf numFmtId="0" fontId="6" fillId="2" borderId="8" xfId="5" applyFont="1" applyFill="1" applyBorder="1" applyAlignment="1">
      <alignment horizontal="left" vertical="center"/>
    </xf>
    <xf numFmtId="0" fontId="6" fillId="2" borderId="8" xfId="5" applyFont="1" applyFill="1" applyBorder="1" applyAlignment="1">
      <alignment vertical="center"/>
    </xf>
    <xf numFmtId="0" fontId="6" fillId="2" borderId="9" xfId="0" applyFont="1" applyFill="1" applyBorder="1" applyAlignment="1">
      <alignment vertical="center"/>
    </xf>
    <xf numFmtId="0" fontId="6" fillId="2" borderId="9" xfId="5" applyFont="1" applyFill="1" applyBorder="1" applyAlignment="1">
      <alignment vertical="center"/>
    </xf>
    <xf numFmtId="0" fontId="6" fillId="2" borderId="12" xfId="5" applyFont="1" applyFill="1" applyBorder="1" applyAlignment="1">
      <alignment vertical="center"/>
    </xf>
    <xf numFmtId="0" fontId="35" fillId="2" borderId="0" xfId="2" applyFont="1" applyFill="1"/>
    <xf numFmtId="0" fontId="31" fillId="7" borderId="4" xfId="5" applyFont="1" applyFill="1" applyBorder="1" applyAlignment="1">
      <alignment horizontal="left" vertical="center" wrapText="1"/>
    </xf>
    <xf numFmtId="0" fontId="20" fillId="9" borderId="1" xfId="0" applyFont="1" applyFill="1" applyBorder="1" applyAlignment="1">
      <alignment horizontal="left" vertical="center"/>
    </xf>
    <xf numFmtId="0" fontId="21" fillId="9" borderId="1" xfId="0" applyFont="1" applyFill="1" applyBorder="1" applyAlignment="1">
      <alignment horizontal="left" vertical="center"/>
    </xf>
    <xf numFmtId="0" fontId="5" fillId="9" borderId="1" xfId="2" applyFont="1" applyFill="1" applyBorder="1"/>
    <xf numFmtId="1" fontId="5" fillId="9" borderId="1" xfId="2" applyNumberFormat="1" applyFont="1" applyFill="1" applyBorder="1" applyAlignment="1">
      <alignment horizontal="center"/>
    </xf>
    <xf numFmtId="0" fontId="5" fillId="9" borderId="1" xfId="0" applyFont="1" applyFill="1" applyBorder="1"/>
    <xf numFmtId="1" fontId="5" fillId="9" borderId="1" xfId="0" applyNumberFormat="1" applyFont="1" applyFill="1" applyBorder="1" applyAlignment="1">
      <alignment horizontal="center"/>
    </xf>
    <xf numFmtId="1" fontId="5" fillId="9" borderId="1" xfId="0" quotePrefix="1" applyNumberFormat="1" applyFont="1" applyFill="1" applyBorder="1" applyAlignment="1">
      <alignment horizontal="center"/>
    </xf>
    <xf numFmtId="0" fontId="10" fillId="9" borderId="5" xfId="2" applyFont="1" applyFill="1" applyBorder="1" applyAlignment="1">
      <alignment horizontal="left" vertical="center" wrapText="1"/>
    </xf>
    <xf numFmtId="1" fontId="24" fillId="9" borderId="5" xfId="2" applyNumberFormat="1" applyFont="1" applyFill="1" applyBorder="1" applyAlignment="1">
      <alignment horizontal="center" vertical="center" shrinkToFit="1"/>
    </xf>
    <xf numFmtId="1" fontId="24" fillId="9" borderId="5" xfId="0" applyNumberFormat="1" applyFont="1" applyFill="1" applyBorder="1" applyAlignment="1">
      <alignment horizontal="center" vertical="center" shrinkToFit="1"/>
    </xf>
    <xf numFmtId="0" fontId="5" fillId="9" borderId="1" xfId="5" applyFont="1" applyFill="1" applyBorder="1"/>
    <xf numFmtId="1" fontId="5" fillId="9" borderId="1" xfId="5" applyNumberFormat="1" applyFont="1" applyFill="1" applyBorder="1" applyAlignment="1">
      <alignment horizontal="center"/>
    </xf>
    <xf numFmtId="0" fontId="5" fillId="9" borderId="3" xfId="5" applyFont="1" applyFill="1" applyBorder="1" applyAlignment="1">
      <alignment horizontal="center" vertical="center"/>
    </xf>
    <xf numFmtId="0" fontId="5" fillId="9" borderId="17" xfId="5" applyFont="1" applyFill="1" applyBorder="1" applyAlignment="1">
      <alignment horizontal="center" vertical="center"/>
    </xf>
    <xf numFmtId="0" fontId="5" fillId="9" borderId="17" xfId="5" applyFont="1" applyFill="1" applyBorder="1" applyAlignment="1">
      <alignment horizontal="center"/>
    </xf>
    <xf numFmtId="0" fontId="31" fillId="7" borderId="4" xfId="5" applyFont="1" applyFill="1" applyBorder="1" applyAlignment="1">
      <alignment horizontal="center" wrapText="1"/>
    </xf>
    <xf numFmtId="0" fontId="31" fillId="9" borderId="1" xfId="5" applyFont="1" applyFill="1" applyBorder="1" applyAlignment="1">
      <alignment horizontal="left" vertical="center"/>
    </xf>
    <xf numFmtId="0" fontId="31" fillId="9" borderId="1" xfId="5" applyFont="1" applyFill="1" applyBorder="1" applyAlignment="1">
      <alignment horizontal="center" vertical="center" wrapText="1"/>
    </xf>
    <xf numFmtId="0" fontId="31" fillId="9" borderId="1" xfId="5" applyFont="1" applyFill="1" applyBorder="1" applyAlignment="1">
      <alignment horizontal="center" vertical="center"/>
    </xf>
    <xf numFmtId="0" fontId="25" fillId="2" borderId="4" xfId="5" applyFont="1" applyFill="1" applyBorder="1"/>
    <xf numFmtId="0" fontId="10" fillId="2" borderId="4" xfId="5" applyFont="1" applyFill="1" applyBorder="1" applyAlignment="1">
      <alignment horizontal="center"/>
    </xf>
    <xf numFmtId="0" fontId="1" fillId="2" borderId="19" xfId="5" applyFill="1" applyBorder="1"/>
    <xf numFmtId="0" fontId="18" fillId="2" borderId="3" xfId="0" applyFont="1" applyFill="1" applyBorder="1" applyAlignment="1">
      <alignment horizontal="left" vertical="top" wrapText="1"/>
    </xf>
    <xf numFmtId="0" fontId="13" fillId="7" borderId="6" xfId="2" applyFont="1" applyFill="1" applyBorder="1" applyAlignment="1">
      <alignment horizontal="center" vertical="center" wrapText="1"/>
    </xf>
    <xf numFmtId="0" fontId="3" fillId="2" borderId="3" xfId="2" applyFont="1" applyFill="1" applyBorder="1" applyAlignment="1">
      <alignment horizontal="left" vertical="center"/>
    </xf>
    <xf numFmtId="0" fontId="6" fillId="2" borderId="0" xfId="5" applyFont="1" applyFill="1" applyAlignment="1">
      <alignment horizontal="left" wrapText="1"/>
    </xf>
    <xf numFmtId="0" fontId="6" fillId="2" borderId="9" xfId="5" applyFont="1" applyFill="1" applyBorder="1" applyAlignment="1">
      <alignment horizontal="left" wrapText="1"/>
    </xf>
    <xf numFmtId="0" fontId="6" fillId="2" borderId="9" xfId="5" applyFont="1" applyFill="1" applyBorder="1" applyAlignment="1">
      <alignment horizontal="left" vertical="top" wrapText="1"/>
    </xf>
    <xf numFmtId="0" fontId="5" fillId="9" borderId="4" xfId="5" applyFont="1" applyFill="1" applyBorder="1" applyAlignment="1">
      <alignment horizontal="center"/>
    </xf>
    <xf numFmtId="0" fontId="5" fillId="9" borderId="3" xfId="5" applyFont="1" applyFill="1" applyBorder="1" applyAlignment="1">
      <alignment horizontal="center" vertical="center"/>
    </xf>
    <xf numFmtId="0" fontId="5" fillId="9" borderId="17" xfId="5" applyFont="1" applyFill="1" applyBorder="1" applyAlignment="1">
      <alignment horizontal="center" vertical="center"/>
    </xf>
    <xf numFmtId="0" fontId="6" fillId="2" borderId="0" xfId="5" applyFont="1" applyFill="1" applyAlignment="1">
      <alignment horizontal="left" vertical="top" wrapText="1"/>
    </xf>
    <xf numFmtId="0" fontId="6" fillId="2" borderId="11" xfId="5" applyFont="1" applyFill="1" applyBorder="1" applyAlignment="1">
      <alignment horizontal="left" vertical="top" wrapText="1"/>
    </xf>
    <xf numFmtId="0" fontId="6" fillId="2" borderId="8" xfId="5" applyFont="1" applyFill="1" applyBorder="1" applyAlignment="1">
      <alignment horizontal="left" vertical="top" wrapText="1"/>
    </xf>
    <xf numFmtId="0" fontId="3" fillId="2" borderId="0" xfId="5" applyFont="1" applyFill="1" applyAlignment="1">
      <alignment horizontal="left" vertical="top" wrapText="1"/>
    </xf>
    <xf numFmtId="0" fontId="3" fillId="2" borderId="0" xfId="5" applyFont="1" applyFill="1" applyAlignment="1">
      <alignment horizontal="left" vertical="top"/>
    </xf>
    <xf numFmtId="0" fontId="3" fillId="2" borderId="3" xfId="5" applyFont="1" applyFill="1" applyBorder="1" applyAlignment="1">
      <alignment horizontal="left" vertical="top" wrapText="1"/>
    </xf>
    <xf numFmtId="0" fontId="6" fillId="2" borderId="0" xfId="5" applyFont="1" applyFill="1" applyAlignment="1">
      <alignment horizontal="left" vertical="center"/>
    </xf>
    <xf numFmtId="0" fontId="3" fillId="2" borderId="3" xfId="5" applyFont="1" applyFill="1" applyBorder="1" applyAlignment="1">
      <alignment horizontal="left" vertical="top"/>
    </xf>
    <xf numFmtId="0" fontId="3" fillId="2" borderId="8" xfId="5" applyFont="1" applyFill="1" applyBorder="1" applyAlignment="1">
      <alignment horizontal="left" vertical="top" wrapText="1"/>
    </xf>
    <xf numFmtId="0" fontId="3" fillId="2" borderId="11" xfId="5" applyFont="1" applyFill="1" applyBorder="1" applyAlignment="1">
      <alignment horizontal="left" vertical="top" wrapText="1"/>
    </xf>
    <xf numFmtId="0" fontId="3" fillId="2" borderId="8" xfId="5" applyFont="1" applyFill="1" applyBorder="1" applyAlignment="1">
      <alignment horizontal="left" vertical="top"/>
    </xf>
    <xf numFmtId="0" fontId="6" fillId="2" borderId="12" xfId="5" applyFont="1" applyFill="1" applyBorder="1" applyAlignment="1">
      <alignment horizontal="left" vertical="top" wrapText="1"/>
    </xf>
    <xf numFmtId="0" fontId="31" fillId="9" borderId="4" xfId="5" applyFont="1" applyFill="1" applyBorder="1" applyAlignment="1">
      <alignment horizontal="center" vertical="top" wrapText="1"/>
    </xf>
    <xf numFmtId="0" fontId="31" fillId="7" borderId="4" xfId="5" applyFont="1" applyFill="1" applyBorder="1" applyAlignment="1">
      <alignment horizontal="center" vertical="center"/>
    </xf>
    <xf numFmtId="0" fontId="31" fillId="7" borderId="4" xfId="5" applyFont="1" applyFill="1" applyBorder="1" applyAlignment="1">
      <alignment horizontal="left" vertical="center" wrapText="1"/>
    </xf>
    <xf numFmtId="0" fontId="6" fillId="2" borderId="7" xfId="5" applyFont="1" applyFill="1" applyBorder="1" applyAlignment="1">
      <alignment horizontal="left" vertical="top" wrapText="1"/>
    </xf>
    <xf numFmtId="0" fontId="6" fillId="2" borderId="8" xfId="5" applyFont="1" applyFill="1" applyBorder="1" applyAlignment="1">
      <alignment vertical="top"/>
    </xf>
    <xf numFmtId="0" fontId="3" fillId="2" borderId="9" xfId="5" applyFont="1" applyFill="1" applyBorder="1" applyAlignment="1">
      <alignment vertical="top" wrapText="1"/>
    </xf>
    <xf numFmtId="0" fontId="3" fillId="2" borderId="9" xfId="5" applyFont="1" applyFill="1" applyBorder="1" applyAlignment="1">
      <alignment horizontal="left" vertical="top" wrapText="1"/>
    </xf>
    <xf numFmtId="0" fontId="6" fillId="2" borderId="11" xfId="5" applyFont="1" applyFill="1" applyBorder="1" applyAlignment="1">
      <alignment vertical="top"/>
    </xf>
    <xf numFmtId="0" fontId="6" fillId="2" borderId="9" xfId="5" applyFont="1" applyFill="1" applyBorder="1" applyAlignment="1">
      <alignment vertical="top" wrapText="1"/>
    </xf>
    <xf numFmtId="0" fontId="6" fillId="2" borderId="9" xfId="5" applyFont="1" applyFill="1" applyBorder="1" applyAlignment="1">
      <alignment vertical="top"/>
    </xf>
    <xf numFmtId="0" fontId="3" fillId="2" borderId="8" xfId="5" applyFont="1" applyFill="1" applyBorder="1" applyAlignment="1">
      <alignment vertical="top" wrapText="1"/>
    </xf>
    <xf numFmtId="0" fontId="6" fillId="2" borderId="0" xfId="5" applyFont="1" applyFill="1" applyAlignment="1">
      <alignment vertical="top"/>
    </xf>
    <xf numFmtId="0" fontId="3" fillId="2" borderId="12" xfId="5" applyFont="1" applyFill="1" applyBorder="1" applyAlignment="1">
      <alignment horizontal="left" vertical="top"/>
    </xf>
    <xf numFmtId="0" fontId="3" fillId="2" borderId="12" xfId="5" applyFont="1" applyFill="1" applyBorder="1" applyAlignment="1">
      <alignment horizontal="left" vertical="top" wrapText="1"/>
    </xf>
    <xf numFmtId="0" fontId="3" fillId="2" borderId="9" xfId="5" applyFont="1" applyFill="1" applyBorder="1" applyAlignment="1">
      <alignment horizontal="left" vertical="top"/>
    </xf>
    <xf numFmtId="0" fontId="3" fillId="2" borderId="10" xfId="5" applyFont="1" applyFill="1" applyBorder="1" applyAlignment="1">
      <alignment horizontal="left" vertical="top" wrapText="1"/>
    </xf>
    <xf numFmtId="0" fontId="39" fillId="2" borderId="9" xfId="5" applyFont="1" applyFill="1" applyBorder="1" applyAlignment="1">
      <alignment vertical="top" wrapText="1"/>
    </xf>
    <xf numFmtId="0" fontId="39" fillId="2" borderId="9" xfId="5" applyFont="1" applyFill="1" applyBorder="1" applyAlignment="1">
      <alignment horizontal="left" vertical="top" wrapText="1"/>
    </xf>
    <xf numFmtId="0" fontId="3" fillId="2" borderId="2" xfId="5" applyFont="1" applyFill="1" applyBorder="1" applyAlignment="1">
      <alignment horizontal="left" vertical="top" wrapText="1"/>
    </xf>
    <xf numFmtId="0" fontId="6" fillId="2" borderId="7" xfId="5" applyFont="1" applyFill="1" applyBorder="1" applyAlignment="1">
      <alignment vertical="top"/>
    </xf>
    <xf numFmtId="0" fontId="30" fillId="2" borderId="0" xfId="5" applyFont="1" applyFill="1" applyAlignment="1">
      <alignment horizontal="center" vertical="top" wrapText="1"/>
    </xf>
    <xf numFmtId="0" fontId="33" fillId="2" borderId="0" xfId="5" applyFont="1" applyFill="1" applyAlignment="1">
      <alignment horizontal="left" wrapText="1"/>
    </xf>
  </cellXfs>
  <cellStyles count="7">
    <cellStyle name="Comma" xfId="1" builtinId="3"/>
    <cellStyle name="Comma 2" xfId="3" xr:uid="{80D6DA50-6BA7-453C-A81D-6F4C35A40636}"/>
    <cellStyle name="Comma 3" xfId="6" xr:uid="{FBD4E40D-977F-4539-962D-D82510F141A0}"/>
    <cellStyle name="Normal" xfId="0" builtinId="0"/>
    <cellStyle name="Normal 2" xfId="2" xr:uid="{C4CDEDE8-6C0A-4878-8CE1-4EAD73700944}"/>
    <cellStyle name="Normal 3" xfId="5" xr:uid="{19B54CC0-EE7D-41FB-B08F-AE1E65F5C3E1}"/>
    <cellStyle name="Percent 2" xfId="4" xr:uid="{81D67091-9411-4020-AA2A-3F60F7E9D3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8</xdr:row>
      <xdr:rowOff>0</xdr:rowOff>
    </xdr:from>
    <xdr:to>
      <xdr:col>7</xdr:col>
      <xdr:colOff>304800</xdr:colOff>
      <xdr:row>8</xdr:row>
      <xdr:rowOff>304800</xdr:rowOff>
    </xdr:to>
    <xdr:sp macro="" textlink="">
      <xdr:nvSpPr>
        <xdr:cNvPr id="2" name="avatar">
          <a:extLst>
            <a:ext uri="{FF2B5EF4-FFF2-40B4-BE49-F238E27FC236}">
              <a16:creationId xmlns:a16="http://schemas.microsoft.com/office/drawing/2014/main" id="{00000000-0008-0000-0800-000002000000}"/>
            </a:ext>
          </a:extLst>
        </xdr:cNvPr>
        <xdr:cNvSpPr>
          <a:spLocks noChangeAspect="1" noChangeArrowheads="1"/>
        </xdr:cNvSpPr>
      </xdr:nvSpPr>
      <xdr:spPr bwMode="auto">
        <a:xfrm>
          <a:off x="14446250" y="327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C83A9-8793-43B6-8E81-9EF4168AC951}">
  <sheetPr>
    <pageSetUpPr fitToPage="1"/>
  </sheetPr>
  <dimension ref="A1:D15"/>
  <sheetViews>
    <sheetView tabSelected="1" workbookViewId="0">
      <selection activeCell="A4" sqref="A4"/>
    </sheetView>
  </sheetViews>
  <sheetFormatPr defaultColWidth="9.140625" defaultRowHeight="11.25"/>
  <cols>
    <col min="1" max="1" width="40.42578125" style="18" customWidth="1"/>
    <col min="2" max="4" width="24.42578125" style="18" customWidth="1"/>
    <col min="5" max="16384" width="9.140625" style="18"/>
  </cols>
  <sheetData>
    <row r="1" spans="1:4" s="17" customFormat="1" ht="18">
      <c r="A1" s="111" t="s">
        <v>0</v>
      </c>
      <c r="B1" s="112"/>
      <c r="C1" s="112"/>
      <c r="D1" s="112"/>
    </row>
    <row r="2" spans="1:4" ht="18">
      <c r="A2" s="113" t="s">
        <v>1</v>
      </c>
      <c r="B2" s="21"/>
      <c r="C2" s="21"/>
      <c r="D2" s="21"/>
    </row>
    <row r="3" spans="1:4" ht="12" customHeight="1">
      <c r="A3" s="113"/>
      <c r="B3" s="21"/>
      <c r="C3" s="21"/>
      <c r="D3" s="21"/>
    </row>
    <row r="4" spans="1:4" ht="12" customHeight="1">
      <c r="A4" s="114" t="s">
        <v>61</v>
      </c>
      <c r="B4" s="21"/>
      <c r="C4" s="21"/>
      <c r="D4" s="21"/>
    </row>
    <row r="5" spans="1:4" ht="12" customHeight="1" thickBot="1">
      <c r="A5" s="300" t="s">
        <v>4</v>
      </c>
      <c r="B5" s="300" t="s">
        <v>62</v>
      </c>
      <c r="C5" s="300" t="s">
        <v>63</v>
      </c>
      <c r="D5" s="300" t="s">
        <v>64</v>
      </c>
    </row>
    <row r="6" spans="1:4" ht="12" customHeight="1" thickTop="1">
      <c r="A6" s="19" t="s">
        <v>65</v>
      </c>
      <c r="B6" s="19" t="s">
        <v>66</v>
      </c>
      <c r="C6" s="19" t="s">
        <v>67</v>
      </c>
      <c r="D6" s="19" t="s">
        <v>68</v>
      </c>
    </row>
    <row r="7" spans="1:4" ht="12" customHeight="1">
      <c r="A7" s="20" t="s">
        <v>69</v>
      </c>
      <c r="B7" s="20" t="s">
        <v>70</v>
      </c>
      <c r="C7" s="20" t="s">
        <v>71</v>
      </c>
      <c r="D7" s="20" t="s">
        <v>72</v>
      </c>
    </row>
    <row r="8" spans="1:4" ht="35.25" customHeight="1">
      <c r="A8" s="322" t="s">
        <v>73</v>
      </c>
      <c r="B8" s="322"/>
      <c r="C8" s="322"/>
      <c r="D8" s="322"/>
    </row>
    <row r="9" spans="1:4" ht="12" customHeight="1">
      <c r="A9" s="7" t="s">
        <v>457</v>
      </c>
      <c r="B9" s="21"/>
      <c r="C9" s="21"/>
      <c r="D9" s="21"/>
    </row>
    <row r="10" spans="1:4" ht="12" customHeight="1">
      <c r="A10" s="21"/>
      <c r="B10" s="21"/>
      <c r="C10" s="21"/>
      <c r="D10" s="21"/>
    </row>
    <row r="11" spans="1:4" ht="12" customHeight="1" thickBot="1">
      <c r="A11" s="301" t="s">
        <v>4</v>
      </c>
      <c r="B11" s="301" t="s">
        <v>62</v>
      </c>
      <c r="C11" s="301" t="s">
        <v>63</v>
      </c>
      <c r="D11" s="301" t="s">
        <v>64</v>
      </c>
    </row>
    <row r="12" spans="1:4" ht="12" customHeight="1" thickTop="1">
      <c r="A12" s="19" t="s">
        <v>74</v>
      </c>
      <c r="B12" s="19" t="s">
        <v>75</v>
      </c>
      <c r="C12" s="19" t="s">
        <v>76</v>
      </c>
      <c r="D12" s="19" t="s">
        <v>77</v>
      </c>
    </row>
    <row r="13" spans="1:4" s="1" customFormat="1" ht="12" customHeight="1">
      <c r="A13" s="11" t="s">
        <v>205</v>
      </c>
      <c r="B13" s="11"/>
      <c r="C13" s="11"/>
      <c r="D13" s="11"/>
    </row>
    <row r="14" spans="1:4" ht="12" customHeight="1"/>
    <row r="15" spans="1:4" ht="12" customHeight="1"/>
  </sheetData>
  <mergeCells count="1">
    <mergeCell ref="A8:D8"/>
  </mergeCells>
  <pageMargins left="0.25" right="0.25" top="0.75" bottom="0.75" header="0.3" footer="0.3"/>
  <pageSetup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41B44-406C-468B-9EA4-124C09CA10FF}">
  <sheetPr>
    <pageSetUpPr fitToPage="1"/>
  </sheetPr>
  <dimension ref="A1:M74"/>
  <sheetViews>
    <sheetView workbookViewId="0">
      <selection activeCell="A4" sqref="A4"/>
    </sheetView>
  </sheetViews>
  <sheetFormatPr defaultColWidth="8.5703125" defaultRowHeight="11.25"/>
  <cols>
    <col min="1" max="1" width="40.7109375" style="26" customWidth="1"/>
    <col min="2" max="13" width="10.7109375" style="26" customWidth="1"/>
    <col min="14" max="16384" width="8.5703125" style="26"/>
  </cols>
  <sheetData>
    <row r="1" spans="1:13" s="22" customFormat="1" ht="18">
      <c r="A1" s="116" t="s">
        <v>0</v>
      </c>
      <c r="B1" s="48"/>
      <c r="C1" s="48"/>
      <c r="D1" s="48"/>
      <c r="E1" s="48"/>
      <c r="F1" s="48"/>
      <c r="G1" s="48"/>
      <c r="H1" s="48"/>
      <c r="I1" s="48"/>
      <c r="J1" s="48"/>
      <c r="K1" s="48"/>
      <c r="L1" s="48"/>
      <c r="M1" s="48"/>
    </row>
    <row r="2" spans="1:13" ht="18">
      <c r="A2" s="24" t="s">
        <v>1</v>
      </c>
      <c r="B2" s="25"/>
      <c r="C2" s="25"/>
      <c r="D2" s="25"/>
      <c r="E2" s="25"/>
      <c r="F2" s="25"/>
      <c r="G2" s="25"/>
      <c r="H2" s="25"/>
      <c r="I2" s="25"/>
      <c r="J2" s="25"/>
      <c r="K2" s="25"/>
      <c r="L2" s="25"/>
      <c r="M2" s="25"/>
    </row>
    <row r="3" spans="1:13" ht="12" customHeight="1">
      <c r="A3" s="24"/>
      <c r="B3" s="25"/>
      <c r="C3" s="25"/>
      <c r="D3" s="25"/>
      <c r="E3" s="25"/>
      <c r="F3" s="25"/>
      <c r="G3" s="25"/>
      <c r="H3" s="25"/>
      <c r="I3" s="25"/>
      <c r="J3" s="25"/>
      <c r="K3" s="25"/>
      <c r="L3" s="25"/>
      <c r="M3" s="25"/>
    </row>
    <row r="4" spans="1:13" ht="12.75">
      <c r="A4" s="27" t="s">
        <v>79</v>
      </c>
      <c r="B4" s="25"/>
      <c r="C4" s="25"/>
      <c r="D4" s="25"/>
      <c r="E4" s="25"/>
      <c r="F4" s="25"/>
      <c r="G4" s="25"/>
      <c r="H4" s="25"/>
      <c r="I4" s="25"/>
      <c r="J4" s="25"/>
      <c r="K4" s="25"/>
      <c r="L4" s="25"/>
      <c r="M4" s="25"/>
    </row>
    <row r="5" spans="1:13" ht="12" customHeight="1">
      <c r="A5" s="28" t="s">
        <v>3</v>
      </c>
      <c r="B5" s="25"/>
      <c r="C5" s="25"/>
      <c r="D5" s="29"/>
      <c r="E5" s="25"/>
      <c r="F5" s="25"/>
      <c r="G5" s="25"/>
      <c r="H5" s="25"/>
      <c r="I5" s="25"/>
      <c r="J5" s="25"/>
      <c r="K5" s="25"/>
      <c r="L5" s="25"/>
      <c r="M5" s="25"/>
    </row>
    <row r="6" spans="1:13" ht="12" customHeight="1" thickBot="1">
      <c r="A6" s="302" t="s">
        <v>4</v>
      </c>
      <c r="B6" s="303" t="s">
        <v>80</v>
      </c>
      <c r="C6" s="303">
        <v>2011</v>
      </c>
      <c r="D6" s="303">
        <v>2012</v>
      </c>
      <c r="E6" s="303">
        <v>2013</v>
      </c>
      <c r="F6" s="303">
        <v>2014</v>
      </c>
      <c r="G6" s="303">
        <v>2015</v>
      </c>
      <c r="H6" s="303" t="s">
        <v>81</v>
      </c>
      <c r="I6" s="303">
        <v>2017</v>
      </c>
      <c r="J6" s="303">
        <v>2018</v>
      </c>
      <c r="K6" s="303">
        <v>2019</v>
      </c>
      <c r="L6" s="303">
        <v>2020</v>
      </c>
      <c r="M6" s="303">
        <v>2021</v>
      </c>
    </row>
    <row r="7" spans="1:13" ht="12" customHeight="1" thickTop="1">
      <c r="A7" s="117" t="s">
        <v>82</v>
      </c>
      <c r="B7" s="118"/>
      <c r="C7" s="118"/>
      <c r="D7" s="118"/>
      <c r="E7" s="118"/>
      <c r="F7" s="119"/>
      <c r="G7" s="119"/>
      <c r="H7" s="119"/>
      <c r="I7" s="119"/>
      <c r="J7" s="119"/>
      <c r="K7" s="120"/>
      <c r="L7" s="120"/>
      <c r="M7" s="120"/>
    </row>
    <row r="8" spans="1:13" s="31" customFormat="1" ht="12" customHeight="1">
      <c r="A8" s="127" t="s">
        <v>83</v>
      </c>
      <c r="B8" s="128">
        <v>52769426</v>
      </c>
      <c r="C8" s="128">
        <v>54119971</v>
      </c>
      <c r="D8" s="128">
        <v>55211396</v>
      </c>
      <c r="E8" s="128">
        <v>56539560</v>
      </c>
      <c r="F8" s="128">
        <v>57900787</v>
      </c>
      <c r="G8" s="128">
        <v>59267759</v>
      </c>
      <c r="H8" s="128">
        <v>61656547</v>
      </c>
      <c r="I8" s="128">
        <v>62928077</v>
      </c>
      <c r="J8" s="128">
        <v>64199606</v>
      </c>
      <c r="K8" s="129">
        <v>65471134</v>
      </c>
      <c r="L8" s="129" t="s">
        <v>386</v>
      </c>
      <c r="M8" s="129" t="s">
        <v>386</v>
      </c>
    </row>
    <row r="9" spans="1:13" s="31" customFormat="1" ht="12" customHeight="1">
      <c r="A9" s="130" t="s">
        <v>84</v>
      </c>
      <c r="B9" s="131">
        <v>52764750</v>
      </c>
      <c r="C9" s="131">
        <v>54114821</v>
      </c>
      <c r="D9" s="131">
        <v>55206444</v>
      </c>
      <c r="E9" s="131">
        <v>56534592</v>
      </c>
      <c r="F9" s="131">
        <v>57895721</v>
      </c>
      <c r="G9" s="131">
        <v>59262772</v>
      </c>
      <c r="H9" s="131">
        <v>61651177</v>
      </c>
      <c r="I9" s="131">
        <v>62922617</v>
      </c>
      <c r="J9" s="131">
        <v>64194057</v>
      </c>
      <c r="K9" s="132">
        <v>65465497</v>
      </c>
      <c r="L9" s="132" t="s">
        <v>386</v>
      </c>
      <c r="M9" s="132" t="s">
        <v>386</v>
      </c>
    </row>
    <row r="10" spans="1:13" s="31" customFormat="1" ht="12" customHeight="1">
      <c r="A10" s="130" t="s">
        <v>85</v>
      </c>
      <c r="B10" s="131">
        <v>4676</v>
      </c>
      <c r="C10" s="131">
        <v>5150</v>
      </c>
      <c r="D10" s="131">
        <v>4952</v>
      </c>
      <c r="E10" s="131">
        <v>4968</v>
      </c>
      <c r="F10" s="131">
        <v>5066</v>
      </c>
      <c r="G10" s="131">
        <v>4987</v>
      </c>
      <c r="H10" s="131">
        <v>5370</v>
      </c>
      <c r="I10" s="131">
        <v>5460</v>
      </c>
      <c r="J10" s="131">
        <v>5550</v>
      </c>
      <c r="K10" s="132">
        <v>5637</v>
      </c>
      <c r="L10" s="132" t="s">
        <v>386</v>
      </c>
      <c r="M10" s="132" t="s">
        <v>386</v>
      </c>
    </row>
    <row r="11" spans="1:13" s="31" customFormat="1" ht="12" customHeight="1">
      <c r="A11" s="133" t="s">
        <v>86</v>
      </c>
      <c r="B11" s="134">
        <v>99.99</v>
      </c>
      <c r="C11" s="134">
        <v>99.99</v>
      </c>
      <c r="D11" s="134">
        <v>99.99</v>
      </c>
      <c r="E11" s="134">
        <v>99.99</v>
      </c>
      <c r="F11" s="134">
        <v>99.99</v>
      </c>
      <c r="G11" s="134">
        <v>99.99</v>
      </c>
      <c r="H11" s="134">
        <v>99.99</v>
      </c>
      <c r="I11" s="134">
        <v>99.99</v>
      </c>
      <c r="J11" s="134">
        <v>99.99</v>
      </c>
      <c r="K11" s="134">
        <v>99.99</v>
      </c>
      <c r="L11" s="132" t="s">
        <v>386</v>
      </c>
      <c r="M11" s="132" t="s">
        <v>386</v>
      </c>
    </row>
    <row r="12" spans="1:13" ht="12" customHeight="1">
      <c r="A12" s="135" t="s">
        <v>87</v>
      </c>
      <c r="B12" s="136">
        <v>2.5</v>
      </c>
      <c r="C12" s="136">
        <v>2.6</v>
      </c>
      <c r="D12" s="136">
        <v>2</v>
      </c>
      <c r="E12" s="136">
        <v>2.4</v>
      </c>
      <c r="F12" s="136">
        <v>2.4</v>
      </c>
      <c r="G12" s="136">
        <v>2.4</v>
      </c>
      <c r="H12" s="136">
        <v>4</v>
      </c>
      <c r="I12" s="136">
        <v>2.1</v>
      </c>
      <c r="J12" s="136">
        <v>2</v>
      </c>
      <c r="K12" s="137">
        <v>1.9</v>
      </c>
      <c r="L12" s="138" t="s">
        <v>386</v>
      </c>
      <c r="M12" s="137" t="s">
        <v>386</v>
      </c>
    </row>
    <row r="13" spans="1:13" ht="12" customHeight="1">
      <c r="A13" s="32" t="s">
        <v>88</v>
      </c>
      <c r="B13" s="33"/>
      <c r="C13" s="33"/>
      <c r="D13" s="33"/>
      <c r="E13" s="34"/>
      <c r="F13" s="35"/>
      <c r="G13" s="36"/>
      <c r="H13" s="36"/>
      <c r="I13" s="36"/>
      <c r="J13" s="36"/>
      <c r="K13" s="37"/>
      <c r="L13" s="37"/>
      <c r="M13" s="37"/>
    </row>
    <row r="14" spans="1:13" s="38" customFormat="1" ht="12" customHeight="1">
      <c r="A14" s="139" t="s">
        <v>43</v>
      </c>
      <c r="B14" s="140">
        <v>50</v>
      </c>
      <c r="C14" s="140">
        <v>49.6</v>
      </c>
      <c r="D14" s="140">
        <v>48.8</v>
      </c>
      <c r="E14" s="141" t="s">
        <v>386</v>
      </c>
      <c r="F14" s="141" t="s">
        <v>386</v>
      </c>
      <c r="G14" s="141" t="s">
        <v>386</v>
      </c>
      <c r="H14" s="141" t="s">
        <v>386</v>
      </c>
      <c r="I14" s="141" t="s">
        <v>386</v>
      </c>
      <c r="J14" s="141" t="s">
        <v>386</v>
      </c>
      <c r="K14" s="129" t="s">
        <v>386</v>
      </c>
      <c r="L14" s="129" t="s">
        <v>386</v>
      </c>
      <c r="M14" s="129" t="s">
        <v>386</v>
      </c>
    </row>
    <row r="15" spans="1:13" s="38" customFormat="1" ht="12" customHeight="1">
      <c r="A15" s="142" t="s">
        <v>44</v>
      </c>
      <c r="B15" s="143">
        <v>6.2</v>
      </c>
      <c r="C15" s="143">
        <v>6.4</v>
      </c>
      <c r="D15" s="143">
        <v>6.4</v>
      </c>
      <c r="E15" s="144" t="s">
        <v>386</v>
      </c>
      <c r="F15" s="144" t="s">
        <v>386</v>
      </c>
      <c r="G15" s="144" t="s">
        <v>386</v>
      </c>
      <c r="H15" s="144">
        <v>16.7</v>
      </c>
      <c r="I15" s="144" t="s">
        <v>386</v>
      </c>
      <c r="J15" s="144" t="s">
        <v>386</v>
      </c>
      <c r="K15" s="132" t="s">
        <v>386</v>
      </c>
      <c r="L15" s="132" t="s">
        <v>386</v>
      </c>
      <c r="M15" s="132" t="s">
        <v>386</v>
      </c>
    </row>
    <row r="16" spans="1:13" s="38" customFormat="1" ht="12" customHeight="1">
      <c r="A16" s="142" t="s">
        <v>45</v>
      </c>
      <c r="B16" s="143">
        <v>6.5</v>
      </c>
      <c r="C16" s="143">
        <v>6.5</v>
      </c>
      <c r="D16" s="143">
        <v>6.9</v>
      </c>
      <c r="E16" s="144" t="s">
        <v>386</v>
      </c>
      <c r="F16" s="144" t="s">
        <v>386</v>
      </c>
      <c r="G16" s="144" t="s">
        <v>386</v>
      </c>
      <c r="H16" s="144">
        <v>7.3</v>
      </c>
      <c r="I16" s="144" t="s">
        <v>386</v>
      </c>
      <c r="J16" s="144" t="s">
        <v>386</v>
      </c>
      <c r="K16" s="132" t="s">
        <v>386</v>
      </c>
      <c r="L16" s="132" t="s">
        <v>386</v>
      </c>
      <c r="M16" s="132" t="s">
        <v>386</v>
      </c>
    </row>
    <row r="17" spans="1:13" s="38" customFormat="1" ht="12" customHeight="1">
      <c r="A17" s="142" t="s">
        <v>46</v>
      </c>
      <c r="B17" s="144" t="s">
        <v>386</v>
      </c>
      <c r="C17" s="144" t="s">
        <v>386</v>
      </c>
      <c r="D17" s="144" t="s">
        <v>386</v>
      </c>
      <c r="E17" s="144" t="s">
        <v>386</v>
      </c>
      <c r="F17" s="144" t="s">
        <v>386</v>
      </c>
      <c r="G17" s="144" t="s">
        <v>386</v>
      </c>
      <c r="H17" s="144">
        <v>0.9</v>
      </c>
      <c r="I17" s="144" t="s">
        <v>386</v>
      </c>
      <c r="J17" s="144" t="s">
        <v>386</v>
      </c>
      <c r="K17" s="132" t="s">
        <v>386</v>
      </c>
      <c r="L17" s="132" t="s">
        <v>386</v>
      </c>
      <c r="M17" s="132" t="s">
        <v>386</v>
      </c>
    </row>
    <row r="18" spans="1:13" s="38" customFormat="1" ht="12" customHeight="1">
      <c r="A18" s="142" t="s">
        <v>89</v>
      </c>
      <c r="B18" s="143">
        <v>29.4</v>
      </c>
      <c r="C18" s="143">
        <v>29.6</v>
      </c>
      <c r="D18" s="143">
        <v>28.8</v>
      </c>
      <c r="E18" s="144" t="s">
        <v>386</v>
      </c>
      <c r="F18" s="144" t="s">
        <v>386</v>
      </c>
      <c r="G18" s="144" t="s">
        <v>386</v>
      </c>
      <c r="H18" s="144">
        <v>63.5</v>
      </c>
      <c r="I18" s="144" t="s">
        <v>386</v>
      </c>
      <c r="J18" s="144" t="s">
        <v>386</v>
      </c>
      <c r="K18" s="132" t="s">
        <v>386</v>
      </c>
      <c r="L18" s="132" t="s">
        <v>386</v>
      </c>
      <c r="M18" s="132" t="s">
        <v>386</v>
      </c>
    </row>
    <row r="19" spans="1:13" s="38" customFormat="1" ht="12" customHeight="1">
      <c r="A19" s="142" t="s">
        <v>48</v>
      </c>
      <c r="B19" s="143">
        <v>6.3</v>
      </c>
      <c r="C19" s="143">
        <v>6.4</v>
      </c>
      <c r="D19" s="143">
        <v>6.9</v>
      </c>
      <c r="E19" s="144" t="s">
        <v>386</v>
      </c>
      <c r="F19" s="144" t="s">
        <v>386</v>
      </c>
      <c r="G19" s="144" t="s">
        <v>386</v>
      </c>
      <c r="H19" s="144">
        <v>10.7</v>
      </c>
      <c r="I19" s="144" t="s">
        <v>386</v>
      </c>
      <c r="J19" s="144" t="s">
        <v>386</v>
      </c>
      <c r="K19" s="132" t="s">
        <v>386</v>
      </c>
      <c r="L19" s="132" t="s">
        <v>386</v>
      </c>
      <c r="M19" s="132" t="s">
        <v>386</v>
      </c>
    </row>
    <row r="20" spans="1:13" s="38" customFormat="1" ht="12" customHeight="1">
      <c r="A20" s="145" t="s">
        <v>49</v>
      </c>
      <c r="B20" s="136">
        <v>1.6</v>
      </c>
      <c r="C20" s="136">
        <v>1.6</v>
      </c>
      <c r="D20" s="136">
        <v>2.1</v>
      </c>
      <c r="E20" s="137" t="s">
        <v>386</v>
      </c>
      <c r="F20" s="137" t="s">
        <v>386</v>
      </c>
      <c r="G20" s="137" t="s">
        <v>386</v>
      </c>
      <c r="H20" s="137">
        <v>0.9</v>
      </c>
      <c r="I20" s="137" t="s">
        <v>386</v>
      </c>
      <c r="J20" s="137" t="s">
        <v>386</v>
      </c>
      <c r="K20" s="138" t="s">
        <v>386</v>
      </c>
      <c r="L20" s="138" t="s">
        <v>386</v>
      </c>
      <c r="M20" s="138" t="s">
        <v>386</v>
      </c>
    </row>
    <row r="21" spans="1:13" ht="12" customHeight="1">
      <c r="A21" s="32" t="s">
        <v>90</v>
      </c>
      <c r="B21" s="34"/>
      <c r="C21" s="34"/>
      <c r="D21" s="34"/>
      <c r="E21" s="39"/>
      <c r="F21" s="37"/>
      <c r="G21" s="37"/>
      <c r="H21" s="40"/>
      <c r="I21" s="37"/>
      <c r="J21" s="37"/>
      <c r="K21" s="37"/>
      <c r="L21" s="37"/>
      <c r="M21" s="37"/>
    </row>
    <row r="22" spans="1:13" ht="12" customHeight="1">
      <c r="A22" s="146" t="s">
        <v>51</v>
      </c>
      <c r="B22" s="141" t="s">
        <v>386</v>
      </c>
      <c r="C22" s="141" t="s">
        <v>386</v>
      </c>
      <c r="D22" s="141" t="s">
        <v>386</v>
      </c>
      <c r="E22" s="141" t="s">
        <v>386</v>
      </c>
      <c r="F22" s="141" t="s">
        <v>386</v>
      </c>
      <c r="G22" s="141" t="s">
        <v>386</v>
      </c>
      <c r="H22" s="141" t="s">
        <v>386</v>
      </c>
      <c r="I22" s="141" t="s">
        <v>386</v>
      </c>
      <c r="J22" s="141" t="s">
        <v>386</v>
      </c>
      <c r="K22" s="141" t="s">
        <v>386</v>
      </c>
      <c r="L22" s="141" t="s">
        <v>386</v>
      </c>
      <c r="M22" s="141" t="s">
        <v>386</v>
      </c>
    </row>
    <row r="23" spans="1:13" ht="12" customHeight="1">
      <c r="A23" s="147" t="s">
        <v>49</v>
      </c>
      <c r="B23" s="137" t="s">
        <v>386</v>
      </c>
      <c r="C23" s="137" t="s">
        <v>386</v>
      </c>
      <c r="D23" s="137" t="s">
        <v>386</v>
      </c>
      <c r="E23" s="137" t="s">
        <v>386</v>
      </c>
      <c r="F23" s="137" t="s">
        <v>386</v>
      </c>
      <c r="G23" s="137" t="s">
        <v>386</v>
      </c>
      <c r="H23" s="137" t="s">
        <v>386</v>
      </c>
      <c r="I23" s="137" t="s">
        <v>386</v>
      </c>
      <c r="J23" s="137" t="s">
        <v>386</v>
      </c>
      <c r="K23" s="137" t="s">
        <v>386</v>
      </c>
      <c r="L23" s="137" t="s">
        <v>386</v>
      </c>
      <c r="M23" s="137" t="s">
        <v>386</v>
      </c>
    </row>
    <row r="24" spans="1:13" ht="12" customHeight="1">
      <c r="A24" s="121" t="s">
        <v>91</v>
      </c>
      <c r="B24" s="122"/>
      <c r="C24" s="122"/>
      <c r="D24" s="122"/>
      <c r="E24" s="122"/>
      <c r="F24" s="123"/>
      <c r="G24" s="123"/>
      <c r="H24" s="123"/>
      <c r="I24" s="123"/>
      <c r="J24" s="123"/>
      <c r="K24" s="124"/>
      <c r="L24" s="124"/>
      <c r="M24" s="124"/>
    </row>
    <row r="25" spans="1:13" ht="12" customHeight="1">
      <c r="A25" s="148" t="s">
        <v>92</v>
      </c>
      <c r="B25" s="128">
        <v>98885997</v>
      </c>
      <c r="C25" s="128">
        <v>100991962</v>
      </c>
      <c r="D25" s="128">
        <v>104613681</v>
      </c>
      <c r="E25" s="128">
        <v>110808154</v>
      </c>
      <c r="F25" s="128">
        <v>117681244</v>
      </c>
      <c r="G25" s="128">
        <v>127423437</v>
      </c>
      <c r="H25" s="128">
        <v>116273356</v>
      </c>
      <c r="I25" s="128">
        <v>120260177</v>
      </c>
      <c r="J25" s="128">
        <v>120598138</v>
      </c>
      <c r="K25" s="129">
        <v>123368672</v>
      </c>
      <c r="L25" s="141" t="s">
        <v>386</v>
      </c>
      <c r="M25" s="141" t="s">
        <v>386</v>
      </c>
    </row>
    <row r="26" spans="1:13" ht="12" customHeight="1">
      <c r="A26" s="149" t="s">
        <v>93</v>
      </c>
      <c r="B26" s="131">
        <v>96193623</v>
      </c>
      <c r="C26" s="131">
        <v>98238913</v>
      </c>
      <c r="D26" s="131">
        <v>101722458</v>
      </c>
      <c r="E26" s="131">
        <v>107657509</v>
      </c>
      <c r="F26" s="131">
        <v>114144082</v>
      </c>
      <c r="G26" s="131">
        <v>123229386</v>
      </c>
      <c r="H26" s="131">
        <v>112828610</v>
      </c>
      <c r="I26" s="131">
        <v>116431224</v>
      </c>
      <c r="J26" s="131">
        <v>116978631</v>
      </c>
      <c r="K26" s="132">
        <v>119562843</v>
      </c>
      <c r="L26" s="144" t="s">
        <v>386</v>
      </c>
      <c r="M26" s="144" t="s">
        <v>386</v>
      </c>
    </row>
    <row r="27" spans="1:13" ht="12" customHeight="1">
      <c r="A27" s="149" t="s">
        <v>94</v>
      </c>
      <c r="B27" s="131">
        <v>2692374</v>
      </c>
      <c r="C27" s="131">
        <v>2753049</v>
      </c>
      <c r="D27" s="131">
        <v>2891224</v>
      </c>
      <c r="E27" s="131">
        <v>3150645</v>
      </c>
      <c r="F27" s="131">
        <v>3537162</v>
      </c>
      <c r="G27" s="131">
        <v>4194051</v>
      </c>
      <c r="H27" s="131">
        <v>3444746</v>
      </c>
      <c r="I27" s="131">
        <v>3828953</v>
      </c>
      <c r="J27" s="131">
        <v>3619507</v>
      </c>
      <c r="K27" s="132">
        <v>3805829</v>
      </c>
      <c r="L27" s="144" t="s">
        <v>386</v>
      </c>
      <c r="M27" s="144" t="s">
        <v>386</v>
      </c>
    </row>
    <row r="28" spans="1:13" ht="12" customHeight="1">
      <c r="A28" s="150" t="s">
        <v>95</v>
      </c>
      <c r="B28" s="143">
        <v>97.3</v>
      </c>
      <c r="C28" s="143">
        <v>97.3</v>
      </c>
      <c r="D28" s="143">
        <v>97.2</v>
      </c>
      <c r="E28" s="143">
        <v>97.2</v>
      </c>
      <c r="F28" s="143">
        <v>97</v>
      </c>
      <c r="G28" s="143">
        <v>96.7</v>
      </c>
      <c r="H28" s="143">
        <v>97</v>
      </c>
      <c r="I28" s="143">
        <v>96.8</v>
      </c>
      <c r="J28" s="143">
        <v>97</v>
      </c>
      <c r="K28" s="144">
        <v>96.92</v>
      </c>
      <c r="L28" s="144" t="s">
        <v>386</v>
      </c>
      <c r="M28" s="144" t="s">
        <v>386</v>
      </c>
    </row>
    <row r="29" spans="1:13" ht="12" customHeight="1">
      <c r="A29" s="150" t="s">
        <v>96</v>
      </c>
      <c r="B29" s="151">
        <v>2.3072179293947901</v>
      </c>
      <c r="C29" s="143">
        <v>2.1</v>
      </c>
      <c r="D29" s="143">
        <v>3.5</v>
      </c>
      <c r="E29" s="143">
        <v>5.8</v>
      </c>
      <c r="F29" s="143">
        <v>6</v>
      </c>
      <c r="G29" s="143">
        <v>8</v>
      </c>
      <c r="H29" s="143">
        <v>-8.4</v>
      </c>
      <c r="I29" s="143">
        <v>3.2</v>
      </c>
      <c r="J29" s="143">
        <v>0.5</v>
      </c>
      <c r="K29" s="144">
        <v>2.2000000000000002</v>
      </c>
      <c r="L29" s="144" t="s">
        <v>386</v>
      </c>
      <c r="M29" s="144" t="s">
        <v>386</v>
      </c>
    </row>
    <row r="30" spans="1:13" ht="12" customHeight="1">
      <c r="A30" s="152" t="s">
        <v>97</v>
      </c>
      <c r="B30" s="137" t="s">
        <v>386</v>
      </c>
      <c r="C30" s="137" t="s">
        <v>386</v>
      </c>
      <c r="D30" s="137" t="s">
        <v>386</v>
      </c>
      <c r="E30" s="137" t="s">
        <v>386</v>
      </c>
      <c r="F30" s="137" t="s">
        <v>386</v>
      </c>
      <c r="G30" s="137" t="s">
        <v>386</v>
      </c>
      <c r="H30" s="137" t="s">
        <v>386</v>
      </c>
      <c r="I30" s="137" t="s">
        <v>386</v>
      </c>
      <c r="J30" s="137">
        <v>38.664180744397697</v>
      </c>
      <c r="K30" s="137">
        <v>38.5</v>
      </c>
      <c r="L30" s="137" t="s">
        <v>386</v>
      </c>
      <c r="M30" s="137" t="s">
        <v>386</v>
      </c>
    </row>
    <row r="31" spans="1:13" ht="12" customHeight="1">
      <c r="A31" s="41" t="s">
        <v>98</v>
      </c>
      <c r="B31" s="42"/>
      <c r="C31" s="42"/>
      <c r="D31" s="42"/>
      <c r="E31" s="42"/>
      <c r="F31" s="43"/>
      <c r="G31" s="37"/>
      <c r="H31" s="37"/>
      <c r="I31" s="37"/>
      <c r="J31" s="37"/>
      <c r="K31" s="37"/>
      <c r="L31" s="37"/>
      <c r="M31" s="37"/>
    </row>
    <row r="32" spans="1:13" ht="12" customHeight="1">
      <c r="A32" s="139" t="s">
        <v>43</v>
      </c>
      <c r="B32" s="140">
        <v>44.2</v>
      </c>
      <c r="C32" s="140">
        <v>43.1</v>
      </c>
      <c r="D32" s="140">
        <v>42.4</v>
      </c>
      <c r="E32" s="141" t="s">
        <v>386</v>
      </c>
      <c r="F32" s="141" t="s">
        <v>386</v>
      </c>
      <c r="G32" s="141" t="s">
        <v>386</v>
      </c>
      <c r="H32" s="141" t="s">
        <v>386</v>
      </c>
      <c r="I32" s="141" t="s">
        <v>386</v>
      </c>
      <c r="J32" s="141" t="s">
        <v>386</v>
      </c>
      <c r="K32" s="141" t="s">
        <v>386</v>
      </c>
      <c r="L32" s="141" t="s">
        <v>386</v>
      </c>
      <c r="M32" s="141" t="s">
        <v>386</v>
      </c>
    </row>
    <row r="33" spans="1:13" ht="12" customHeight="1">
      <c r="A33" s="142" t="s">
        <v>44</v>
      </c>
      <c r="B33" s="143">
        <v>11.5</v>
      </c>
      <c r="C33" s="143">
        <v>11.7</v>
      </c>
      <c r="D33" s="143">
        <v>11.7</v>
      </c>
      <c r="E33" s="144" t="s">
        <v>386</v>
      </c>
      <c r="F33" s="144" t="s">
        <v>386</v>
      </c>
      <c r="G33" s="144" t="s">
        <v>386</v>
      </c>
      <c r="H33" s="144">
        <v>20.5</v>
      </c>
      <c r="I33" s="144" t="s">
        <v>386</v>
      </c>
      <c r="J33" s="144" t="s">
        <v>386</v>
      </c>
      <c r="K33" s="144" t="s">
        <v>386</v>
      </c>
      <c r="L33" s="144" t="s">
        <v>386</v>
      </c>
      <c r="M33" s="144" t="s">
        <v>386</v>
      </c>
    </row>
    <row r="34" spans="1:13" ht="12" customHeight="1">
      <c r="A34" s="142" t="s">
        <v>45</v>
      </c>
      <c r="B34" s="143">
        <v>6.1</v>
      </c>
      <c r="C34" s="143">
        <v>5.8</v>
      </c>
      <c r="D34" s="143">
        <v>6.9</v>
      </c>
      <c r="E34" s="144" t="s">
        <v>386</v>
      </c>
      <c r="F34" s="144" t="s">
        <v>386</v>
      </c>
      <c r="G34" s="144" t="s">
        <v>386</v>
      </c>
      <c r="H34" s="144">
        <v>4.7</v>
      </c>
      <c r="I34" s="144" t="s">
        <v>386</v>
      </c>
      <c r="J34" s="144" t="s">
        <v>386</v>
      </c>
      <c r="K34" s="144" t="s">
        <v>386</v>
      </c>
      <c r="L34" s="144" t="s">
        <v>386</v>
      </c>
      <c r="M34" s="144" t="s">
        <v>386</v>
      </c>
    </row>
    <row r="35" spans="1:13" ht="12" customHeight="1">
      <c r="A35" s="142" t="s">
        <v>46</v>
      </c>
      <c r="B35" s="144" t="s">
        <v>386</v>
      </c>
      <c r="C35" s="144" t="s">
        <v>386</v>
      </c>
      <c r="D35" s="144" t="s">
        <v>386</v>
      </c>
      <c r="E35" s="144" t="s">
        <v>386</v>
      </c>
      <c r="F35" s="144" t="s">
        <v>386</v>
      </c>
      <c r="G35" s="144" t="s">
        <v>386</v>
      </c>
      <c r="H35" s="144" t="s">
        <v>386</v>
      </c>
      <c r="I35" s="144" t="s">
        <v>386</v>
      </c>
      <c r="J35" s="144" t="s">
        <v>386</v>
      </c>
      <c r="K35" s="144" t="s">
        <v>386</v>
      </c>
      <c r="L35" s="144" t="s">
        <v>386</v>
      </c>
      <c r="M35" s="144" t="s">
        <v>386</v>
      </c>
    </row>
    <row r="36" spans="1:13" ht="12" customHeight="1">
      <c r="A36" s="142" t="s">
        <v>89</v>
      </c>
      <c r="B36" s="143">
        <v>22.6</v>
      </c>
      <c r="C36" s="143">
        <v>22.5</v>
      </c>
      <c r="D36" s="143">
        <v>21.7</v>
      </c>
      <c r="E36" s="144" t="s">
        <v>386</v>
      </c>
      <c r="F36" s="144" t="s">
        <v>386</v>
      </c>
      <c r="G36" s="144" t="s">
        <v>386</v>
      </c>
      <c r="H36" s="144">
        <v>54.4</v>
      </c>
      <c r="I36" s="144" t="s">
        <v>386</v>
      </c>
      <c r="J36" s="144" t="s">
        <v>386</v>
      </c>
      <c r="K36" s="144" t="s">
        <v>386</v>
      </c>
      <c r="L36" s="144" t="s">
        <v>386</v>
      </c>
      <c r="M36" s="144" t="s">
        <v>386</v>
      </c>
    </row>
    <row r="37" spans="1:13" ht="12" customHeight="1">
      <c r="A37" s="142" t="s">
        <v>48</v>
      </c>
      <c r="B37" s="143">
        <v>9.6999999999999993</v>
      </c>
      <c r="C37" s="143">
        <v>10.9</v>
      </c>
      <c r="D37" s="143">
        <v>10.5</v>
      </c>
      <c r="E37" s="144" t="s">
        <v>386</v>
      </c>
      <c r="F37" s="144" t="s">
        <v>386</v>
      </c>
      <c r="G37" s="144" t="s">
        <v>386</v>
      </c>
      <c r="H37" s="144">
        <v>19.5</v>
      </c>
      <c r="I37" s="144" t="s">
        <v>386</v>
      </c>
      <c r="J37" s="144" t="s">
        <v>386</v>
      </c>
      <c r="K37" s="144" t="s">
        <v>386</v>
      </c>
      <c r="L37" s="144" t="s">
        <v>386</v>
      </c>
      <c r="M37" s="144" t="s">
        <v>386</v>
      </c>
    </row>
    <row r="38" spans="1:13" ht="12" customHeight="1">
      <c r="A38" s="145" t="s">
        <v>49</v>
      </c>
      <c r="B38" s="136">
        <v>5.9</v>
      </c>
      <c r="C38" s="136">
        <v>6</v>
      </c>
      <c r="D38" s="136">
        <v>6.8</v>
      </c>
      <c r="E38" s="137" t="s">
        <v>386</v>
      </c>
      <c r="F38" s="137" t="s">
        <v>386</v>
      </c>
      <c r="G38" s="137" t="s">
        <v>386</v>
      </c>
      <c r="H38" s="137">
        <v>0.9</v>
      </c>
      <c r="I38" s="137" t="s">
        <v>386</v>
      </c>
      <c r="J38" s="137" t="s">
        <v>386</v>
      </c>
      <c r="K38" s="137" t="s">
        <v>386</v>
      </c>
      <c r="L38" s="137" t="s">
        <v>386</v>
      </c>
      <c r="M38" s="137" t="s">
        <v>386</v>
      </c>
    </row>
    <row r="39" spans="1:13" ht="12" customHeight="1">
      <c r="A39" s="32" t="s">
        <v>99</v>
      </c>
      <c r="B39" s="34"/>
      <c r="C39" s="34"/>
      <c r="D39" s="34"/>
      <c r="E39" s="34"/>
      <c r="F39" s="37"/>
      <c r="G39" s="37"/>
      <c r="H39" s="37"/>
      <c r="I39" s="37"/>
      <c r="J39" s="37"/>
      <c r="K39" s="37"/>
      <c r="L39" s="37"/>
      <c r="M39" s="37"/>
    </row>
    <row r="40" spans="1:13" ht="12" customHeight="1">
      <c r="A40" s="146" t="s">
        <v>51</v>
      </c>
      <c r="B40" s="129" t="s">
        <v>386</v>
      </c>
      <c r="C40" s="129" t="s">
        <v>386</v>
      </c>
      <c r="D40" s="129" t="s">
        <v>386</v>
      </c>
      <c r="E40" s="129" t="s">
        <v>386</v>
      </c>
      <c r="F40" s="129" t="s">
        <v>386</v>
      </c>
      <c r="G40" s="129" t="s">
        <v>386</v>
      </c>
      <c r="H40" s="129" t="s">
        <v>386</v>
      </c>
      <c r="I40" s="129" t="s">
        <v>386</v>
      </c>
      <c r="J40" s="129" t="s">
        <v>386</v>
      </c>
      <c r="K40" s="129" t="s">
        <v>386</v>
      </c>
      <c r="L40" s="141" t="s">
        <v>386</v>
      </c>
      <c r="M40" s="141" t="s">
        <v>386</v>
      </c>
    </row>
    <row r="41" spans="1:13" ht="12" customHeight="1">
      <c r="A41" s="147" t="s">
        <v>49</v>
      </c>
      <c r="B41" s="138" t="s">
        <v>386</v>
      </c>
      <c r="C41" s="138" t="s">
        <v>386</v>
      </c>
      <c r="D41" s="138" t="s">
        <v>386</v>
      </c>
      <c r="E41" s="138" t="s">
        <v>386</v>
      </c>
      <c r="F41" s="138" t="s">
        <v>386</v>
      </c>
      <c r="G41" s="138" t="s">
        <v>386</v>
      </c>
      <c r="H41" s="138" t="s">
        <v>386</v>
      </c>
      <c r="I41" s="138" t="s">
        <v>386</v>
      </c>
      <c r="J41" s="138" t="s">
        <v>386</v>
      </c>
      <c r="K41" s="138" t="s">
        <v>386</v>
      </c>
      <c r="L41" s="137" t="s">
        <v>386</v>
      </c>
      <c r="M41" s="137" t="s">
        <v>386</v>
      </c>
    </row>
    <row r="42" spans="1:13" ht="12" customHeight="1">
      <c r="A42" s="121" t="s">
        <v>100</v>
      </c>
      <c r="B42" s="125"/>
      <c r="C42" s="125"/>
      <c r="D42" s="125"/>
      <c r="E42" s="125"/>
      <c r="F42" s="125"/>
      <c r="G42" s="125"/>
      <c r="H42" s="125"/>
      <c r="I42" s="125"/>
      <c r="J42" s="125"/>
      <c r="K42" s="124"/>
      <c r="L42" s="124"/>
      <c r="M42" s="124"/>
    </row>
    <row r="43" spans="1:13" ht="12" customHeight="1">
      <c r="A43" s="148" t="s">
        <v>101</v>
      </c>
      <c r="B43" s="128">
        <v>2969346</v>
      </c>
      <c r="C43" s="128">
        <v>3411575</v>
      </c>
      <c r="D43" s="128">
        <v>4321830</v>
      </c>
      <c r="E43" s="128">
        <v>4869568</v>
      </c>
      <c r="F43" s="128">
        <v>5440008</v>
      </c>
      <c r="G43" s="128">
        <v>6228285</v>
      </c>
      <c r="H43" s="128">
        <v>7009283</v>
      </c>
      <c r="I43" s="128">
        <v>7820283</v>
      </c>
      <c r="J43" s="128">
        <v>8573895</v>
      </c>
      <c r="K43" s="129">
        <v>9580763</v>
      </c>
      <c r="L43" s="141" t="s">
        <v>386</v>
      </c>
      <c r="M43" s="141" t="s">
        <v>386</v>
      </c>
    </row>
    <row r="44" spans="1:13" ht="12" customHeight="1">
      <c r="A44" s="153" t="s">
        <v>102</v>
      </c>
      <c r="B44" s="143">
        <v>56.2</v>
      </c>
      <c r="C44" s="143">
        <v>56.2</v>
      </c>
      <c r="D44" s="143">
        <v>58</v>
      </c>
      <c r="E44" s="143">
        <v>59.1</v>
      </c>
      <c r="F44" s="143">
        <v>60.3</v>
      </c>
      <c r="G44" s="143">
        <v>61.4</v>
      </c>
      <c r="H44" s="143">
        <v>59.8</v>
      </c>
      <c r="I44" s="143">
        <v>60.9</v>
      </c>
      <c r="J44" s="143">
        <v>61.1</v>
      </c>
      <c r="K44" s="144">
        <v>60.5</v>
      </c>
      <c r="L44" s="144" t="s">
        <v>386</v>
      </c>
      <c r="M44" s="144" t="s">
        <v>386</v>
      </c>
    </row>
    <row r="45" spans="1:13" ht="12" customHeight="1">
      <c r="A45" s="153" t="s">
        <v>103</v>
      </c>
      <c r="B45" s="151">
        <v>13.6276081747235</v>
      </c>
      <c r="C45" s="143">
        <v>14.9</v>
      </c>
      <c r="D45" s="143">
        <v>26.7</v>
      </c>
      <c r="E45" s="143">
        <v>12.7</v>
      </c>
      <c r="F45" s="143">
        <v>11.7</v>
      </c>
      <c r="G45" s="143">
        <v>14.5</v>
      </c>
      <c r="H45" s="143">
        <v>12.5</v>
      </c>
      <c r="I45" s="143">
        <v>11.6</v>
      </c>
      <c r="J45" s="143">
        <v>9.6</v>
      </c>
      <c r="K45" s="144">
        <v>6.7</v>
      </c>
      <c r="L45" s="144" t="s">
        <v>386</v>
      </c>
      <c r="M45" s="144" t="s">
        <v>386</v>
      </c>
    </row>
    <row r="46" spans="1:13" ht="12" customHeight="1">
      <c r="A46" s="154" t="s">
        <v>104</v>
      </c>
      <c r="B46" s="155">
        <v>30.868428773079899</v>
      </c>
      <c r="C46" s="155">
        <v>34.727328467081101</v>
      </c>
      <c r="D46" s="155">
        <v>42.486488087025997</v>
      </c>
      <c r="E46" s="155">
        <v>45.232033001989699</v>
      </c>
      <c r="F46" s="155">
        <v>47.659133129652702</v>
      </c>
      <c r="G46" s="155">
        <v>50.542205898843001</v>
      </c>
      <c r="H46" s="155">
        <v>62.123277065985299</v>
      </c>
      <c r="I46" s="155">
        <v>67.166544603189905</v>
      </c>
      <c r="J46" s="155">
        <v>73.294540436193003</v>
      </c>
      <c r="K46" s="137" t="s">
        <v>386</v>
      </c>
      <c r="L46" s="137" t="s">
        <v>386</v>
      </c>
      <c r="M46" s="137" t="s">
        <v>386</v>
      </c>
    </row>
    <row r="47" spans="1:13" ht="12" customHeight="1">
      <c r="A47" s="32" t="s">
        <v>105</v>
      </c>
      <c r="B47" s="44"/>
      <c r="C47" s="44"/>
      <c r="D47" s="44"/>
      <c r="E47" s="45"/>
      <c r="F47" s="43"/>
      <c r="G47" s="37"/>
      <c r="H47" s="37"/>
      <c r="I47" s="37"/>
      <c r="J47" s="37"/>
      <c r="K47" s="37"/>
      <c r="L47" s="37"/>
      <c r="M47" s="37"/>
    </row>
    <row r="48" spans="1:13" ht="12" customHeight="1">
      <c r="A48" s="139" t="s">
        <v>43</v>
      </c>
      <c r="B48" s="140">
        <v>27.6</v>
      </c>
      <c r="C48" s="140">
        <v>27.7</v>
      </c>
      <c r="D48" s="140">
        <v>23.4</v>
      </c>
      <c r="E48" s="129" t="s">
        <v>386</v>
      </c>
      <c r="F48" s="129" t="s">
        <v>386</v>
      </c>
      <c r="G48" s="129" t="s">
        <v>386</v>
      </c>
      <c r="H48" s="141" t="s">
        <v>386</v>
      </c>
      <c r="I48" s="129" t="s">
        <v>386</v>
      </c>
      <c r="J48" s="129" t="s">
        <v>386</v>
      </c>
      <c r="K48" s="129" t="s">
        <v>386</v>
      </c>
      <c r="L48" s="141" t="s">
        <v>386</v>
      </c>
      <c r="M48" s="141" t="s">
        <v>386</v>
      </c>
    </row>
    <row r="49" spans="1:13" ht="12" customHeight="1">
      <c r="A49" s="142" t="s">
        <v>44</v>
      </c>
      <c r="B49" s="143">
        <v>16.3</v>
      </c>
      <c r="C49" s="143">
        <v>15.4</v>
      </c>
      <c r="D49" s="143">
        <v>18.2</v>
      </c>
      <c r="E49" s="132" t="s">
        <v>386</v>
      </c>
      <c r="F49" s="132" t="s">
        <v>386</v>
      </c>
      <c r="G49" s="132" t="s">
        <v>386</v>
      </c>
      <c r="H49" s="144">
        <v>26.8</v>
      </c>
      <c r="I49" s="132" t="s">
        <v>386</v>
      </c>
      <c r="J49" s="132" t="s">
        <v>386</v>
      </c>
      <c r="K49" s="132" t="s">
        <v>386</v>
      </c>
      <c r="L49" s="144" t="s">
        <v>386</v>
      </c>
      <c r="M49" s="144" t="s">
        <v>386</v>
      </c>
    </row>
    <row r="50" spans="1:13" ht="12" customHeight="1">
      <c r="A50" s="142" t="s">
        <v>45</v>
      </c>
      <c r="B50" s="143">
        <v>5.6</v>
      </c>
      <c r="C50" s="143">
        <v>5.6</v>
      </c>
      <c r="D50" s="143">
        <v>5.0999999999999996</v>
      </c>
      <c r="E50" s="132" t="s">
        <v>386</v>
      </c>
      <c r="F50" s="132" t="s">
        <v>386</v>
      </c>
      <c r="G50" s="132" t="s">
        <v>386</v>
      </c>
      <c r="H50" s="144">
        <v>4.8</v>
      </c>
      <c r="I50" s="132" t="s">
        <v>386</v>
      </c>
      <c r="J50" s="132" t="s">
        <v>386</v>
      </c>
      <c r="K50" s="132" t="s">
        <v>386</v>
      </c>
      <c r="L50" s="144" t="s">
        <v>386</v>
      </c>
      <c r="M50" s="144" t="s">
        <v>386</v>
      </c>
    </row>
    <row r="51" spans="1:13" ht="12" customHeight="1">
      <c r="A51" s="142" t="s">
        <v>46</v>
      </c>
      <c r="B51" s="144" t="s">
        <v>386</v>
      </c>
      <c r="C51" s="144" t="s">
        <v>386</v>
      </c>
      <c r="D51" s="144" t="s">
        <v>386</v>
      </c>
      <c r="E51" s="132" t="s">
        <v>386</v>
      </c>
      <c r="F51" s="132" t="s">
        <v>386</v>
      </c>
      <c r="G51" s="132" t="s">
        <v>386</v>
      </c>
      <c r="H51" s="144" t="s">
        <v>386</v>
      </c>
      <c r="I51" s="132" t="s">
        <v>386</v>
      </c>
      <c r="J51" s="132" t="s">
        <v>386</v>
      </c>
      <c r="K51" s="132" t="s">
        <v>386</v>
      </c>
      <c r="L51" s="144" t="s">
        <v>386</v>
      </c>
      <c r="M51" s="144" t="s">
        <v>386</v>
      </c>
    </row>
    <row r="52" spans="1:13" ht="12" customHeight="1">
      <c r="A52" s="142" t="s">
        <v>89</v>
      </c>
      <c r="B52" s="143">
        <v>24.1</v>
      </c>
      <c r="C52" s="143">
        <v>24.9</v>
      </c>
      <c r="D52" s="143">
        <v>26.6</v>
      </c>
      <c r="E52" s="132" t="s">
        <v>386</v>
      </c>
      <c r="F52" s="132" t="s">
        <v>386</v>
      </c>
      <c r="G52" s="132" t="s">
        <v>386</v>
      </c>
      <c r="H52" s="144">
        <v>47.8</v>
      </c>
      <c r="I52" s="132" t="s">
        <v>386</v>
      </c>
      <c r="J52" s="132" t="s">
        <v>386</v>
      </c>
      <c r="K52" s="132" t="s">
        <v>386</v>
      </c>
      <c r="L52" s="144" t="s">
        <v>386</v>
      </c>
      <c r="M52" s="144" t="s">
        <v>386</v>
      </c>
    </row>
    <row r="53" spans="1:13" ht="12" customHeight="1">
      <c r="A53" s="142" t="s">
        <v>48</v>
      </c>
      <c r="B53" s="143">
        <v>16.7</v>
      </c>
      <c r="C53" s="143">
        <v>16.899999999999999</v>
      </c>
      <c r="D53" s="143">
        <v>16.8</v>
      </c>
      <c r="E53" s="132" t="s">
        <v>386</v>
      </c>
      <c r="F53" s="132" t="s">
        <v>386</v>
      </c>
      <c r="G53" s="132" t="s">
        <v>386</v>
      </c>
      <c r="H53" s="144">
        <v>20.6</v>
      </c>
      <c r="I53" s="132" t="s">
        <v>386</v>
      </c>
      <c r="J53" s="132" t="s">
        <v>386</v>
      </c>
      <c r="K53" s="132" t="s">
        <v>386</v>
      </c>
      <c r="L53" s="144" t="s">
        <v>386</v>
      </c>
      <c r="M53" s="144" t="s">
        <v>386</v>
      </c>
    </row>
    <row r="54" spans="1:13" ht="12" customHeight="1">
      <c r="A54" s="145" t="s">
        <v>49</v>
      </c>
      <c r="B54" s="136">
        <v>9.6</v>
      </c>
      <c r="C54" s="136">
        <v>9.6</v>
      </c>
      <c r="D54" s="136">
        <v>9.6</v>
      </c>
      <c r="E54" s="138" t="s">
        <v>386</v>
      </c>
      <c r="F54" s="138" t="s">
        <v>386</v>
      </c>
      <c r="G54" s="138" t="s">
        <v>386</v>
      </c>
      <c r="H54" s="137" t="s">
        <v>386</v>
      </c>
      <c r="I54" s="138" t="s">
        <v>386</v>
      </c>
      <c r="J54" s="138" t="s">
        <v>386</v>
      </c>
      <c r="K54" s="138" t="s">
        <v>386</v>
      </c>
      <c r="L54" s="137" t="s">
        <v>386</v>
      </c>
      <c r="M54" s="137" t="s">
        <v>386</v>
      </c>
    </row>
    <row r="55" spans="1:13" ht="12" customHeight="1">
      <c r="A55" s="32" t="s">
        <v>106</v>
      </c>
      <c r="B55" s="34"/>
      <c r="C55" s="34"/>
      <c r="D55" s="34"/>
      <c r="E55" s="39"/>
      <c r="F55" s="37"/>
      <c r="G55" s="37"/>
      <c r="H55" s="37"/>
      <c r="I55" s="37"/>
      <c r="J55" s="37"/>
      <c r="K55" s="37"/>
      <c r="L55" s="37"/>
      <c r="M55" s="37"/>
    </row>
    <row r="56" spans="1:13" ht="12" customHeight="1">
      <c r="A56" s="146" t="s">
        <v>51</v>
      </c>
      <c r="B56" s="129" t="s">
        <v>386</v>
      </c>
      <c r="C56" s="129" t="s">
        <v>386</v>
      </c>
      <c r="D56" s="129" t="s">
        <v>386</v>
      </c>
      <c r="E56" s="129" t="s">
        <v>386</v>
      </c>
      <c r="F56" s="129" t="s">
        <v>386</v>
      </c>
      <c r="G56" s="129" t="s">
        <v>386</v>
      </c>
      <c r="H56" s="129" t="s">
        <v>386</v>
      </c>
      <c r="I56" s="129" t="s">
        <v>386</v>
      </c>
      <c r="J56" s="129" t="s">
        <v>386</v>
      </c>
      <c r="K56" s="129" t="s">
        <v>386</v>
      </c>
      <c r="L56" s="141" t="s">
        <v>386</v>
      </c>
      <c r="M56" s="141" t="s">
        <v>386</v>
      </c>
    </row>
    <row r="57" spans="1:13" ht="12" customHeight="1">
      <c r="A57" s="147" t="s">
        <v>49</v>
      </c>
      <c r="B57" s="138" t="s">
        <v>386</v>
      </c>
      <c r="C57" s="138" t="s">
        <v>386</v>
      </c>
      <c r="D57" s="138" t="s">
        <v>386</v>
      </c>
      <c r="E57" s="138" t="s">
        <v>386</v>
      </c>
      <c r="F57" s="138" t="s">
        <v>386</v>
      </c>
      <c r="G57" s="138" t="s">
        <v>386</v>
      </c>
      <c r="H57" s="138" t="s">
        <v>386</v>
      </c>
      <c r="I57" s="138" t="s">
        <v>386</v>
      </c>
      <c r="J57" s="138" t="s">
        <v>386</v>
      </c>
      <c r="K57" s="138" t="s">
        <v>386</v>
      </c>
      <c r="L57" s="137" t="s">
        <v>386</v>
      </c>
      <c r="M57" s="137" t="s">
        <v>386</v>
      </c>
    </row>
    <row r="58" spans="1:13" ht="12" customHeight="1">
      <c r="A58" s="121" t="s">
        <v>107</v>
      </c>
      <c r="B58" s="122"/>
      <c r="C58" s="122"/>
      <c r="D58" s="122"/>
      <c r="E58" s="122"/>
      <c r="F58" s="122"/>
      <c r="G58" s="122"/>
      <c r="H58" s="122"/>
      <c r="I58" s="122"/>
      <c r="J58" s="122"/>
      <c r="K58" s="124"/>
      <c r="L58" s="124"/>
      <c r="M58" s="124"/>
    </row>
    <row r="59" spans="1:13" ht="12" customHeight="1">
      <c r="A59" s="148" t="s">
        <v>108</v>
      </c>
      <c r="B59" s="156">
        <v>157779.1</v>
      </c>
      <c r="C59" s="156">
        <v>203496.6</v>
      </c>
      <c r="D59" s="156">
        <v>190020.3</v>
      </c>
      <c r="E59" s="156">
        <v>182551.8</v>
      </c>
      <c r="F59" s="156">
        <v>175980</v>
      </c>
      <c r="G59" s="156">
        <v>150366.29999999999</v>
      </c>
      <c r="H59" s="156">
        <v>145134</v>
      </c>
      <c r="I59" s="156">
        <v>168828.2</v>
      </c>
      <c r="J59" s="156">
        <v>180012.7</v>
      </c>
      <c r="K59" s="129">
        <v>167683</v>
      </c>
      <c r="L59" s="129" t="s">
        <v>386</v>
      </c>
      <c r="M59" s="129" t="s">
        <v>386</v>
      </c>
    </row>
    <row r="60" spans="1:13" ht="12" customHeight="1">
      <c r="A60" s="153" t="s">
        <v>109</v>
      </c>
      <c r="B60" s="144" t="s">
        <v>386</v>
      </c>
      <c r="C60" s="157">
        <v>28.975637457686101</v>
      </c>
      <c r="D60" s="157">
        <v>-6.6223710862982603</v>
      </c>
      <c r="E60" s="157">
        <v>-3.9303695447275899</v>
      </c>
      <c r="F60" s="157">
        <v>-3.5999645032259302</v>
      </c>
      <c r="G60" s="157">
        <v>-14.554892601432</v>
      </c>
      <c r="H60" s="157">
        <v>-3.4797025663330099</v>
      </c>
      <c r="I60" s="157">
        <v>16.325740350297</v>
      </c>
      <c r="J60" s="157">
        <v>6.6247818788567301</v>
      </c>
      <c r="K60" s="144">
        <f>100*(K59-J59)/J59</f>
        <v>-6.8493500736336994</v>
      </c>
      <c r="L60" s="132" t="s">
        <v>386</v>
      </c>
      <c r="M60" s="132" t="s">
        <v>386</v>
      </c>
    </row>
    <row r="61" spans="1:13" ht="12" customHeight="1">
      <c r="A61" s="153" t="s">
        <v>110</v>
      </c>
      <c r="B61" s="131">
        <v>162255</v>
      </c>
      <c r="C61" s="131">
        <v>175895</v>
      </c>
      <c r="D61" s="131">
        <v>187442</v>
      </c>
      <c r="E61" s="131">
        <v>166627</v>
      </c>
      <c r="F61" s="131">
        <v>182113</v>
      </c>
      <c r="G61" s="131">
        <v>185975</v>
      </c>
      <c r="H61" s="131">
        <v>255126</v>
      </c>
      <c r="I61" s="131">
        <v>301630</v>
      </c>
      <c r="J61" s="131">
        <v>293841</v>
      </c>
      <c r="K61" s="132">
        <v>339191</v>
      </c>
      <c r="L61" s="132" t="s">
        <v>386</v>
      </c>
      <c r="M61" s="132" t="s">
        <v>386</v>
      </c>
    </row>
    <row r="62" spans="1:13" ht="12" customHeight="1">
      <c r="A62" s="153" t="s">
        <v>111</v>
      </c>
      <c r="B62" s="143">
        <v>17</v>
      </c>
      <c r="C62" s="143">
        <v>15.8</v>
      </c>
      <c r="D62" s="143">
        <v>16.399999999999999</v>
      </c>
      <c r="E62" s="143">
        <v>14.1</v>
      </c>
      <c r="F62" s="143">
        <v>15.7</v>
      </c>
      <c r="G62" s="143">
        <v>15.7</v>
      </c>
      <c r="H62" s="143">
        <v>14.4</v>
      </c>
      <c r="I62" s="143">
        <v>14.5</v>
      </c>
      <c r="J62" s="143">
        <v>14.4</v>
      </c>
      <c r="K62" s="144">
        <v>15.7</v>
      </c>
      <c r="L62" s="132" t="s">
        <v>386</v>
      </c>
      <c r="M62" s="132" t="s">
        <v>386</v>
      </c>
    </row>
    <row r="63" spans="1:13" ht="12" customHeight="1">
      <c r="A63" s="158" t="s">
        <v>112</v>
      </c>
      <c r="B63" s="136">
        <v>-8.9</v>
      </c>
      <c r="C63" s="136">
        <v>8.4</v>
      </c>
      <c r="D63" s="136">
        <v>6.6</v>
      </c>
      <c r="E63" s="136">
        <v>-11.1</v>
      </c>
      <c r="F63" s="136">
        <v>9.3000000000000007</v>
      </c>
      <c r="G63" s="136">
        <v>2.1</v>
      </c>
      <c r="H63" s="136">
        <v>37.200000000000003</v>
      </c>
      <c r="I63" s="136">
        <v>18.2</v>
      </c>
      <c r="J63" s="136">
        <v>-2.6</v>
      </c>
      <c r="K63" s="137">
        <v>15.4</v>
      </c>
      <c r="L63" s="138" t="s">
        <v>386</v>
      </c>
      <c r="M63" s="138" t="s">
        <v>386</v>
      </c>
    </row>
    <row r="64" spans="1:13" ht="12" customHeight="1">
      <c r="A64" s="121" t="s">
        <v>113</v>
      </c>
      <c r="B64" s="126"/>
      <c r="C64" s="126"/>
      <c r="D64" s="126"/>
      <c r="E64" s="126"/>
      <c r="F64" s="120"/>
      <c r="G64" s="120"/>
      <c r="H64" s="120"/>
      <c r="I64" s="120"/>
      <c r="J64" s="120"/>
      <c r="K64" s="124"/>
      <c r="L64" s="124"/>
      <c r="M64" s="124"/>
    </row>
    <row r="65" spans="1:13" ht="12" customHeight="1">
      <c r="A65" s="148" t="s">
        <v>114</v>
      </c>
      <c r="B65" s="156">
        <v>135663.29999999999</v>
      </c>
      <c r="C65" s="156">
        <v>177435.6</v>
      </c>
      <c r="D65" s="156">
        <v>191689.5</v>
      </c>
      <c r="E65" s="156">
        <v>186628.7</v>
      </c>
      <c r="F65" s="156">
        <v>178178.8</v>
      </c>
      <c r="G65" s="156">
        <v>142694.79999999999</v>
      </c>
      <c r="H65" s="156">
        <v>135652.79999999999</v>
      </c>
      <c r="I65" s="156">
        <v>156985.5</v>
      </c>
      <c r="J65" s="156">
        <v>188711.3</v>
      </c>
      <c r="K65" s="129">
        <v>170727</v>
      </c>
      <c r="L65" s="129" t="s">
        <v>386</v>
      </c>
      <c r="M65" s="129" t="s">
        <v>386</v>
      </c>
    </row>
    <row r="66" spans="1:13" ht="12" customHeight="1">
      <c r="A66" s="153" t="s">
        <v>115</v>
      </c>
      <c r="B66" s="132" t="s">
        <v>386</v>
      </c>
      <c r="C66" s="157">
        <v>30.791157225277601</v>
      </c>
      <c r="D66" s="157">
        <v>8.0332808072337194</v>
      </c>
      <c r="E66" s="157">
        <v>-2.64010287470101</v>
      </c>
      <c r="F66" s="157">
        <v>-4.5276530351441204</v>
      </c>
      <c r="G66" s="157">
        <v>-19.914827128704399</v>
      </c>
      <c r="H66" s="157">
        <v>-4.9350081432539898</v>
      </c>
      <c r="I66" s="157">
        <v>15.725956264817199</v>
      </c>
      <c r="J66" s="157">
        <v>20.209382395189401</v>
      </c>
      <c r="K66" s="144">
        <f>100*(K65-J65)/J65</f>
        <v>-9.5300599381171072</v>
      </c>
      <c r="L66" s="132" t="s">
        <v>386</v>
      </c>
      <c r="M66" s="132" t="s">
        <v>386</v>
      </c>
    </row>
    <row r="67" spans="1:13" ht="12" customHeight="1">
      <c r="A67" s="153" t="s">
        <v>116</v>
      </c>
      <c r="B67" s="132" t="s">
        <v>386</v>
      </c>
      <c r="C67" s="132" t="s">
        <v>386</v>
      </c>
      <c r="D67" s="132" t="s">
        <v>386</v>
      </c>
      <c r="E67" s="132" t="s">
        <v>386</v>
      </c>
      <c r="F67" s="132" t="s">
        <v>386</v>
      </c>
      <c r="G67" s="132" t="s">
        <v>386</v>
      </c>
      <c r="H67" s="132" t="s">
        <v>386</v>
      </c>
      <c r="I67" s="132" t="s">
        <v>386</v>
      </c>
      <c r="J67" s="132" t="s">
        <v>386</v>
      </c>
      <c r="K67" s="132" t="s">
        <v>386</v>
      </c>
      <c r="L67" s="132" t="s">
        <v>386</v>
      </c>
      <c r="M67" s="132" t="s">
        <v>386</v>
      </c>
    </row>
    <row r="68" spans="1:13" ht="12" customHeight="1">
      <c r="A68" s="153" t="s">
        <v>117</v>
      </c>
      <c r="B68" s="132" t="s">
        <v>386</v>
      </c>
      <c r="C68" s="132" t="s">
        <v>386</v>
      </c>
      <c r="D68" s="132" t="s">
        <v>386</v>
      </c>
      <c r="E68" s="132" t="s">
        <v>386</v>
      </c>
      <c r="F68" s="132" t="s">
        <v>386</v>
      </c>
      <c r="G68" s="132" t="s">
        <v>386</v>
      </c>
      <c r="H68" s="132" t="s">
        <v>386</v>
      </c>
      <c r="I68" s="132" t="s">
        <v>386</v>
      </c>
      <c r="J68" s="132" t="s">
        <v>386</v>
      </c>
      <c r="K68" s="132" t="s">
        <v>386</v>
      </c>
      <c r="L68" s="132" t="s">
        <v>386</v>
      </c>
      <c r="M68" s="132" t="s">
        <v>386</v>
      </c>
    </row>
    <row r="69" spans="1:13" ht="12" customHeight="1">
      <c r="A69" s="158" t="s">
        <v>118</v>
      </c>
      <c r="B69" s="138" t="s">
        <v>386</v>
      </c>
      <c r="C69" s="138" t="s">
        <v>386</v>
      </c>
      <c r="D69" s="138" t="s">
        <v>386</v>
      </c>
      <c r="E69" s="138" t="s">
        <v>386</v>
      </c>
      <c r="F69" s="138" t="s">
        <v>386</v>
      </c>
      <c r="G69" s="138" t="s">
        <v>386</v>
      </c>
      <c r="H69" s="138" t="s">
        <v>386</v>
      </c>
      <c r="I69" s="138" t="s">
        <v>386</v>
      </c>
      <c r="J69" s="138" t="s">
        <v>386</v>
      </c>
      <c r="K69" s="138" t="s">
        <v>386</v>
      </c>
      <c r="L69" s="138" t="s">
        <v>386</v>
      </c>
      <c r="M69" s="138" t="s">
        <v>386</v>
      </c>
    </row>
    <row r="70" spans="1:13" ht="12" customHeight="1">
      <c r="A70" s="46" t="s">
        <v>119</v>
      </c>
      <c r="B70" s="46"/>
      <c r="C70" s="46"/>
      <c r="D70" s="46"/>
      <c r="E70" s="46"/>
      <c r="F70" s="46"/>
      <c r="G70" s="46"/>
      <c r="H70" s="46"/>
      <c r="I70" s="46"/>
      <c r="J70" s="46"/>
      <c r="K70" s="46"/>
      <c r="L70" s="46"/>
      <c r="M70" s="46"/>
    </row>
    <row r="71" spans="1:13" ht="12" customHeight="1">
      <c r="A71" s="26" t="s">
        <v>120</v>
      </c>
      <c r="B71" s="46"/>
      <c r="C71" s="46"/>
      <c r="D71" s="46"/>
      <c r="E71" s="46"/>
      <c r="F71" s="46"/>
      <c r="G71" s="46"/>
      <c r="H71" s="46"/>
      <c r="I71" s="46"/>
      <c r="J71" s="46"/>
      <c r="K71" s="46"/>
      <c r="L71" s="46"/>
      <c r="M71" s="46"/>
    </row>
    <row r="72" spans="1:13" ht="12" customHeight="1">
      <c r="A72" s="46" t="s">
        <v>121</v>
      </c>
      <c r="B72" s="46"/>
      <c r="C72" s="46"/>
      <c r="D72" s="46"/>
      <c r="E72" s="46"/>
      <c r="F72" s="46"/>
      <c r="G72" s="46"/>
      <c r="H72" s="46"/>
      <c r="I72" s="46"/>
      <c r="J72" s="46"/>
      <c r="K72" s="46"/>
      <c r="L72" s="46"/>
      <c r="M72" s="46"/>
    </row>
    <row r="73" spans="1:13" s="22" customFormat="1" ht="12" customHeight="1">
      <c r="A73" s="115" t="s">
        <v>385</v>
      </c>
      <c r="B73" s="115"/>
      <c r="C73" s="115"/>
      <c r="D73" s="115"/>
      <c r="E73" s="115"/>
      <c r="F73" s="115"/>
      <c r="G73" s="115"/>
      <c r="H73" s="115"/>
      <c r="I73" s="115"/>
      <c r="J73" s="115"/>
      <c r="K73" s="115"/>
      <c r="L73" s="115"/>
      <c r="M73" s="115"/>
    </row>
    <row r="74" spans="1:13" ht="11.25" customHeight="1"/>
  </sheetData>
  <pageMargins left="0.25" right="0.25" top="0.75" bottom="0.75" header="0.3" footer="0.3"/>
  <pageSetup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L65"/>
  <sheetViews>
    <sheetView workbookViewId="0">
      <selection activeCell="A4" sqref="A4"/>
    </sheetView>
  </sheetViews>
  <sheetFormatPr defaultColWidth="8.5703125" defaultRowHeight="11.25"/>
  <cols>
    <col min="1" max="1" width="40.7109375" style="4" customWidth="1"/>
    <col min="2" max="12" width="9.7109375" style="4" customWidth="1"/>
    <col min="13" max="16384" width="8.5703125" style="4"/>
  </cols>
  <sheetData>
    <row r="1" spans="1:12" s="1" customFormat="1" ht="18">
      <c r="A1" s="159" t="s">
        <v>0</v>
      </c>
      <c r="B1" s="11"/>
      <c r="C1" s="11"/>
      <c r="D1" s="11"/>
      <c r="E1" s="11"/>
      <c r="F1" s="11"/>
      <c r="G1" s="11"/>
      <c r="H1" s="11"/>
      <c r="I1" s="11"/>
      <c r="J1" s="11"/>
      <c r="K1" s="11"/>
      <c r="L1" s="11"/>
    </row>
    <row r="2" spans="1:12" ht="18">
      <c r="A2" s="5" t="s">
        <v>1</v>
      </c>
      <c r="B2" s="7"/>
      <c r="C2" s="7"/>
      <c r="D2" s="7"/>
      <c r="E2" s="7"/>
      <c r="F2" s="7"/>
      <c r="G2" s="7"/>
      <c r="H2" s="7"/>
      <c r="I2" s="7"/>
      <c r="J2" s="7"/>
      <c r="K2" s="7"/>
      <c r="L2" s="7"/>
    </row>
    <row r="3" spans="1:12" ht="12" customHeight="1">
      <c r="A3" s="5"/>
      <c r="B3" s="7"/>
      <c r="C3" s="7"/>
      <c r="D3" s="7"/>
      <c r="E3" s="7"/>
      <c r="F3" s="7"/>
      <c r="G3" s="7"/>
      <c r="H3" s="7"/>
      <c r="I3" s="7"/>
      <c r="J3" s="7"/>
      <c r="K3" s="7"/>
      <c r="L3" s="7"/>
    </row>
    <row r="4" spans="1:12" ht="12" customHeight="1">
      <c r="A4" s="160" t="s">
        <v>2</v>
      </c>
      <c r="B4" s="7"/>
      <c r="C4" s="7"/>
      <c r="D4" s="7"/>
      <c r="E4" s="7"/>
      <c r="F4" s="7"/>
      <c r="G4" s="7"/>
      <c r="H4" s="7"/>
      <c r="I4" s="7"/>
      <c r="J4" s="7"/>
      <c r="K4" s="7"/>
      <c r="L4" s="7"/>
    </row>
    <row r="5" spans="1:12" ht="12" customHeight="1">
      <c r="A5" s="6" t="s">
        <v>3</v>
      </c>
      <c r="B5" s="7"/>
      <c r="C5" s="7"/>
      <c r="D5" s="7"/>
      <c r="E5" s="7"/>
      <c r="F5" s="7"/>
      <c r="G5" s="7"/>
      <c r="H5" s="7"/>
      <c r="I5" s="7"/>
      <c r="J5" s="7"/>
      <c r="K5" s="7"/>
      <c r="L5" s="7"/>
    </row>
    <row r="6" spans="1:12" ht="12" thickBot="1">
      <c r="A6" s="304" t="s">
        <v>4</v>
      </c>
      <c r="B6" s="305">
        <v>2011</v>
      </c>
      <c r="C6" s="305">
        <v>2012</v>
      </c>
      <c r="D6" s="305">
        <v>2013</v>
      </c>
      <c r="E6" s="305">
        <v>2014</v>
      </c>
      <c r="F6" s="305">
        <v>2015</v>
      </c>
      <c r="G6" s="305">
        <v>2016</v>
      </c>
      <c r="H6" s="305">
        <v>2017</v>
      </c>
      <c r="I6" s="305">
        <v>2018</v>
      </c>
      <c r="J6" s="305">
        <v>2019</v>
      </c>
      <c r="K6" s="305">
        <v>2020</v>
      </c>
      <c r="L6" s="306" t="s">
        <v>387</v>
      </c>
    </row>
    <row r="7" spans="1:12" ht="12" thickTop="1">
      <c r="A7" s="164" t="s">
        <v>5</v>
      </c>
      <c r="B7" s="165"/>
      <c r="C7" s="165"/>
      <c r="D7" s="165"/>
      <c r="E7" s="166"/>
      <c r="F7" s="166"/>
      <c r="G7" s="166"/>
      <c r="H7" s="166"/>
      <c r="I7" s="166"/>
      <c r="J7" s="166"/>
      <c r="K7" s="166"/>
      <c r="L7" s="167"/>
    </row>
    <row r="8" spans="1:12">
      <c r="A8" s="169" t="s">
        <v>6</v>
      </c>
      <c r="B8" s="170">
        <v>120</v>
      </c>
      <c r="C8" s="170">
        <v>120</v>
      </c>
      <c r="D8" s="170">
        <v>120</v>
      </c>
      <c r="E8" s="170">
        <v>119</v>
      </c>
      <c r="F8" s="170">
        <v>118</v>
      </c>
      <c r="G8" s="170">
        <v>116</v>
      </c>
      <c r="H8" s="170">
        <v>115</v>
      </c>
      <c r="I8" s="170">
        <v>115</v>
      </c>
      <c r="J8" s="170">
        <v>110</v>
      </c>
      <c r="K8" s="170">
        <v>108</v>
      </c>
      <c r="L8" s="170">
        <v>318</v>
      </c>
    </row>
    <row r="9" spans="1:12">
      <c r="A9" s="171" t="s">
        <v>7</v>
      </c>
      <c r="B9" s="172">
        <v>4</v>
      </c>
      <c r="C9" s="172">
        <v>4</v>
      </c>
      <c r="D9" s="172">
        <v>4</v>
      </c>
      <c r="E9" s="172">
        <v>4</v>
      </c>
      <c r="F9" s="172">
        <v>4</v>
      </c>
      <c r="G9" s="172">
        <v>4</v>
      </c>
      <c r="H9" s="172">
        <v>4</v>
      </c>
      <c r="I9" s="172">
        <v>4</v>
      </c>
      <c r="J9" s="172">
        <v>4</v>
      </c>
      <c r="K9" s="172">
        <v>4</v>
      </c>
      <c r="L9" s="172">
        <v>4</v>
      </c>
    </row>
    <row r="10" spans="1:12" ht="9.9499999999999993" customHeight="1">
      <c r="A10" s="171" t="s">
        <v>8</v>
      </c>
      <c r="B10" s="172">
        <v>36</v>
      </c>
      <c r="C10" s="172">
        <v>36</v>
      </c>
      <c r="D10" s="172">
        <v>36</v>
      </c>
      <c r="E10" s="172">
        <v>38</v>
      </c>
      <c r="F10" s="172">
        <v>39</v>
      </c>
      <c r="G10" s="172">
        <v>42</v>
      </c>
      <c r="H10" s="172">
        <v>42</v>
      </c>
      <c r="I10" s="172">
        <v>42</v>
      </c>
      <c r="J10" s="172">
        <v>44</v>
      </c>
      <c r="K10" s="172">
        <v>43</v>
      </c>
      <c r="L10" s="172">
        <v>40</v>
      </c>
    </row>
    <row r="11" spans="1:12" ht="9.9499999999999993" customHeight="1">
      <c r="A11" s="171" t="s">
        <v>9</v>
      </c>
      <c r="B11" s="172">
        <v>30</v>
      </c>
      <c r="C11" s="172">
        <v>30</v>
      </c>
      <c r="D11" s="172">
        <v>30</v>
      </c>
      <c r="E11" s="172">
        <v>29</v>
      </c>
      <c r="F11" s="172">
        <v>27</v>
      </c>
      <c r="G11" s="172">
        <v>21</v>
      </c>
      <c r="H11" s="172">
        <v>21</v>
      </c>
      <c r="I11" s="172">
        <v>21</v>
      </c>
      <c r="J11" s="172">
        <v>19</v>
      </c>
      <c r="K11" s="172">
        <v>18</v>
      </c>
      <c r="L11" s="172">
        <v>19</v>
      </c>
    </row>
    <row r="12" spans="1:12">
      <c r="A12" s="171" t="s">
        <v>10</v>
      </c>
      <c r="B12" s="172">
        <v>26</v>
      </c>
      <c r="C12" s="172">
        <v>26</v>
      </c>
      <c r="D12" s="172">
        <v>26</v>
      </c>
      <c r="E12" s="172">
        <v>26</v>
      </c>
      <c r="F12" s="172">
        <v>26</v>
      </c>
      <c r="G12" s="172">
        <v>27</v>
      </c>
      <c r="H12" s="172">
        <v>27</v>
      </c>
      <c r="I12" s="172">
        <v>27</v>
      </c>
      <c r="J12" s="172">
        <v>27</v>
      </c>
      <c r="K12" s="172">
        <v>27</v>
      </c>
      <c r="L12" s="172">
        <v>27</v>
      </c>
    </row>
    <row r="13" spans="1:12" ht="9.9499999999999993" customHeight="1">
      <c r="A13" s="171" t="s">
        <v>11</v>
      </c>
      <c r="B13" s="172">
        <v>14</v>
      </c>
      <c r="C13" s="172">
        <v>14</v>
      </c>
      <c r="D13" s="172">
        <v>14</v>
      </c>
      <c r="E13" s="172">
        <v>12</v>
      </c>
      <c r="F13" s="172">
        <v>12</v>
      </c>
      <c r="G13" s="172">
        <v>12</v>
      </c>
      <c r="H13" s="172">
        <v>12</v>
      </c>
      <c r="I13" s="172">
        <v>12</v>
      </c>
      <c r="J13" s="172">
        <v>8</v>
      </c>
      <c r="K13" s="172">
        <v>8</v>
      </c>
      <c r="L13" s="172">
        <v>8</v>
      </c>
    </row>
    <row r="14" spans="1:12" ht="9.9499999999999993" customHeight="1">
      <c r="A14" s="173" t="s">
        <v>12</v>
      </c>
      <c r="B14" s="174">
        <v>10</v>
      </c>
      <c r="C14" s="174">
        <v>10</v>
      </c>
      <c r="D14" s="174">
        <v>10</v>
      </c>
      <c r="E14" s="174">
        <v>10</v>
      </c>
      <c r="F14" s="174">
        <v>10</v>
      </c>
      <c r="G14" s="174">
        <v>10</v>
      </c>
      <c r="H14" s="174">
        <v>9</v>
      </c>
      <c r="I14" s="174">
        <v>9</v>
      </c>
      <c r="J14" s="174">
        <v>8</v>
      </c>
      <c r="K14" s="174">
        <v>8</v>
      </c>
      <c r="L14" s="174">
        <v>8</v>
      </c>
    </row>
    <row r="15" spans="1:12">
      <c r="A15" s="9" t="s">
        <v>13</v>
      </c>
      <c r="B15" s="10"/>
      <c r="C15" s="10"/>
      <c r="D15" s="10"/>
      <c r="E15" s="10"/>
      <c r="F15" s="10"/>
      <c r="G15" s="10"/>
      <c r="H15" s="10"/>
      <c r="I15" s="10"/>
      <c r="J15" s="10"/>
      <c r="K15" s="10"/>
      <c r="L15" s="10"/>
    </row>
    <row r="16" spans="1:12">
      <c r="A16" s="169" t="s">
        <v>14</v>
      </c>
      <c r="B16" s="170">
        <v>2200094</v>
      </c>
      <c r="C16" s="170">
        <v>2707862</v>
      </c>
      <c r="D16" s="170">
        <v>3319841.9150279001</v>
      </c>
      <c r="E16" s="170">
        <v>3674427.3161876299</v>
      </c>
      <c r="F16" s="170">
        <v>4057106.30697692</v>
      </c>
      <c r="G16" s="170">
        <v>4376602.5093503101</v>
      </c>
      <c r="H16" s="170">
        <v>4735387.1159282997</v>
      </c>
      <c r="I16" s="170">
        <v>5294668.9266458098</v>
      </c>
      <c r="J16" s="170">
        <v>5683757.2502417099</v>
      </c>
      <c r="K16" s="170">
        <v>5547617.5471741902</v>
      </c>
      <c r="L16" s="170">
        <v>5820636.3546531461</v>
      </c>
    </row>
    <row r="17" spans="1:12">
      <c r="A17" s="171" t="s">
        <v>15</v>
      </c>
      <c r="B17" s="172" t="s">
        <v>386</v>
      </c>
      <c r="C17" s="172" t="s">
        <v>386</v>
      </c>
      <c r="D17" s="172" t="s">
        <v>386</v>
      </c>
      <c r="E17" s="172" t="s">
        <v>386</v>
      </c>
      <c r="F17" s="172" t="s">
        <v>386</v>
      </c>
      <c r="G17" s="172" t="s">
        <v>386</v>
      </c>
      <c r="H17" s="172" t="s">
        <v>386</v>
      </c>
      <c r="I17" s="172" t="s">
        <v>386</v>
      </c>
      <c r="J17" s="172" t="s">
        <v>386</v>
      </c>
      <c r="K17" s="172" t="s">
        <v>386</v>
      </c>
      <c r="L17" s="172" t="s">
        <v>386</v>
      </c>
    </row>
    <row r="18" spans="1:12">
      <c r="A18" s="171" t="s">
        <v>16</v>
      </c>
      <c r="B18" s="172" t="s">
        <v>386</v>
      </c>
      <c r="C18" s="172" t="s">
        <v>386</v>
      </c>
      <c r="D18" s="172" t="s">
        <v>386</v>
      </c>
      <c r="E18" s="172" t="s">
        <v>386</v>
      </c>
      <c r="F18" s="172" t="s">
        <v>386</v>
      </c>
      <c r="G18" s="172" t="s">
        <v>386</v>
      </c>
      <c r="H18" s="172" t="s">
        <v>386</v>
      </c>
      <c r="I18" s="172" t="s">
        <v>386</v>
      </c>
      <c r="J18" s="172" t="s">
        <v>386</v>
      </c>
      <c r="K18" s="172" t="s">
        <v>386</v>
      </c>
      <c r="L18" s="172" t="s">
        <v>386</v>
      </c>
    </row>
    <row r="19" spans="1:12">
      <c r="A19" s="175" t="s">
        <v>17</v>
      </c>
      <c r="B19" s="176">
        <v>24.591569475237101</v>
      </c>
      <c r="C19" s="176">
        <v>23.079377517506099</v>
      </c>
      <c r="D19" s="176">
        <v>22.600114593280601</v>
      </c>
      <c r="E19" s="176">
        <v>10.680791743565701</v>
      </c>
      <c r="F19" s="176">
        <v>10.4146567031929</v>
      </c>
      <c r="G19" s="176">
        <v>7.87497734096738</v>
      </c>
      <c r="H19" s="176">
        <v>8.1977882572489698</v>
      </c>
      <c r="I19" s="176">
        <v>11.8106882716362</v>
      </c>
      <c r="J19" s="176">
        <v>7.3486808899000797</v>
      </c>
      <c r="K19" s="176">
        <v>-2.3952413355044802</v>
      </c>
      <c r="L19" s="176">
        <v>4.9213703929180994</v>
      </c>
    </row>
    <row r="20" spans="1:12">
      <c r="A20" s="175" t="s">
        <v>18</v>
      </c>
      <c r="B20" s="176">
        <v>28.092070636791899</v>
      </c>
      <c r="C20" s="176">
        <v>31.429374115604801</v>
      </c>
      <c r="D20" s="176">
        <v>34.7768208054475</v>
      </c>
      <c r="E20" s="176">
        <v>34.763763150403399</v>
      </c>
      <c r="F20" s="176">
        <v>35.198587246907501</v>
      </c>
      <c r="G20" s="176">
        <v>35.2902622352224</v>
      </c>
      <c r="H20" s="176">
        <v>34.851792308956</v>
      </c>
      <c r="I20" s="176">
        <v>35.6847162754271</v>
      </c>
      <c r="J20" s="176">
        <v>35.899223381756698</v>
      </c>
      <c r="K20" s="176">
        <v>35.9437798659865</v>
      </c>
      <c r="L20" s="176">
        <v>34.297970978586825</v>
      </c>
    </row>
    <row r="21" spans="1:12">
      <c r="A21" s="175" t="s">
        <v>19</v>
      </c>
      <c r="B21" s="176">
        <v>12.4033333333333</v>
      </c>
      <c r="C21" s="176">
        <v>11.795</v>
      </c>
      <c r="D21" s="176">
        <v>11.657500000000001</v>
      </c>
      <c r="E21" s="176">
        <v>12.605</v>
      </c>
      <c r="F21" s="176">
        <v>12.6625</v>
      </c>
      <c r="G21" s="176">
        <v>11.8883333333333</v>
      </c>
      <c r="H21" s="176">
        <v>11.0733333333333</v>
      </c>
      <c r="I21" s="176">
        <v>10.536666666666701</v>
      </c>
      <c r="J21" s="176">
        <v>9.65</v>
      </c>
      <c r="K21" s="176">
        <v>8.82</v>
      </c>
      <c r="L21" s="176">
        <v>8.33</v>
      </c>
    </row>
    <row r="22" spans="1:12">
      <c r="A22" s="175" t="s">
        <v>20</v>
      </c>
      <c r="B22" s="172">
        <v>47695</v>
      </c>
      <c r="C22" s="172">
        <v>50595</v>
      </c>
      <c r="D22" s="172">
        <v>55997.994465955497</v>
      </c>
      <c r="E22" s="172">
        <v>79866.035088830002</v>
      </c>
      <c r="F22" s="172">
        <v>101896.58648211299</v>
      </c>
      <c r="G22" s="172">
        <v>130368.98271107201</v>
      </c>
      <c r="H22" s="172">
        <v>125319.60832349</v>
      </c>
      <c r="I22" s="172">
        <v>126722.96917873</v>
      </c>
      <c r="J22" s="172">
        <v>141897.03681465</v>
      </c>
      <c r="K22" s="172">
        <v>167766.51424446501</v>
      </c>
      <c r="L22" s="172">
        <v>173280.76362385001</v>
      </c>
    </row>
    <row r="23" spans="1:12">
      <c r="A23" s="177" t="s">
        <v>21</v>
      </c>
      <c r="B23" s="178">
        <v>2.1678619186271102</v>
      </c>
      <c r="C23" s="178">
        <v>1.8684482444083199</v>
      </c>
      <c r="D23" s="178">
        <v>1.6867668973173</v>
      </c>
      <c r="E23" s="178">
        <v>2.17356415616065</v>
      </c>
      <c r="F23" s="178">
        <v>2.5115582085409902</v>
      </c>
      <c r="G23" s="178">
        <v>2.9787713742005901</v>
      </c>
      <c r="H23" s="178">
        <v>2.6464490706991102</v>
      </c>
      <c r="I23" s="178">
        <v>2.3934068576221499</v>
      </c>
      <c r="J23" s="178">
        <v>2.4965358400662798</v>
      </c>
      <c r="K23" s="178">
        <v>3.0241182420717001</v>
      </c>
      <c r="L23" s="178">
        <v>2.9770072044670086</v>
      </c>
    </row>
    <row r="24" spans="1:12">
      <c r="A24" s="12" t="s">
        <v>22</v>
      </c>
      <c r="B24" s="10"/>
      <c r="C24" s="10"/>
      <c r="D24" s="10"/>
      <c r="E24" s="10"/>
      <c r="F24" s="10"/>
      <c r="G24" s="10"/>
      <c r="H24" s="10"/>
      <c r="I24" s="10"/>
      <c r="J24" s="10"/>
      <c r="K24" s="10"/>
      <c r="L24" s="10"/>
    </row>
    <row r="25" spans="1:12">
      <c r="A25" s="179" t="s">
        <v>23</v>
      </c>
      <c r="B25" s="180">
        <v>568400</v>
      </c>
      <c r="C25" s="180">
        <v>662000</v>
      </c>
      <c r="D25" s="180">
        <v>729400</v>
      </c>
      <c r="E25" s="180">
        <v>766600</v>
      </c>
      <c r="F25" s="180">
        <v>858200</v>
      </c>
      <c r="G25" s="180">
        <v>988600</v>
      </c>
      <c r="H25" s="180">
        <v>1051100</v>
      </c>
      <c r="I25" s="180">
        <v>1110300</v>
      </c>
      <c r="J25" s="170">
        <v>2587614.8209750098</v>
      </c>
      <c r="K25" s="170">
        <v>2804754.7424824499</v>
      </c>
      <c r="L25" s="170">
        <v>2834743.50840721</v>
      </c>
    </row>
    <row r="26" spans="1:12">
      <c r="A26" s="175" t="s">
        <v>24</v>
      </c>
      <c r="B26" s="181" t="s">
        <v>386</v>
      </c>
      <c r="C26" s="181" t="s">
        <v>386</v>
      </c>
      <c r="D26" s="181" t="s">
        <v>386</v>
      </c>
      <c r="E26" s="181" t="s">
        <v>386</v>
      </c>
      <c r="F26" s="181" t="s">
        <v>386</v>
      </c>
      <c r="G26" s="181" t="s">
        <v>386</v>
      </c>
      <c r="H26" s="181" t="s">
        <v>386</v>
      </c>
      <c r="I26" s="181" t="s">
        <v>386</v>
      </c>
      <c r="J26" s="181" t="s">
        <v>386</v>
      </c>
      <c r="K26" s="181" t="s">
        <v>386</v>
      </c>
      <c r="L26" s="181" t="s">
        <v>386</v>
      </c>
    </row>
    <row r="27" spans="1:12">
      <c r="A27" s="175" t="s">
        <v>25</v>
      </c>
      <c r="B27" s="181" t="s">
        <v>386</v>
      </c>
      <c r="C27" s="181" t="s">
        <v>386</v>
      </c>
      <c r="D27" s="181" t="s">
        <v>386</v>
      </c>
      <c r="E27" s="181" t="s">
        <v>386</v>
      </c>
      <c r="F27" s="181" t="s">
        <v>386</v>
      </c>
      <c r="G27" s="181" t="s">
        <v>386</v>
      </c>
      <c r="H27" s="181" t="s">
        <v>386</v>
      </c>
      <c r="I27" s="181" t="s">
        <v>386</v>
      </c>
      <c r="J27" s="181" t="s">
        <v>386</v>
      </c>
      <c r="K27" s="181" t="s">
        <v>386</v>
      </c>
      <c r="L27" s="181" t="s">
        <v>386</v>
      </c>
    </row>
    <row r="28" spans="1:12">
      <c r="A28" s="177" t="s">
        <v>26</v>
      </c>
      <c r="B28" s="182">
        <v>6.9308333333333296</v>
      </c>
      <c r="C28" s="182">
        <v>5.9466666666666699</v>
      </c>
      <c r="D28" s="182">
        <v>6.2641666666666698</v>
      </c>
      <c r="E28" s="182">
        <v>8.7524999999999995</v>
      </c>
      <c r="F28" s="182">
        <v>8.3366666666666696</v>
      </c>
      <c r="G28" s="182">
        <v>7.1658935677561999</v>
      </c>
      <c r="H28" s="182">
        <v>6.51833333333333</v>
      </c>
      <c r="I28" s="182">
        <v>6.12916666666667</v>
      </c>
      <c r="J28" s="178">
        <v>5.78</v>
      </c>
      <c r="K28" s="178">
        <v>4.12</v>
      </c>
      <c r="L28" s="178">
        <v>2.76</v>
      </c>
    </row>
    <row r="29" spans="1:12" s="2" customFormat="1" ht="9.9499999999999993" hidden="1" customHeight="1">
      <c r="A29" s="13" t="s">
        <v>27</v>
      </c>
      <c r="B29" s="14">
        <v>7831726</v>
      </c>
      <c r="C29" s="14">
        <v>8615704.5</v>
      </c>
      <c r="D29" s="14">
        <v>9546134</v>
      </c>
      <c r="E29" s="14">
        <v>10569705.300000001</v>
      </c>
      <c r="F29" s="14">
        <v>11526332.800000001</v>
      </c>
      <c r="G29" s="14">
        <v>12401728.5</v>
      </c>
      <c r="H29" s="14">
        <v>13587212.6</v>
      </c>
      <c r="I29" s="14">
        <v>14837357.5</v>
      </c>
      <c r="J29" s="14"/>
      <c r="K29" s="14"/>
      <c r="L29" s="14"/>
    </row>
    <row r="30" spans="1:12">
      <c r="A30" s="168" t="s">
        <v>28</v>
      </c>
      <c r="B30" s="167"/>
      <c r="C30" s="167"/>
      <c r="D30" s="167"/>
      <c r="E30" s="167"/>
      <c r="F30" s="167"/>
      <c r="G30" s="167"/>
      <c r="H30" s="167"/>
      <c r="I30" s="167"/>
      <c r="J30" s="167"/>
      <c r="K30" s="167"/>
      <c r="L30" s="167"/>
    </row>
    <row r="31" spans="1:12">
      <c r="A31" s="179" t="s">
        <v>29</v>
      </c>
      <c r="B31" s="170">
        <v>458164</v>
      </c>
      <c r="C31" s="170">
        <v>526397</v>
      </c>
      <c r="D31" s="170">
        <v>608823</v>
      </c>
      <c r="E31" s="170">
        <v>763307.18456180498</v>
      </c>
      <c r="F31" s="170">
        <v>790467</v>
      </c>
      <c r="G31" s="170">
        <v>856997</v>
      </c>
      <c r="H31" s="170">
        <v>942387.56</v>
      </c>
      <c r="I31" s="170">
        <v>1032642.936</v>
      </c>
      <c r="J31" s="170">
        <v>1111339.7836245699</v>
      </c>
      <c r="K31" s="170">
        <v>1091232.3788296699</v>
      </c>
      <c r="L31" s="170">
        <v>1223433.288887087</v>
      </c>
    </row>
    <row r="32" spans="1:12">
      <c r="A32" s="175" t="s">
        <v>30</v>
      </c>
      <c r="B32" s="176">
        <v>20.824746579009801</v>
      </c>
      <c r="C32" s="176">
        <v>19.439580008139298</v>
      </c>
      <c r="D32" s="176">
        <v>18.489107503856001</v>
      </c>
      <c r="E32" s="176">
        <v>20.366972304538599</v>
      </c>
      <c r="F32" s="176">
        <v>19.316884272631601</v>
      </c>
      <c r="G32" s="176">
        <v>19.418004091723699</v>
      </c>
      <c r="H32" s="176">
        <v>19.707144935674599</v>
      </c>
      <c r="I32" s="176">
        <v>19.272876316471901</v>
      </c>
      <c r="J32" s="176">
        <v>19.552907252985001</v>
      </c>
      <c r="K32" s="176">
        <v>19.670288543692301</v>
      </c>
      <c r="L32" s="176">
        <v>21.018892339993844</v>
      </c>
    </row>
    <row r="33" spans="1:12">
      <c r="A33" s="175" t="s">
        <v>31</v>
      </c>
      <c r="B33" s="176">
        <v>6.1753935279513303</v>
      </c>
      <c r="C33" s="176">
        <v>6.3953558371847299</v>
      </c>
      <c r="D33" s="176">
        <v>6.6997301116566703</v>
      </c>
      <c r="E33" s="176">
        <v>7.2216505843526697</v>
      </c>
      <c r="F33" s="176">
        <v>6.8579227557961904</v>
      </c>
      <c r="G33" s="176">
        <v>6.9103028662496504</v>
      </c>
      <c r="H33" s="176">
        <v>6.9358417192942197</v>
      </c>
      <c r="I33" s="176">
        <v>6.95930194755306</v>
      </c>
      <c r="J33" s="176">
        <v>7.0193418523767903</v>
      </c>
      <c r="K33" s="176">
        <v>7.0702452131491302</v>
      </c>
      <c r="L33" s="176">
        <v>7.2090535947914969</v>
      </c>
    </row>
    <row r="34" spans="1:12">
      <c r="A34" s="175" t="s">
        <v>32</v>
      </c>
      <c r="B34" s="176" t="s">
        <v>386</v>
      </c>
      <c r="C34" s="176">
        <v>14.8927021765132</v>
      </c>
      <c r="D34" s="176">
        <v>15.658523889763799</v>
      </c>
      <c r="E34" s="176">
        <v>25.374235953931599</v>
      </c>
      <c r="F34" s="176">
        <v>8.0114058867257096</v>
      </c>
      <c r="G34" s="176">
        <v>8.4165436381278393</v>
      </c>
      <c r="H34" s="176">
        <v>9.9639275283344109</v>
      </c>
      <c r="I34" s="176">
        <v>9.5773097853710993</v>
      </c>
      <c r="J34" s="176">
        <v>7.6209157353883299</v>
      </c>
      <c r="K34" s="176">
        <v>-1.8092940693009301</v>
      </c>
      <c r="L34" s="176">
        <v>12.114826559600493</v>
      </c>
    </row>
    <row r="35" spans="1:12">
      <c r="A35" s="175" t="s">
        <v>33</v>
      </c>
      <c r="B35" s="176" t="s">
        <v>386</v>
      </c>
      <c r="C35" s="176" t="s">
        <v>386</v>
      </c>
      <c r="D35" s="176" t="s">
        <v>386</v>
      </c>
      <c r="E35" s="176" t="s">
        <v>386</v>
      </c>
      <c r="F35" s="176" t="s">
        <v>386</v>
      </c>
      <c r="G35" s="176" t="s">
        <v>386</v>
      </c>
      <c r="H35" s="176" t="s">
        <v>386</v>
      </c>
      <c r="I35" s="176" t="s">
        <v>386</v>
      </c>
      <c r="J35" s="176" t="s">
        <v>386</v>
      </c>
      <c r="K35" s="176" t="s">
        <v>386</v>
      </c>
      <c r="L35" s="176" t="s">
        <v>386</v>
      </c>
    </row>
    <row r="36" spans="1:12">
      <c r="A36" s="175" t="s">
        <v>34</v>
      </c>
      <c r="B36" s="172">
        <v>15674</v>
      </c>
      <c r="C36" s="172">
        <v>17011</v>
      </c>
      <c r="D36" s="172">
        <v>19515.491000000002</v>
      </c>
      <c r="E36" s="172">
        <v>31559.788428186999</v>
      </c>
      <c r="F36" s="172">
        <v>33208.187455608</v>
      </c>
      <c r="G36" s="172">
        <v>35596.721585255</v>
      </c>
      <c r="H36" s="172">
        <v>38519.768632633</v>
      </c>
      <c r="I36" s="172">
        <v>35503.757118371002</v>
      </c>
      <c r="J36" s="172">
        <v>40088.860241581002</v>
      </c>
      <c r="K36" s="172">
        <v>43110.443680994998</v>
      </c>
      <c r="L36" s="172">
        <v>46757.379720302</v>
      </c>
    </row>
    <row r="37" spans="1:12">
      <c r="A37" s="175" t="s">
        <v>35</v>
      </c>
      <c r="B37" s="176">
        <v>3.4210457390803302</v>
      </c>
      <c r="C37" s="176">
        <v>3.2315913654523101</v>
      </c>
      <c r="D37" s="176">
        <v>3.2054457535277101</v>
      </c>
      <c r="E37" s="176">
        <v>4.1346117351567502</v>
      </c>
      <c r="F37" s="176">
        <v>4.2</v>
      </c>
      <c r="G37" s="176">
        <v>4.1500000000000004</v>
      </c>
      <c r="H37" s="176">
        <v>4.09</v>
      </c>
      <c r="I37" s="176">
        <v>3.44</v>
      </c>
      <c r="J37" s="176">
        <v>3.6072550296753998</v>
      </c>
      <c r="K37" s="176">
        <v>3.9506199153685602</v>
      </c>
      <c r="L37" s="176">
        <v>3.8218168612066701</v>
      </c>
    </row>
    <row r="38" spans="1:12">
      <c r="A38" s="175" t="s">
        <v>36</v>
      </c>
      <c r="B38" s="176" t="s">
        <v>386</v>
      </c>
      <c r="C38" s="176" t="s">
        <v>386</v>
      </c>
      <c r="D38" s="176" t="s">
        <v>386</v>
      </c>
      <c r="E38" s="176" t="s">
        <v>386</v>
      </c>
      <c r="F38" s="176" t="s">
        <v>386</v>
      </c>
      <c r="G38" s="176" t="s">
        <v>386</v>
      </c>
      <c r="H38" s="176" t="s">
        <v>386</v>
      </c>
      <c r="I38" s="176" t="s">
        <v>386</v>
      </c>
      <c r="J38" s="176" t="s">
        <v>386</v>
      </c>
      <c r="K38" s="176" t="s">
        <v>386</v>
      </c>
      <c r="L38" s="176" t="s">
        <v>386</v>
      </c>
    </row>
    <row r="39" spans="1:12">
      <c r="A39" s="175" t="s">
        <v>37</v>
      </c>
      <c r="B39" s="176" t="s">
        <v>386</v>
      </c>
      <c r="C39" s="176" t="s">
        <v>386</v>
      </c>
      <c r="D39" s="176" t="s">
        <v>386</v>
      </c>
      <c r="E39" s="176" t="s">
        <v>386</v>
      </c>
      <c r="F39" s="176" t="s">
        <v>386</v>
      </c>
      <c r="G39" s="176" t="s">
        <v>386</v>
      </c>
      <c r="H39" s="176" t="s">
        <v>386</v>
      </c>
      <c r="I39" s="176" t="s">
        <v>386</v>
      </c>
      <c r="J39" s="176" t="s">
        <v>386</v>
      </c>
      <c r="K39" s="176" t="s">
        <v>386</v>
      </c>
      <c r="L39" s="176" t="s">
        <v>386</v>
      </c>
    </row>
    <row r="40" spans="1:12">
      <c r="A40" s="175" t="s">
        <v>38</v>
      </c>
      <c r="B40" s="176" t="s">
        <v>386</v>
      </c>
      <c r="C40" s="176" t="s">
        <v>386</v>
      </c>
      <c r="D40" s="176" t="s">
        <v>386</v>
      </c>
      <c r="E40" s="176" t="s">
        <v>386</v>
      </c>
      <c r="F40" s="176" t="s">
        <v>386</v>
      </c>
      <c r="G40" s="176" t="s">
        <v>386</v>
      </c>
      <c r="H40" s="176" t="s">
        <v>386</v>
      </c>
      <c r="I40" s="176" t="s">
        <v>386</v>
      </c>
      <c r="J40" s="176" t="s">
        <v>386</v>
      </c>
      <c r="K40" s="176" t="s">
        <v>386</v>
      </c>
      <c r="L40" s="176" t="s">
        <v>386</v>
      </c>
    </row>
    <row r="41" spans="1:12">
      <c r="A41" s="175" t="s">
        <v>39</v>
      </c>
      <c r="B41" s="176" t="s">
        <v>386</v>
      </c>
      <c r="C41" s="176" t="s">
        <v>386</v>
      </c>
      <c r="D41" s="176" t="s">
        <v>386</v>
      </c>
      <c r="E41" s="176" t="s">
        <v>386</v>
      </c>
      <c r="F41" s="176" t="s">
        <v>386</v>
      </c>
      <c r="G41" s="176" t="s">
        <v>386</v>
      </c>
      <c r="H41" s="176" t="s">
        <v>386</v>
      </c>
      <c r="I41" s="176" t="s">
        <v>386</v>
      </c>
      <c r="J41" s="176" t="s">
        <v>386</v>
      </c>
      <c r="K41" s="176" t="s">
        <v>386</v>
      </c>
      <c r="L41" s="176" t="s">
        <v>386</v>
      </c>
    </row>
    <row r="42" spans="1:12">
      <c r="A42" s="175" t="s">
        <v>40</v>
      </c>
      <c r="B42" s="176" t="s">
        <v>386</v>
      </c>
      <c r="C42" s="176" t="s">
        <v>386</v>
      </c>
      <c r="D42" s="176" t="s">
        <v>386</v>
      </c>
      <c r="E42" s="176" t="s">
        <v>386</v>
      </c>
      <c r="F42" s="176" t="s">
        <v>386</v>
      </c>
      <c r="G42" s="176" t="s">
        <v>386</v>
      </c>
      <c r="H42" s="176" t="s">
        <v>386</v>
      </c>
      <c r="I42" s="176" t="s">
        <v>386</v>
      </c>
      <c r="J42" s="176" t="s">
        <v>386</v>
      </c>
      <c r="K42" s="176" t="s">
        <v>386</v>
      </c>
      <c r="L42" s="176" t="s">
        <v>386</v>
      </c>
    </row>
    <row r="43" spans="1:12">
      <c r="A43" s="177" t="s">
        <v>41</v>
      </c>
      <c r="B43" s="178" t="s">
        <v>386</v>
      </c>
      <c r="C43" s="178" t="s">
        <v>386</v>
      </c>
      <c r="D43" s="178" t="s">
        <v>386</v>
      </c>
      <c r="E43" s="178" t="s">
        <v>386</v>
      </c>
      <c r="F43" s="178" t="s">
        <v>386</v>
      </c>
      <c r="G43" s="178" t="s">
        <v>386</v>
      </c>
      <c r="H43" s="178" t="s">
        <v>386</v>
      </c>
      <c r="I43" s="178" t="s">
        <v>386</v>
      </c>
      <c r="J43" s="178" t="s">
        <v>386</v>
      </c>
      <c r="K43" s="178" t="s">
        <v>386</v>
      </c>
      <c r="L43" s="178" t="s">
        <v>386</v>
      </c>
    </row>
    <row r="44" spans="1:12" s="3" customFormat="1">
      <c r="A44" s="12" t="s">
        <v>42</v>
      </c>
      <c r="B44" s="15"/>
      <c r="C44" s="15"/>
      <c r="D44" s="15"/>
      <c r="E44" s="15"/>
      <c r="F44" s="15"/>
      <c r="G44" s="15"/>
      <c r="H44" s="15"/>
      <c r="I44" s="15"/>
      <c r="J44" s="15"/>
      <c r="K44" s="15"/>
      <c r="L44" s="15"/>
    </row>
    <row r="45" spans="1:12">
      <c r="A45" s="183" t="s">
        <v>43</v>
      </c>
      <c r="B45" s="184">
        <v>6.5029116211662199</v>
      </c>
      <c r="C45" s="184">
        <v>8.2844317121868105</v>
      </c>
      <c r="D45" s="184">
        <v>8.5245675672568204</v>
      </c>
      <c r="E45" s="184">
        <v>8.7148198547122107</v>
      </c>
      <c r="F45" s="184">
        <v>8.1197570550067208</v>
      </c>
      <c r="G45" s="184">
        <v>8.2076133288681294</v>
      </c>
      <c r="H45" s="184">
        <v>8.7856064229031201</v>
      </c>
      <c r="I45" s="184">
        <v>9.1135459043124705</v>
      </c>
      <c r="J45" s="184">
        <v>9.8569332980813904</v>
      </c>
      <c r="K45" s="184">
        <v>11.914201025437499</v>
      </c>
      <c r="L45" s="184">
        <v>13.196956455027689</v>
      </c>
    </row>
    <row r="46" spans="1:12">
      <c r="A46" s="185" t="s">
        <v>44</v>
      </c>
      <c r="B46" s="176">
        <v>11.4000663517867</v>
      </c>
      <c r="C46" s="176">
        <v>11.303255907613501</v>
      </c>
      <c r="D46" s="176">
        <v>9.8694201763074005</v>
      </c>
      <c r="E46" s="176">
        <v>9.5794259483613793</v>
      </c>
      <c r="F46" s="176">
        <v>10.0463396953953</v>
      </c>
      <c r="G46" s="176">
        <v>10.256161923554</v>
      </c>
      <c r="H46" s="176">
        <v>10.310493381300599</v>
      </c>
      <c r="I46" s="176">
        <v>9.9417725547681499</v>
      </c>
      <c r="J46" s="176">
        <v>10.0244445868707</v>
      </c>
      <c r="K46" s="176">
        <v>10.318695252480699</v>
      </c>
      <c r="L46" s="176">
        <v>10.473438018233201</v>
      </c>
    </row>
    <row r="47" spans="1:12">
      <c r="A47" s="185" t="s">
        <v>45</v>
      </c>
      <c r="B47" s="176">
        <v>4.0155926698736701</v>
      </c>
      <c r="C47" s="176">
        <v>3.9282138765988401</v>
      </c>
      <c r="D47" s="176">
        <v>4.00020367167469</v>
      </c>
      <c r="E47" s="176">
        <v>4.1172923835703497</v>
      </c>
      <c r="F47" s="176">
        <v>3.6467050490406301</v>
      </c>
      <c r="G47" s="176">
        <v>3.4377016488972498</v>
      </c>
      <c r="H47" s="176">
        <v>3.5409937924053199</v>
      </c>
      <c r="I47" s="176">
        <v>3.87587612374855</v>
      </c>
      <c r="J47" s="176">
        <v>4.0282367872368203</v>
      </c>
      <c r="K47" s="176">
        <v>3.9139571573299698</v>
      </c>
      <c r="L47" s="176">
        <v>3.4228282782527604</v>
      </c>
    </row>
    <row r="48" spans="1:12">
      <c r="A48" s="185" t="s">
        <v>46</v>
      </c>
      <c r="B48" s="176">
        <v>5.2991941750115696</v>
      </c>
      <c r="C48" s="176">
        <v>5.8119632140760702</v>
      </c>
      <c r="D48" s="176">
        <v>6.3696808432007304</v>
      </c>
      <c r="E48" s="176">
        <v>6.20607889940701</v>
      </c>
      <c r="F48" s="176">
        <v>6.1070966904960802</v>
      </c>
      <c r="G48" s="176">
        <v>6.3005160042926001</v>
      </c>
      <c r="H48" s="176">
        <v>6.7482023741444701</v>
      </c>
      <c r="I48" s="176">
        <v>6.9722415558330599</v>
      </c>
      <c r="J48" s="176">
        <v>6.4821492439997899</v>
      </c>
      <c r="K48" s="176">
        <v>5.4217658423103803</v>
      </c>
      <c r="L48" s="176">
        <v>4.7066367699766261</v>
      </c>
    </row>
    <row r="49" spans="1:12">
      <c r="A49" s="185" t="s">
        <v>47</v>
      </c>
      <c r="B49" s="176">
        <v>46.372259714861897</v>
      </c>
      <c r="C49" s="176">
        <v>49.883263012517197</v>
      </c>
      <c r="D49" s="176">
        <v>56.040591600514396</v>
      </c>
      <c r="E49" s="176">
        <v>53.731350525780002</v>
      </c>
      <c r="F49" s="176">
        <v>52.2143239376217</v>
      </c>
      <c r="G49" s="176">
        <v>52.713720118040101</v>
      </c>
      <c r="H49" s="176">
        <v>51.214116833206099</v>
      </c>
      <c r="I49" s="176">
        <v>50.223233890402597</v>
      </c>
      <c r="J49" s="176">
        <v>49.335480370417699</v>
      </c>
      <c r="K49" s="176">
        <v>48.630212355498401</v>
      </c>
      <c r="L49" s="176">
        <v>49.157387752975559</v>
      </c>
    </row>
    <row r="50" spans="1:12">
      <c r="A50" s="185" t="s">
        <v>48</v>
      </c>
      <c r="B50" s="176">
        <v>13.889786190097899</v>
      </c>
      <c r="C50" s="176">
        <v>13.887807111362701</v>
      </c>
      <c r="D50" s="176">
        <v>14.04330191205</v>
      </c>
      <c r="E50" s="176">
        <v>15.244651197935299</v>
      </c>
      <c r="F50" s="176">
        <v>17.945485718174702</v>
      </c>
      <c r="G50" s="176">
        <v>17.3233009342419</v>
      </c>
      <c r="H50" s="176">
        <v>17.516893739906202</v>
      </c>
      <c r="I50" s="176">
        <v>17.873579997583398</v>
      </c>
      <c r="J50" s="176">
        <v>17.963017684829701</v>
      </c>
      <c r="K50" s="176">
        <v>17.5233599086861</v>
      </c>
      <c r="L50" s="176">
        <v>17.140805807889159</v>
      </c>
    </row>
    <row r="51" spans="1:12">
      <c r="A51" s="186" t="s">
        <v>49</v>
      </c>
      <c r="B51" s="178">
        <v>12.5197527522896</v>
      </c>
      <c r="C51" s="178">
        <v>6.9008751949574201</v>
      </c>
      <c r="D51" s="178">
        <v>1.15230239330643</v>
      </c>
      <c r="E51" s="178">
        <v>2.4063811902337902</v>
      </c>
      <c r="F51" s="178">
        <v>1.9202918542649301</v>
      </c>
      <c r="G51" s="178">
        <v>1.760986042106</v>
      </c>
      <c r="H51" s="178">
        <v>1.88369345613424</v>
      </c>
      <c r="I51" s="178">
        <v>1.9997499733517801</v>
      </c>
      <c r="J51" s="178">
        <v>2.30973802856386</v>
      </c>
      <c r="K51" s="178">
        <v>2.2778084582569602</v>
      </c>
      <c r="L51" s="178">
        <v>1.9019469176450059</v>
      </c>
    </row>
    <row r="52" spans="1:12" s="3" customFormat="1">
      <c r="A52" s="12" t="s">
        <v>50</v>
      </c>
      <c r="B52" s="15"/>
      <c r="C52" s="15"/>
      <c r="D52" s="15"/>
      <c r="E52" s="15"/>
      <c r="F52" s="15"/>
      <c r="G52" s="15"/>
      <c r="H52" s="15"/>
      <c r="I52" s="15"/>
      <c r="J52" s="15"/>
      <c r="K52" s="15"/>
      <c r="L52" s="15"/>
    </row>
    <row r="53" spans="1:12">
      <c r="A53" s="183" t="s">
        <v>51</v>
      </c>
      <c r="B53" s="184" t="s">
        <v>386</v>
      </c>
      <c r="C53" s="184" t="s">
        <v>386</v>
      </c>
      <c r="D53" s="184" t="s">
        <v>386</v>
      </c>
      <c r="E53" s="184" t="s">
        <v>386</v>
      </c>
      <c r="F53" s="184" t="s">
        <v>386</v>
      </c>
      <c r="G53" s="184" t="s">
        <v>386</v>
      </c>
      <c r="H53" s="184" t="s">
        <v>386</v>
      </c>
      <c r="I53" s="184" t="s">
        <v>386</v>
      </c>
      <c r="J53" s="184" t="s">
        <v>386</v>
      </c>
      <c r="K53" s="184" t="s">
        <v>386</v>
      </c>
      <c r="L53" s="184" t="s">
        <v>386</v>
      </c>
    </row>
    <row r="54" spans="1:12">
      <c r="A54" s="186" t="s">
        <v>49</v>
      </c>
      <c r="B54" s="178" t="s">
        <v>386</v>
      </c>
      <c r="C54" s="178" t="s">
        <v>386</v>
      </c>
      <c r="D54" s="178" t="s">
        <v>386</v>
      </c>
      <c r="E54" s="178" t="s">
        <v>386</v>
      </c>
      <c r="F54" s="178" t="s">
        <v>386</v>
      </c>
      <c r="G54" s="178" t="s">
        <v>386</v>
      </c>
      <c r="H54" s="178" t="s">
        <v>386</v>
      </c>
      <c r="I54" s="178" t="s">
        <v>386</v>
      </c>
      <c r="J54" s="178" t="s">
        <v>386</v>
      </c>
      <c r="K54" s="178" t="s">
        <v>386</v>
      </c>
      <c r="L54" s="178" t="s">
        <v>386</v>
      </c>
    </row>
    <row r="55" spans="1:12" s="3" customFormat="1">
      <c r="A55" s="9" t="s">
        <v>52</v>
      </c>
      <c r="B55" s="16"/>
      <c r="C55" s="16"/>
      <c r="D55" s="16"/>
      <c r="E55" s="16"/>
      <c r="F55" s="16"/>
      <c r="G55" s="16"/>
      <c r="H55" s="16"/>
      <c r="I55" s="16"/>
      <c r="J55" s="16"/>
      <c r="K55" s="16"/>
      <c r="L55" s="16"/>
    </row>
    <row r="56" spans="1:12">
      <c r="A56" s="187" t="s">
        <v>53</v>
      </c>
      <c r="B56" s="184">
        <v>77.676955922270906</v>
      </c>
      <c r="C56" s="184">
        <v>76.567141154316104</v>
      </c>
      <c r="D56" s="184">
        <v>72.932466769273702</v>
      </c>
      <c r="E56" s="184">
        <v>73.146374100918194</v>
      </c>
      <c r="F56" s="184">
        <v>72.227050591612297</v>
      </c>
      <c r="G56" s="184">
        <v>72.755097159033198</v>
      </c>
      <c r="H56" s="184">
        <v>74.002293918226201</v>
      </c>
      <c r="I56" s="184">
        <v>74.199248190082997</v>
      </c>
      <c r="J56" s="184">
        <v>72.042635095388903</v>
      </c>
      <c r="K56" s="184">
        <v>73.240658955722097</v>
      </c>
      <c r="L56" s="184">
        <v>75.797121227646741</v>
      </c>
    </row>
    <row r="57" spans="1:12">
      <c r="A57" s="188" t="s">
        <v>54</v>
      </c>
      <c r="B57" s="178">
        <v>22.322780266735599</v>
      </c>
      <c r="C57" s="178">
        <v>23.432839600505901</v>
      </c>
      <c r="D57" s="178">
        <v>27.0673417571955</v>
      </c>
      <c r="E57" s="178">
        <v>26.853625899081798</v>
      </c>
      <c r="F57" s="178">
        <v>27.772949408387699</v>
      </c>
      <c r="G57" s="178">
        <v>27.2450195274896</v>
      </c>
      <c r="H57" s="178">
        <v>25.997706187887299</v>
      </c>
      <c r="I57" s="178">
        <v>25.800751809916999</v>
      </c>
      <c r="J57" s="178">
        <v>27.957364904611101</v>
      </c>
      <c r="K57" s="178">
        <v>26.7593410442779</v>
      </c>
      <c r="L57" s="178">
        <v>24.202878772353252</v>
      </c>
    </row>
    <row r="58" spans="1:12" s="3" customFormat="1">
      <c r="A58" s="9" t="s">
        <v>55</v>
      </c>
      <c r="B58" s="16"/>
      <c r="C58" s="16"/>
      <c r="D58" s="16"/>
      <c r="E58" s="16"/>
      <c r="F58" s="16"/>
      <c r="G58" s="16"/>
      <c r="H58" s="16"/>
      <c r="I58" s="16"/>
      <c r="J58" s="16"/>
      <c r="K58" s="16"/>
      <c r="L58" s="16"/>
    </row>
    <row r="59" spans="1:12">
      <c r="A59" s="187" t="s">
        <v>56</v>
      </c>
      <c r="B59" s="184" t="s">
        <v>386</v>
      </c>
      <c r="C59" s="184" t="s">
        <v>386</v>
      </c>
      <c r="D59" s="184" t="s">
        <v>386</v>
      </c>
      <c r="E59" s="184" t="s">
        <v>386</v>
      </c>
      <c r="F59" s="184" t="s">
        <v>386</v>
      </c>
      <c r="G59" s="184" t="s">
        <v>386</v>
      </c>
      <c r="H59" s="184" t="s">
        <v>386</v>
      </c>
      <c r="I59" s="184" t="s">
        <v>386</v>
      </c>
      <c r="J59" s="184" t="s">
        <v>386</v>
      </c>
      <c r="K59" s="184" t="s">
        <v>386</v>
      </c>
      <c r="L59" s="184" t="s">
        <v>386</v>
      </c>
    </row>
    <row r="60" spans="1:12">
      <c r="A60" s="189" t="s">
        <v>57</v>
      </c>
      <c r="B60" s="176" t="s">
        <v>386</v>
      </c>
      <c r="C60" s="176" t="s">
        <v>386</v>
      </c>
      <c r="D60" s="176" t="s">
        <v>386</v>
      </c>
      <c r="E60" s="176" t="s">
        <v>386</v>
      </c>
      <c r="F60" s="176" t="s">
        <v>386</v>
      </c>
      <c r="G60" s="176" t="s">
        <v>386</v>
      </c>
      <c r="H60" s="176" t="s">
        <v>386</v>
      </c>
      <c r="I60" s="176" t="s">
        <v>386</v>
      </c>
      <c r="J60" s="176" t="s">
        <v>386</v>
      </c>
      <c r="K60" s="176" t="s">
        <v>386</v>
      </c>
      <c r="L60" s="176" t="s">
        <v>386</v>
      </c>
    </row>
    <row r="61" spans="1:12">
      <c r="A61" s="188" t="s">
        <v>58</v>
      </c>
      <c r="B61" s="178" t="s">
        <v>386</v>
      </c>
      <c r="C61" s="178" t="s">
        <v>386</v>
      </c>
      <c r="D61" s="178" t="s">
        <v>386</v>
      </c>
      <c r="E61" s="178" t="s">
        <v>386</v>
      </c>
      <c r="F61" s="178" t="s">
        <v>386</v>
      </c>
      <c r="G61" s="178" t="s">
        <v>386</v>
      </c>
      <c r="H61" s="178" t="s">
        <v>386</v>
      </c>
      <c r="I61" s="178" t="s">
        <v>386</v>
      </c>
      <c r="J61" s="178" t="s">
        <v>386</v>
      </c>
      <c r="K61" s="178" t="s">
        <v>386</v>
      </c>
      <c r="L61" s="178" t="s">
        <v>386</v>
      </c>
    </row>
    <row r="62" spans="1:12" ht="12" customHeight="1">
      <c r="A62" s="161" t="s">
        <v>59</v>
      </c>
      <c r="B62" s="161"/>
      <c r="C62" s="161"/>
      <c r="D62" s="161"/>
      <c r="E62" s="161"/>
      <c r="F62" s="161"/>
      <c r="G62" s="161"/>
      <c r="H62" s="161"/>
      <c r="I62" s="161"/>
      <c r="J62" s="161"/>
      <c r="K62" s="7"/>
      <c r="L62" s="7"/>
    </row>
    <row r="63" spans="1:12" ht="12" customHeight="1">
      <c r="A63" s="161" t="s">
        <v>60</v>
      </c>
      <c r="B63" s="161"/>
      <c r="C63" s="161"/>
      <c r="D63" s="161"/>
      <c r="E63" s="161"/>
      <c r="F63" s="161"/>
      <c r="G63" s="162"/>
      <c r="H63" s="162"/>
      <c r="I63" s="162"/>
      <c r="J63" s="162"/>
      <c r="K63" s="7"/>
      <c r="L63" s="7"/>
    </row>
    <row r="64" spans="1:12" s="1" customFormat="1" ht="12" customHeight="1">
      <c r="A64" s="11" t="s">
        <v>78</v>
      </c>
      <c r="B64" s="163"/>
      <c r="C64" s="163"/>
      <c r="D64" s="163"/>
      <c r="E64" s="11"/>
      <c r="F64" s="11"/>
      <c r="G64" s="11"/>
      <c r="H64" s="11"/>
      <c r="I64" s="11"/>
      <c r="J64" s="11"/>
      <c r="K64" s="11"/>
      <c r="L64" s="11"/>
    </row>
    <row r="65" spans="1:1">
      <c r="A65" s="3"/>
    </row>
  </sheetData>
  <pageMargins left="0.25" right="0.25" top="0.75" bottom="0.75" header="0.3" footer="0.3"/>
  <pageSetup scale="69" orientation="portrait" r:id="rId1"/>
  <ignoredErrors>
    <ignoredError sqref="L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B3064-ED1B-4230-A5CE-22AFE449E5EA}">
  <sheetPr>
    <pageSetUpPr fitToPage="1"/>
  </sheetPr>
  <dimension ref="A1:Q19"/>
  <sheetViews>
    <sheetView workbookViewId="0">
      <selection activeCell="A4" sqref="A4"/>
    </sheetView>
  </sheetViews>
  <sheetFormatPr defaultColWidth="8.85546875" defaultRowHeight="15"/>
  <cols>
    <col min="1" max="1" width="37.42578125" style="23" customWidth="1"/>
    <col min="2" max="7" width="8.85546875" style="23"/>
    <col min="8" max="15" width="9.85546875" style="23" customWidth="1"/>
    <col min="16" max="16" width="11" style="23" customWidth="1"/>
    <col min="17" max="17" width="11.42578125" style="23" customWidth="1"/>
    <col min="18" max="16384" width="8.85546875" style="23"/>
  </cols>
  <sheetData>
    <row r="1" spans="1:17" s="22" customFormat="1" ht="18">
      <c r="A1" s="116" t="s">
        <v>0</v>
      </c>
      <c r="B1" s="48"/>
      <c r="C1" s="48"/>
      <c r="D1" s="48"/>
      <c r="E1" s="48"/>
      <c r="F1" s="48"/>
      <c r="G1" s="48"/>
      <c r="H1" s="48"/>
      <c r="I1" s="48"/>
      <c r="J1" s="48"/>
      <c r="K1" s="48"/>
      <c r="L1" s="48"/>
      <c r="M1" s="48"/>
      <c r="N1" s="48"/>
      <c r="O1" s="48"/>
      <c r="P1" s="48"/>
      <c r="Q1" s="48"/>
    </row>
    <row r="2" spans="1:17" ht="18">
      <c r="A2" s="24" t="s">
        <v>1</v>
      </c>
      <c r="B2" s="25"/>
      <c r="C2" s="25"/>
      <c r="D2" s="25"/>
      <c r="E2" s="25"/>
      <c r="F2" s="25"/>
      <c r="G2" s="25"/>
      <c r="H2" s="25"/>
      <c r="I2" s="25"/>
      <c r="J2" s="25"/>
      <c r="K2" s="25"/>
      <c r="L2" s="25"/>
      <c r="M2" s="25"/>
      <c r="N2" s="25"/>
      <c r="O2" s="25"/>
      <c r="P2" s="25"/>
      <c r="Q2" s="190"/>
    </row>
    <row r="3" spans="1:17" ht="12" customHeight="1">
      <c r="A3" s="24"/>
      <c r="B3" s="25"/>
      <c r="C3" s="25"/>
      <c r="D3" s="25"/>
      <c r="E3" s="25"/>
      <c r="F3" s="25"/>
      <c r="G3" s="25"/>
      <c r="H3" s="25"/>
      <c r="I3" s="25"/>
      <c r="J3" s="25"/>
      <c r="K3" s="25"/>
      <c r="L3" s="25"/>
      <c r="M3" s="25"/>
      <c r="N3" s="25"/>
      <c r="O3" s="25"/>
      <c r="P3" s="25"/>
      <c r="Q3" s="190"/>
    </row>
    <row r="4" spans="1:17" ht="12" customHeight="1">
      <c r="A4" s="27" t="s">
        <v>122</v>
      </c>
      <c r="B4" s="25"/>
      <c r="C4" s="25"/>
      <c r="D4" s="25"/>
      <c r="E4" s="25"/>
      <c r="F4" s="25"/>
      <c r="G4" s="191"/>
      <c r="H4" s="191"/>
      <c r="I4" s="191"/>
      <c r="J4" s="191"/>
      <c r="K4" s="191"/>
      <c r="L4" s="191"/>
      <c r="M4" s="191"/>
      <c r="N4" s="191"/>
      <c r="O4" s="190"/>
      <c r="P4" s="25"/>
      <c r="Q4" s="190"/>
    </row>
    <row r="5" spans="1:17" ht="12" customHeight="1">
      <c r="A5" s="28" t="s">
        <v>3</v>
      </c>
      <c r="B5" s="25"/>
      <c r="C5" s="25"/>
      <c r="D5" s="25"/>
      <c r="E5" s="25"/>
      <c r="F5" s="47"/>
      <c r="G5" s="25"/>
      <c r="H5" s="25"/>
      <c r="I5" s="25"/>
      <c r="J5" s="25"/>
      <c r="K5" s="25"/>
      <c r="L5" s="25"/>
      <c r="M5" s="25"/>
      <c r="N5" s="25"/>
      <c r="O5" s="190"/>
      <c r="P5" s="25"/>
      <c r="Q5" s="192"/>
    </row>
    <row r="6" spans="1:17" ht="12" customHeight="1" thickBot="1">
      <c r="A6" s="302" t="s">
        <v>4</v>
      </c>
      <c r="B6" s="303">
        <v>2007</v>
      </c>
      <c r="C6" s="303">
        <v>2008</v>
      </c>
      <c r="D6" s="303">
        <v>2009</v>
      </c>
      <c r="E6" s="303">
        <v>2010</v>
      </c>
      <c r="F6" s="303">
        <v>2011</v>
      </c>
      <c r="G6" s="303">
        <v>2012</v>
      </c>
      <c r="H6" s="303">
        <v>2013</v>
      </c>
      <c r="I6" s="303">
        <v>2014</v>
      </c>
      <c r="J6" s="303">
        <v>2015</v>
      </c>
      <c r="K6" s="303">
        <v>2016</v>
      </c>
      <c r="L6" s="303">
        <v>2017</v>
      </c>
      <c r="M6" s="303">
        <v>2018</v>
      </c>
      <c r="N6" s="303">
        <v>2019</v>
      </c>
      <c r="O6" s="303">
        <v>2019</v>
      </c>
      <c r="P6" s="303">
        <v>2020</v>
      </c>
      <c r="Q6" s="303">
        <v>2021</v>
      </c>
    </row>
    <row r="7" spans="1:17" ht="12" customHeight="1" thickTop="1">
      <c r="A7" s="117" t="s">
        <v>123</v>
      </c>
      <c r="B7" s="117"/>
      <c r="C7" s="117"/>
      <c r="D7" s="117"/>
      <c r="E7" s="117"/>
      <c r="F7" s="117"/>
      <c r="G7" s="117"/>
      <c r="H7" s="117"/>
      <c r="I7" s="117"/>
      <c r="J7" s="117"/>
      <c r="K7" s="117"/>
      <c r="L7" s="117"/>
      <c r="M7" s="117"/>
      <c r="N7" s="117"/>
      <c r="O7" s="117"/>
      <c r="P7" s="117"/>
      <c r="Q7" s="117"/>
    </row>
    <row r="8" spans="1:17" ht="12" customHeight="1">
      <c r="A8" s="194" t="s">
        <v>124</v>
      </c>
      <c r="B8" s="129" t="s">
        <v>386</v>
      </c>
      <c r="C8" s="129" t="s">
        <v>386</v>
      </c>
      <c r="D8" s="129">
        <v>8154.3</v>
      </c>
      <c r="E8" s="129">
        <v>5009.5</v>
      </c>
      <c r="F8" s="129">
        <v>30486</v>
      </c>
      <c r="G8" s="129">
        <v>40759.800000000003</v>
      </c>
      <c r="H8" s="129">
        <v>47422.1</v>
      </c>
      <c r="I8" s="129">
        <v>49546.2</v>
      </c>
      <c r="J8" s="129">
        <v>22757</v>
      </c>
      <c r="K8" s="129">
        <v>70669</v>
      </c>
      <c r="L8" s="129">
        <v>75004</v>
      </c>
      <c r="M8" s="129">
        <v>125912</v>
      </c>
      <c r="N8" s="129">
        <v>153180</v>
      </c>
      <c r="O8" s="129">
        <v>163721.821954849</v>
      </c>
      <c r="P8" s="129">
        <v>178066.858779712</v>
      </c>
      <c r="Q8" s="129">
        <v>192589.94199538699</v>
      </c>
    </row>
    <row r="9" spans="1:17" ht="12" customHeight="1">
      <c r="A9" s="195" t="s">
        <v>125</v>
      </c>
      <c r="B9" s="132" t="s">
        <v>386</v>
      </c>
      <c r="C9" s="132" t="s">
        <v>386</v>
      </c>
      <c r="D9" s="132" t="s">
        <v>386</v>
      </c>
      <c r="E9" s="144">
        <v>-38.566155280036298</v>
      </c>
      <c r="F9" s="144">
        <v>508.56372891506101</v>
      </c>
      <c r="G9" s="144">
        <v>33.700059043495401</v>
      </c>
      <c r="H9" s="144">
        <v>16.345271566592601</v>
      </c>
      <c r="I9" s="144">
        <v>4.4791352555032304</v>
      </c>
      <c r="J9" s="144">
        <v>-54.069131436921502</v>
      </c>
      <c r="K9" s="144">
        <v>210.53741705848799</v>
      </c>
      <c r="L9" s="144">
        <v>6.1342314168871797</v>
      </c>
      <c r="M9" s="144">
        <v>67.873713401951903</v>
      </c>
      <c r="N9" s="144">
        <v>21.656394942499499</v>
      </c>
      <c r="O9" s="132" t="s">
        <v>386</v>
      </c>
      <c r="P9" s="144">
        <v>8.7618355657067202</v>
      </c>
      <c r="Q9" s="144">
        <v>8.1559720406151595</v>
      </c>
    </row>
    <row r="10" spans="1:17" ht="12" customHeight="1">
      <c r="A10" s="195" t="s">
        <v>126</v>
      </c>
      <c r="B10" s="132" t="s">
        <v>386</v>
      </c>
      <c r="C10" s="132" t="s">
        <v>386</v>
      </c>
      <c r="D10" s="132" t="s">
        <v>386</v>
      </c>
      <c r="E10" s="132" t="s">
        <v>386</v>
      </c>
      <c r="F10" s="132" t="s">
        <v>386</v>
      </c>
      <c r="G10" s="132" t="s">
        <v>386</v>
      </c>
      <c r="H10" s="132" t="s">
        <v>386</v>
      </c>
      <c r="I10" s="132" t="s">
        <v>386</v>
      </c>
      <c r="J10" s="132" t="s">
        <v>386</v>
      </c>
      <c r="K10" s="132" t="s">
        <v>386</v>
      </c>
      <c r="L10" s="132" t="s">
        <v>386</v>
      </c>
      <c r="M10" s="132" t="s">
        <v>386</v>
      </c>
      <c r="N10" s="132" t="s">
        <v>386</v>
      </c>
      <c r="O10" s="132" t="s">
        <v>386</v>
      </c>
      <c r="P10" s="132" t="s">
        <v>386</v>
      </c>
      <c r="Q10" s="132" t="s">
        <v>386</v>
      </c>
    </row>
    <row r="11" spans="1:17" ht="12" customHeight="1">
      <c r="A11" s="195" t="s">
        <v>127</v>
      </c>
      <c r="B11" s="132">
        <v>981.7</v>
      </c>
      <c r="C11" s="132">
        <v>11474.868</v>
      </c>
      <c r="D11" s="132">
        <v>4732.7460000000001</v>
      </c>
      <c r="E11" s="132">
        <v>17228.633590000001</v>
      </c>
      <c r="F11" s="132">
        <v>29003.11968</v>
      </c>
      <c r="G11" s="132">
        <v>34230.015050000002</v>
      </c>
      <c r="H11" s="132">
        <v>40046.986550000001</v>
      </c>
      <c r="I11" s="132">
        <v>41148.877179060197</v>
      </c>
      <c r="J11" s="132">
        <v>16050.083500000001</v>
      </c>
      <c r="K11" s="132">
        <v>94409.023066130001</v>
      </c>
      <c r="L11" s="132">
        <v>96713.581209416006</v>
      </c>
      <c r="M11" s="132">
        <v>120348.53688280001</v>
      </c>
      <c r="N11" s="132">
        <v>140073.14000000001</v>
      </c>
      <c r="O11" s="132">
        <v>139965.68432019101</v>
      </c>
      <c r="P11" s="132">
        <v>197042.38357948</v>
      </c>
      <c r="Q11" s="132">
        <v>64562.026850479997</v>
      </c>
    </row>
    <row r="12" spans="1:17" ht="12" customHeight="1">
      <c r="A12" s="195" t="s">
        <v>128</v>
      </c>
      <c r="B12" s="132">
        <v>981.7</v>
      </c>
      <c r="C12" s="132">
        <v>12456.567999999999</v>
      </c>
      <c r="D12" s="132">
        <v>17189.313999999998</v>
      </c>
      <c r="E12" s="132">
        <v>34417.947590000003</v>
      </c>
      <c r="F12" s="132">
        <v>63421.06727</v>
      </c>
      <c r="G12" s="132">
        <v>97651.082320000001</v>
      </c>
      <c r="H12" s="132">
        <v>137698.06886</v>
      </c>
      <c r="I12" s="132">
        <v>178846.94603906001</v>
      </c>
      <c r="J12" s="132">
        <v>194897.02953905999</v>
      </c>
      <c r="K12" s="132">
        <v>289306.05260519002</v>
      </c>
      <c r="L12" s="132">
        <v>386019.633814606</v>
      </c>
      <c r="M12" s="132">
        <v>506368.17069740599</v>
      </c>
      <c r="N12" s="132">
        <v>646441.31069740595</v>
      </c>
      <c r="O12" s="132">
        <f>M12+O11</f>
        <v>646333.85501759697</v>
      </c>
      <c r="P12" s="132">
        <f>N12+P11</f>
        <v>843483.69427688594</v>
      </c>
      <c r="Q12" s="132">
        <f>O12+Q11</f>
        <v>710895.88186807698</v>
      </c>
    </row>
    <row r="13" spans="1:17" ht="12" customHeight="1">
      <c r="A13" s="153" t="s">
        <v>129</v>
      </c>
      <c r="B13" s="132">
        <v>3623</v>
      </c>
      <c r="C13" s="132">
        <v>1652965</v>
      </c>
      <c r="D13" s="132">
        <v>718320</v>
      </c>
      <c r="E13" s="132">
        <v>1437650</v>
      </c>
      <c r="F13" s="132">
        <v>1909912</v>
      </c>
      <c r="G13" s="132">
        <v>1962121</v>
      </c>
      <c r="H13" s="132">
        <v>2347429</v>
      </c>
      <c r="I13" s="132">
        <v>2443907</v>
      </c>
      <c r="J13" s="132">
        <v>722621</v>
      </c>
      <c r="K13" s="132">
        <v>4362599</v>
      </c>
      <c r="L13" s="132">
        <v>4086971</v>
      </c>
      <c r="M13" s="132">
        <v>4440028</v>
      </c>
      <c r="N13" s="132">
        <v>4729531</v>
      </c>
      <c r="O13" s="132">
        <v>4728330</v>
      </c>
      <c r="P13" s="132">
        <v>6112058</v>
      </c>
      <c r="Q13" s="132">
        <v>1765991</v>
      </c>
    </row>
    <row r="14" spans="1:17" ht="12" customHeight="1">
      <c r="A14" s="153" t="s">
        <v>130</v>
      </c>
      <c r="B14" s="132" t="s">
        <v>386</v>
      </c>
      <c r="C14" s="132" t="s">
        <v>386</v>
      </c>
      <c r="D14" s="132" t="s">
        <v>386</v>
      </c>
      <c r="E14" s="132" t="s">
        <v>386</v>
      </c>
      <c r="F14" s="132">
        <v>5722470</v>
      </c>
      <c r="G14" s="132">
        <v>7684591</v>
      </c>
      <c r="H14" s="132">
        <v>10032020</v>
      </c>
      <c r="I14" s="132">
        <v>12475927</v>
      </c>
      <c r="J14" s="132">
        <v>13198548</v>
      </c>
      <c r="K14" s="132">
        <v>17561147</v>
      </c>
      <c r="L14" s="132">
        <v>21648118</v>
      </c>
      <c r="M14" s="132">
        <v>26088146</v>
      </c>
      <c r="N14" s="132">
        <v>30817677</v>
      </c>
      <c r="O14" s="132">
        <f>M14+O13</f>
        <v>30816476</v>
      </c>
      <c r="P14" s="132">
        <f>O14+P13</f>
        <v>36928534</v>
      </c>
      <c r="Q14" s="132">
        <f>P14+Q13</f>
        <v>38694525</v>
      </c>
    </row>
    <row r="15" spans="1:17" ht="12" customHeight="1">
      <c r="A15" s="153" t="s">
        <v>131</v>
      </c>
      <c r="B15" s="132" t="s">
        <v>386</v>
      </c>
      <c r="C15" s="132" t="s">
        <v>386</v>
      </c>
      <c r="D15" s="144">
        <v>3.37</v>
      </c>
      <c r="E15" s="144">
        <v>2.52</v>
      </c>
      <c r="F15" s="144">
        <v>2.1</v>
      </c>
      <c r="G15" s="144">
        <v>3.6</v>
      </c>
      <c r="H15" s="144">
        <v>3.2</v>
      </c>
      <c r="I15" s="144">
        <v>3.3</v>
      </c>
      <c r="J15" s="132" t="s">
        <v>386</v>
      </c>
      <c r="K15" s="144">
        <v>0.36</v>
      </c>
      <c r="L15" s="144">
        <v>1.07</v>
      </c>
      <c r="M15" s="144">
        <v>1</v>
      </c>
      <c r="N15" s="144">
        <v>1.06</v>
      </c>
      <c r="O15" s="144">
        <v>1.3425064374308999</v>
      </c>
      <c r="P15" s="144">
        <v>0.861194807106756</v>
      </c>
      <c r="Q15" s="144">
        <v>1.3878086429986101</v>
      </c>
    </row>
    <row r="16" spans="1:17" ht="12" customHeight="1">
      <c r="A16" s="153" t="s">
        <v>132</v>
      </c>
      <c r="B16" s="132" t="s">
        <v>386</v>
      </c>
      <c r="C16" s="132" t="s">
        <v>386</v>
      </c>
      <c r="D16" s="132" t="s">
        <v>386</v>
      </c>
      <c r="E16" s="132" t="s">
        <v>386</v>
      </c>
      <c r="F16" s="132" t="s">
        <v>386</v>
      </c>
      <c r="G16" s="132" t="s">
        <v>386</v>
      </c>
      <c r="H16" s="132" t="s">
        <v>386</v>
      </c>
      <c r="I16" s="132" t="s">
        <v>386</v>
      </c>
      <c r="J16" s="132" t="s">
        <v>386</v>
      </c>
      <c r="K16" s="132" t="s">
        <v>386</v>
      </c>
      <c r="L16" s="132" t="s">
        <v>386</v>
      </c>
      <c r="M16" s="132" t="s">
        <v>386</v>
      </c>
      <c r="N16" s="132" t="s">
        <v>386</v>
      </c>
      <c r="O16" s="132" t="s">
        <v>386</v>
      </c>
      <c r="P16" s="132" t="s">
        <v>386</v>
      </c>
      <c r="Q16" s="132" t="s">
        <v>386</v>
      </c>
    </row>
    <row r="17" spans="1:17" ht="12" customHeight="1">
      <c r="A17" s="196" t="s">
        <v>133</v>
      </c>
      <c r="B17" s="138" t="s">
        <v>386</v>
      </c>
      <c r="C17" s="138" t="s">
        <v>386</v>
      </c>
      <c r="D17" s="138" t="s">
        <v>386</v>
      </c>
      <c r="E17" s="138" t="s">
        <v>386</v>
      </c>
      <c r="F17" s="137">
        <v>6.65394924088318</v>
      </c>
      <c r="G17" s="137">
        <v>7.7431672292965201</v>
      </c>
      <c r="H17" s="137">
        <v>7.7891439712363004</v>
      </c>
      <c r="I17" s="137">
        <v>6.4909909145481404</v>
      </c>
      <c r="J17" s="137">
        <v>2.8789310622707802</v>
      </c>
      <c r="K17" s="137">
        <v>8.2461198813998209</v>
      </c>
      <c r="L17" s="137">
        <v>7.9589335835460302</v>
      </c>
      <c r="M17" s="137">
        <v>12.193178843379</v>
      </c>
      <c r="N17" s="137">
        <v>13.7833633066447</v>
      </c>
      <c r="O17" s="137">
        <v>14.731932066796</v>
      </c>
      <c r="P17" s="137">
        <v>16.3179596055137</v>
      </c>
      <c r="Q17" s="137">
        <v>17.596194870677198</v>
      </c>
    </row>
    <row r="18" spans="1:17" s="193" customFormat="1" ht="12" customHeight="1">
      <c r="A18" s="48" t="s">
        <v>206</v>
      </c>
      <c r="B18" s="48"/>
      <c r="C18" s="48"/>
      <c r="D18" s="48"/>
      <c r="E18" s="48"/>
      <c r="F18" s="48"/>
      <c r="G18" s="48"/>
      <c r="H18" s="48"/>
      <c r="I18" s="48"/>
      <c r="J18" s="48"/>
      <c r="K18" s="48"/>
      <c r="L18" s="48"/>
      <c r="M18" s="48"/>
      <c r="N18" s="48"/>
      <c r="O18" s="48"/>
      <c r="P18" s="48"/>
      <c r="Q18" s="298"/>
    </row>
    <row r="19" spans="1:17">
      <c r="A19" s="190"/>
      <c r="B19" s="190"/>
      <c r="C19" s="190"/>
      <c r="D19" s="190"/>
      <c r="E19" s="190"/>
      <c r="F19" s="190"/>
      <c r="G19" s="190"/>
      <c r="H19" s="190"/>
      <c r="I19" s="190"/>
      <c r="J19" s="190"/>
      <c r="K19" s="190"/>
      <c r="L19" s="190"/>
      <c r="M19" s="190"/>
      <c r="N19" s="190"/>
      <c r="O19" s="190"/>
      <c r="P19" s="190"/>
      <c r="Q19" s="190"/>
    </row>
  </sheetData>
  <pageMargins left="0.25" right="0.25" top="0.75" bottom="0.75" header="0.3" footer="0.3"/>
  <pageSetup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86DCE-4B41-41FA-9321-71405C98927A}">
  <sheetPr>
    <pageSetUpPr fitToPage="1"/>
  </sheetPr>
  <dimension ref="A1:G70"/>
  <sheetViews>
    <sheetView workbookViewId="0">
      <selection activeCell="A4" sqref="A4"/>
    </sheetView>
  </sheetViews>
  <sheetFormatPr defaultColWidth="8.42578125" defaultRowHeight="11.25"/>
  <cols>
    <col min="1" max="1" width="57.5703125" style="58" customWidth="1"/>
    <col min="2" max="5" width="10.7109375" style="56" customWidth="1"/>
    <col min="6" max="6" width="10.7109375" style="57" customWidth="1"/>
    <col min="7" max="7" width="10.7109375" style="106" customWidth="1"/>
    <col min="8" max="16384" width="8.42578125" style="49"/>
  </cols>
  <sheetData>
    <row r="1" spans="1:7" s="22" customFormat="1" ht="18">
      <c r="A1" s="116" t="s">
        <v>0</v>
      </c>
      <c r="B1" s="48"/>
      <c r="C1" s="48"/>
      <c r="D1" s="48"/>
      <c r="E1" s="48"/>
      <c r="F1" s="48"/>
      <c r="G1" s="11"/>
    </row>
    <row r="2" spans="1:7" s="26" customFormat="1" ht="18">
      <c r="A2" s="197" t="s">
        <v>1</v>
      </c>
      <c r="B2" s="25"/>
      <c r="C2" s="25"/>
      <c r="D2" s="25"/>
      <c r="E2" s="25"/>
      <c r="F2" s="25"/>
      <c r="G2" s="7"/>
    </row>
    <row r="3" spans="1:7" s="26" customFormat="1" ht="12" customHeight="1">
      <c r="A3" s="197"/>
      <c r="B3" s="25"/>
      <c r="C3" s="25"/>
      <c r="D3" s="25"/>
      <c r="E3" s="25"/>
      <c r="F3" s="25"/>
      <c r="G3" s="7"/>
    </row>
    <row r="4" spans="1:7" s="26" customFormat="1" ht="12" customHeight="1">
      <c r="A4" s="198" t="s">
        <v>134</v>
      </c>
      <c r="B4" s="25"/>
      <c r="C4" s="25"/>
      <c r="D4" s="25"/>
      <c r="E4" s="25"/>
      <c r="F4" s="25"/>
      <c r="G4" s="7"/>
    </row>
    <row r="5" spans="1:7" ht="12" customHeight="1">
      <c r="A5" s="199" t="s">
        <v>3</v>
      </c>
      <c r="B5" s="200"/>
      <c r="C5" s="200"/>
      <c r="D5" s="200"/>
      <c r="E5" s="200"/>
      <c r="F5" s="200"/>
      <c r="G5" s="201"/>
    </row>
    <row r="6" spans="1:7" ht="12" customHeight="1" thickBot="1">
      <c r="A6" s="307" t="s">
        <v>4</v>
      </c>
      <c r="B6" s="308">
        <v>2016</v>
      </c>
      <c r="C6" s="308">
        <v>2017</v>
      </c>
      <c r="D6" s="308">
        <v>2018</v>
      </c>
      <c r="E6" s="308">
        <v>2019</v>
      </c>
      <c r="F6" s="308">
        <v>2020</v>
      </c>
      <c r="G6" s="309">
        <v>2021</v>
      </c>
    </row>
    <row r="7" spans="1:7" ht="12" customHeight="1" thickTop="1">
      <c r="A7" s="202" t="s">
        <v>135</v>
      </c>
      <c r="B7" s="202"/>
      <c r="C7" s="202"/>
      <c r="D7" s="202"/>
      <c r="E7" s="323"/>
      <c r="F7" s="323"/>
      <c r="G7" s="203"/>
    </row>
    <row r="8" spans="1:7" ht="12" customHeight="1">
      <c r="A8" s="206" t="s">
        <v>136</v>
      </c>
      <c r="B8" s="207">
        <v>145</v>
      </c>
      <c r="C8" s="207">
        <v>152</v>
      </c>
      <c r="D8" s="207">
        <v>151</v>
      </c>
      <c r="E8" s="207">
        <v>150</v>
      </c>
      <c r="F8" s="207">
        <v>148</v>
      </c>
      <c r="G8" s="208">
        <v>149</v>
      </c>
    </row>
    <row r="9" spans="1:7" ht="12" customHeight="1">
      <c r="A9" s="209" t="s">
        <v>137</v>
      </c>
      <c r="B9" s="210">
        <v>55</v>
      </c>
      <c r="C9" s="210">
        <v>61</v>
      </c>
      <c r="D9" s="210">
        <v>60</v>
      </c>
      <c r="E9" s="210">
        <v>60</v>
      </c>
      <c r="F9" s="210">
        <v>59</v>
      </c>
      <c r="G9" s="211">
        <v>60</v>
      </c>
    </row>
    <row r="10" spans="1:7" ht="12" customHeight="1">
      <c r="A10" s="209" t="s">
        <v>138</v>
      </c>
      <c r="B10" s="210">
        <v>80</v>
      </c>
      <c r="C10" s="210">
        <v>79</v>
      </c>
      <c r="D10" s="210">
        <v>79</v>
      </c>
      <c r="E10" s="210">
        <v>79</v>
      </c>
      <c r="F10" s="210">
        <v>77</v>
      </c>
      <c r="G10" s="211">
        <v>77</v>
      </c>
    </row>
    <row r="11" spans="1:7" ht="12" customHeight="1">
      <c r="A11" s="209" t="s">
        <v>139</v>
      </c>
      <c r="B11" s="210">
        <v>5</v>
      </c>
      <c r="C11" s="210">
        <v>7</v>
      </c>
      <c r="D11" s="210">
        <v>7</v>
      </c>
      <c r="E11" s="210">
        <v>7</v>
      </c>
      <c r="F11" s="210">
        <v>7</v>
      </c>
      <c r="G11" s="211">
        <v>7</v>
      </c>
    </row>
    <row r="12" spans="1:7" ht="12" customHeight="1">
      <c r="A12" s="212" t="s">
        <v>140</v>
      </c>
      <c r="B12" s="210">
        <v>3</v>
      </c>
      <c r="C12" s="210">
        <v>3</v>
      </c>
      <c r="D12" s="210">
        <v>3</v>
      </c>
      <c r="E12" s="210">
        <v>3</v>
      </c>
      <c r="F12" s="210">
        <v>3</v>
      </c>
      <c r="G12" s="211">
        <v>3</v>
      </c>
    </row>
    <row r="13" spans="1:7" ht="12" customHeight="1">
      <c r="A13" s="209" t="s">
        <v>141</v>
      </c>
      <c r="B13" s="210">
        <v>2</v>
      </c>
      <c r="C13" s="210">
        <v>2</v>
      </c>
      <c r="D13" s="210">
        <v>2</v>
      </c>
      <c r="E13" s="210">
        <v>2</v>
      </c>
      <c r="F13" s="210">
        <v>2</v>
      </c>
      <c r="G13" s="211">
        <v>2</v>
      </c>
    </row>
    <row r="14" spans="1:7" ht="12" customHeight="1">
      <c r="A14" s="213" t="s">
        <v>142</v>
      </c>
      <c r="B14" s="210">
        <v>68</v>
      </c>
      <c r="C14" s="210">
        <v>262</v>
      </c>
      <c r="D14" s="210">
        <v>252</v>
      </c>
      <c r="E14" s="210">
        <v>246</v>
      </c>
      <c r="F14" s="210">
        <v>239</v>
      </c>
      <c r="G14" s="211">
        <v>223</v>
      </c>
    </row>
    <row r="15" spans="1:7" ht="12" customHeight="1">
      <c r="A15" s="209" t="s">
        <v>143</v>
      </c>
      <c r="B15" s="210" t="s">
        <v>386</v>
      </c>
      <c r="C15" s="210">
        <v>193</v>
      </c>
      <c r="D15" s="210">
        <v>185</v>
      </c>
      <c r="E15" s="210">
        <v>184</v>
      </c>
      <c r="F15" s="210">
        <v>176</v>
      </c>
      <c r="G15" s="211">
        <v>161</v>
      </c>
    </row>
    <row r="16" spans="1:7" ht="12" customHeight="1">
      <c r="A16" s="209" t="s">
        <v>144</v>
      </c>
      <c r="B16" s="210">
        <v>66</v>
      </c>
      <c r="C16" s="210">
        <v>67</v>
      </c>
      <c r="D16" s="210">
        <v>65</v>
      </c>
      <c r="E16" s="210">
        <v>60</v>
      </c>
      <c r="F16" s="210">
        <v>61</v>
      </c>
      <c r="G16" s="211">
        <v>60</v>
      </c>
    </row>
    <row r="17" spans="1:7" ht="12" customHeight="1">
      <c r="A17" s="209" t="s">
        <v>145</v>
      </c>
      <c r="B17" s="210">
        <v>2</v>
      </c>
      <c r="C17" s="210">
        <v>2</v>
      </c>
      <c r="D17" s="210">
        <v>2</v>
      </c>
      <c r="E17" s="210">
        <v>2</v>
      </c>
      <c r="F17" s="210">
        <v>2</v>
      </c>
      <c r="G17" s="211">
        <v>2</v>
      </c>
    </row>
    <row r="18" spans="1:7" ht="12" customHeight="1">
      <c r="A18" s="213" t="s">
        <v>146</v>
      </c>
      <c r="B18" s="210" t="s">
        <v>386</v>
      </c>
      <c r="C18" s="210">
        <v>237</v>
      </c>
      <c r="D18" s="210">
        <v>233</v>
      </c>
      <c r="E18" s="210">
        <v>227</v>
      </c>
      <c r="F18" s="210">
        <v>219</v>
      </c>
      <c r="G18" s="211">
        <v>212</v>
      </c>
    </row>
    <row r="19" spans="1:7" ht="12" customHeight="1">
      <c r="A19" s="209" t="s">
        <v>147</v>
      </c>
      <c r="B19" s="210" t="s">
        <v>386</v>
      </c>
      <c r="C19" s="210">
        <v>169</v>
      </c>
      <c r="D19" s="210">
        <v>164</v>
      </c>
      <c r="E19" s="210">
        <v>159</v>
      </c>
      <c r="F19" s="210">
        <v>150</v>
      </c>
      <c r="G19" s="211">
        <v>143</v>
      </c>
    </row>
    <row r="20" spans="1:7" ht="12" customHeight="1">
      <c r="A20" s="209" t="s">
        <v>148</v>
      </c>
      <c r="B20" s="210" t="s">
        <v>386</v>
      </c>
      <c r="C20" s="210">
        <v>44</v>
      </c>
      <c r="D20" s="210">
        <v>44</v>
      </c>
      <c r="E20" s="210">
        <v>42</v>
      </c>
      <c r="F20" s="210">
        <v>45</v>
      </c>
      <c r="G20" s="211">
        <v>43</v>
      </c>
    </row>
    <row r="21" spans="1:7" ht="12" customHeight="1">
      <c r="A21" s="209" t="s">
        <v>149</v>
      </c>
      <c r="B21" s="210" t="s">
        <v>386</v>
      </c>
      <c r="C21" s="210">
        <v>24</v>
      </c>
      <c r="D21" s="210">
        <v>25</v>
      </c>
      <c r="E21" s="210">
        <v>26</v>
      </c>
      <c r="F21" s="210">
        <v>24</v>
      </c>
      <c r="G21" s="211">
        <v>26</v>
      </c>
    </row>
    <row r="22" spans="1:7" ht="12" customHeight="1">
      <c r="A22" s="213" t="s">
        <v>150</v>
      </c>
      <c r="B22" s="210" t="s">
        <v>386</v>
      </c>
      <c r="C22" s="210">
        <v>44</v>
      </c>
      <c r="D22" s="210">
        <v>117</v>
      </c>
      <c r="E22" s="210">
        <v>109</v>
      </c>
      <c r="F22" s="210">
        <v>127</v>
      </c>
      <c r="G22" s="211">
        <v>146</v>
      </c>
    </row>
    <row r="23" spans="1:7" ht="12" customHeight="1">
      <c r="A23" s="209" t="s">
        <v>151</v>
      </c>
      <c r="B23" s="210" t="s">
        <v>386</v>
      </c>
      <c r="C23" s="210">
        <v>1</v>
      </c>
      <c r="D23" s="210">
        <v>1</v>
      </c>
      <c r="E23" s="210">
        <v>1</v>
      </c>
      <c r="F23" s="210">
        <v>1</v>
      </c>
      <c r="G23" s="211">
        <v>1</v>
      </c>
    </row>
    <row r="24" spans="1:7" ht="12" customHeight="1">
      <c r="A24" s="209" t="s">
        <v>152</v>
      </c>
      <c r="B24" s="210" t="s">
        <v>386</v>
      </c>
      <c r="C24" s="210">
        <v>17</v>
      </c>
      <c r="D24" s="210">
        <v>91</v>
      </c>
      <c r="E24" s="210">
        <v>83</v>
      </c>
      <c r="F24" s="211">
        <v>94</v>
      </c>
      <c r="G24" s="211">
        <v>120</v>
      </c>
    </row>
    <row r="25" spans="1:7" ht="12" customHeight="1">
      <c r="A25" s="209" t="s">
        <v>153</v>
      </c>
      <c r="B25" s="210" t="s">
        <v>386</v>
      </c>
      <c r="C25" s="210">
        <v>23</v>
      </c>
      <c r="D25" s="210">
        <v>22</v>
      </c>
      <c r="E25" s="210">
        <v>22</v>
      </c>
      <c r="F25" s="210">
        <v>22</v>
      </c>
      <c r="G25" s="211">
        <v>22</v>
      </c>
    </row>
    <row r="26" spans="1:7" ht="12" customHeight="1">
      <c r="A26" s="209" t="s">
        <v>154</v>
      </c>
      <c r="B26" s="210" t="s">
        <v>386</v>
      </c>
      <c r="C26" s="210">
        <v>1</v>
      </c>
      <c r="D26" s="210">
        <v>1</v>
      </c>
      <c r="E26" s="210">
        <v>1</v>
      </c>
      <c r="F26" s="210">
        <v>1</v>
      </c>
      <c r="G26" s="211">
        <v>1</v>
      </c>
    </row>
    <row r="27" spans="1:7" ht="12" customHeight="1">
      <c r="A27" s="209" t="s">
        <v>155</v>
      </c>
      <c r="B27" s="210" t="s">
        <v>386</v>
      </c>
      <c r="C27" s="210">
        <v>1</v>
      </c>
      <c r="D27" s="210">
        <v>1</v>
      </c>
      <c r="E27" s="210">
        <v>1</v>
      </c>
      <c r="F27" s="210">
        <v>1</v>
      </c>
      <c r="G27" s="211">
        <v>1</v>
      </c>
    </row>
    <row r="28" spans="1:7" ht="12" customHeight="1">
      <c r="A28" s="209" t="s">
        <v>156</v>
      </c>
      <c r="B28" s="210" t="s">
        <v>386</v>
      </c>
      <c r="C28" s="210">
        <v>1</v>
      </c>
      <c r="D28" s="210">
        <v>1</v>
      </c>
      <c r="E28" s="210">
        <v>1</v>
      </c>
      <c r="F28" s="210">
        <v>1</v>
      </c>
      <c r="G28" s="211">
        <v>1</v>
      </c>
    </row>
    <row r="29" spans="1:7" ht="12" customHeight="1">
      <c r="A29" s="213" t="s">
        <v>157</v>
      </c>
      <c r="B29" s="210" t="s">
        <v>386</v>
      </c>
      <c r="C29" s="210">
        <v>238</v>
      </c>
      <c r="D29" s="210">
        <v>235</v>
      </c>
      <c r="E29" s="210">
        <v>229</v>
      </c>
      <c r="F29" s="210">
        <v>228</v>
      </c>
      <c r="G29" s="211">
        <v>223</v>
      </c>
    </row>
    <row r="30" spans="1:7" ht="12" customHeight="1">
      <c r="A30" s="209" t="s">
        <v>158</v>
      </c>
      <c r="B30" s="210" t="s">
        <v>386</v>
      </c>
      <c r="C30" s="210">
        <v>168</v>
      </c>
      <c r="D30" s="210">
        <v>165</v>
      </c>
      <c r="E30" s="210">
        <v>160</v>
      </c>
      <c r="F30" s="210">
        <v>160</v>
      </c>
      <c r="G30" s="211">
        <v>155</v>
      </c>
    </row>
    <row r="31" spans="1:7" ht="12" customHeight="1">
      <c r="A31" s="209" t="s">
        <v>159</v>
      </c>
      <c r="B31" s="210" t="s">
        <v>386</v>
      </c>
      <c r="C31" s="210">
        <v>43</v>
      </c>
      <c r="D31" s="210">
        <v>43</v>
      </c>
      <c r="E31" s="210">
        <v>42</v>
      </c>
      <c r="F31" s="210">
        <v>42</v>
      </c>
      <c r="G31" s="211">
        <v>41</v>
      </c>
    </row>
    <row r="32" spans="1:7" ht="12" customHeight="1">
      <c r="A32" s="209" t="s">
        <v>160</v>
      </c>
      <c r="B32" s="210" t="s">
        <v>386</v>
      </c>
      <c r="C32" s="210">
        <v>27</v>
      </c>
      <c r="D32" s="210">
        <v>27</v>
      </c>
      <c r="E32" s="210">
        <v>27</v>
      </c>
      <c r="F32" s="210">
        <v>26</v>
      </c>
      <c r="G32" s="211">
        <v>27</v>
      </c>
    </row>
    <row r="33" spans="1:7" ht="12" customHeight="1">
      <c r="A33" s="213" t="s">
        <v>161</v>
      </c>
      <c r="B33" s="210">
        <v>129</v>
      </c>
      <c r="C33" s="210">
        <v>180</v>
      </c>
      <c r="D33" s="210">
        <v>183</v>
      </c>
      <c r="E33" s="210">
        <v>204</v>
      </c>
      <c r="F33" s="210">
        <v>228</v>
      </c>
      <c r="G33" s="211">
        <v>226</v>
      </c>
    </row>
    <row r="34" spans="1:7" ht="12" customHeight="1">
      <c r="A34" s="213" t="s">
        <v>162</v>
      </c>
      <c r="B34" s="210">
        <v>4455</v>
      </c>
      <c r="C34" s="210">
        <v>4322</v>
      </c>
      <c r="D34" s="210">
        <v>4221</v>
      </c>
      <c r="E34" s="210">
        <v>4123</v>
      </c>
      <c r="F34" s="210">
        <v>4292</v>
      </c>
      <c r="G34" s="211">
        <v>4100</v>
      </c>
    </row>
    <row r="35" spans="1:7" ht="12" customHeight="1">
      <c r="A35" s="214" t="s">
        <v>163</v>
      </c>
      <c r="B35" s="215" t="s">
        <v>386</v>
      </c>
      <c r="C35" s="215" t="s">
        <v>386</v>
      </c>
      <c r="D35" s="215" t="s">
        <v>386</v>
      </c>
      <c r="E35" s="215">
        <v>164</v>
      </c>
      <c r="F35" s="215">
        <v>149</v>
      </c>
      <c r="G35" s="216">
        <v>103</v>
      </c>
    </row>
    <row r="36" spans="1:7" ht="12" customHeight="1">
      <c r="A36" s="217" t="s">
        <v>164</v>
      </c>
      <c r="B36" s="217"/>
      <c r="C36" s="217"/>
      <c r="D36" s="217"/>
      <c r="E36" s="217"/>
      <c r="F36" s="217"/>
      <c r="G36" s="218"/>
    </row>
    <row r="37" spans="1:7" ht="12" customHeight="1">
      <c r="A37" s="206" t="s">
        <v>165</v>
      </c>
      <c r="B37" s="207">
        <v>387505</v>
      </c>
      <c r="C37" s="207">
        <v>414836</v>
      </c>
      <c r="D37" s="207">
        <v>436267</v>
      </c>
      <c r="E37" s="207">
        <v>452216</v>
      </c>
      <c r="F37" s="207">
        <v>369758.10796151601</v>
      </c>
      <c r="G37" s="208">
        <v>364231.50651029497</v>
      </c>
    </row>
    <row r="38" spans="1:7" ht="12" customHeight="1">
      <c r="A38" s="209" t="s">
        <v>166</v>
      </c>
      <c r="B38" s="210">
        <v>104986</v>
      </c>
      <c r="C38" s="210">
        <v>119041</v>
      </c>
      <c r="D38" s="210">
        <v>136208</v>
      </c>
      <c r="E38" s="210">
        <v>134825</v>
      </c>
      <c r="F38" s="210">
        <v>110957.865828301</v>
      </c>
      <c r="G38" s="211">
        <v>114275.84862915</v>
      </c>
    </row>
    <row r="39" spans="1:7" ht="12" customHeight="1">
      <c r="A39" s="209" t="s">
        <v>167</v>
      </c>
      <c r="B39" s="210">
        <v>20977</v>
      </c>
      <c r="C39" s="210">
        <v>22827</v>
      </c>
      <c r="D39" s="210">
        <v>24037</v>
      </c>
      <c r="E39" s="210">
        <v>26474</v>
      </c>
      <c r="F39" s="210">
        <v>24633.796974762001</v>
      </c>
      <c r="G39" s="211">
        <v>28952.565770878002</v>
      </c>
    </row>
    <row r="40" spans="1:7" ht="12" customHeight="1">
      <c r="A40" s="209" t="s">
        <v>168</v>
      </c>
      <c r="B40" s="210">
        <v>230154</v>
      </c>
      <c r="C40" s="210">
        <v>244084</v>
      </c>
      <c r="D40" s="210">
        <v>256417</v>
      </c>
      <c r="E40" s="210">
        <v>274836</v>
      </c>
      <c r="F40" s="210">
        <v>222467.02089938399</v>
      </c>
      <c r="G40" s="211">
        <v>206906.64553757201</v>
      </c>
    </row>
    <row r="41" spans="1:7" ht="12" customHeight="1">
      <c r="A41" s="209" t="s">
        <v>169</v>
      </c>
      <c r="B41" s="210">
        <v>21</v>
      </c>
      <c r="C41" s="210">
        <v>128</v>
      </c>
      <c r="D41" s="210">
        <v>133</v>
      </c>
      <c r="E41" s="210">
        <v>159</v>
      </c>
      <c r="F41" s="210">
        <v>176.19667606499999</v>
      </c>
      <c r="G41" s="211">
        <v>422.08722677100002</v>
      </c>
    </row>
    <row r="42" spans="1:7" ht="12" customHeight="1">
      <c r="A42" s="219" t="s">
        <v>170</v>
      </c>
      <c r="B42" s="215">
        <v>31367</v>
      </c>
      <c r="C42" s="215">
        <v>28757</v>
      </c>
      <c r="D42" s="215">
        <v>19472</v>
      </c>
      <c r="E42" s="215">
        <v>15922</v>
      </c>
      <c r="F42" s="215">
        <v>11523.227583004</v>
      </c>
      <c r="G42" s="216">
        <v>13674.359345924</v>
      </c>
    </row>
    <row r="43" spans="1:7" ht="12" customHeight="1">
      <c r="A43" s="51" t="s">
        <v>171</v>
      </c>
      <c r="B43" s="51"/>
      <c r="C43" s="51"/>
      <c r="D43" s="51"/>
      <c r="E43" s="51"/>
      <c r="F43" s="51"/>
      <c r="G43" s="104"/>
    </row>
    <row r="44" spans="1:7" ht="12" customHeight="1">
      <c r="A44" s="220" t="s">
        <v>166</v>
      </c>
      <c r="B44" s="141">
        <v>27.1</v>
      </c>
      <c r="C44" s="141">
        <v>28.7</v>
      </c>
      <c r="D44" s="141">
        <v>31.2</v>
      </c>
      <c r="E44" s="141">
        <v>29.8</v>
      </c>
      <c r="F44" s="141">
        <v>30.008230634891</v>
      </c>
      <c r="G44" s="184">
        <v>31.374509504690529</v>
      </c>
    </row>
    <row r="45" spans="1:7" ht="12" customHeight="1">
      <c r="A45" s="221" t="s">
        <v>167</v>
      </c>
      <c r="B45" s="144">
        <v>5.4</v>
      </c>
      <c r="C45" s="144">
        <v>5.5</v>
      </c>
      <c r="D45" s="144">
        <v>5.5</v>
      </c>
      <c r="E45" s="144">
        <v>5.9</v>
      </c>
      <c r="F45" s="144">
        <v>6.66213842086347</v>
      </c>
      <c r="G45" s="176">
        <v>7.9489460009302242</v>
      </c>
    </row>
    <row r="46" spans="1:7" ht="12" customHeight="1">
      <c r="A46" s="221" t="s">
        <v>168</v>
      </c>
      <c r="B46" s="144">
        <v>59.4</v>
      </c>
      <c r="C46" s="144">
        <v>58.8</v>
      </c>
      <c r="D46" s="144">
        <v>58.8</v>
      </c>
      <c r="E46" s="144">
        <v>60.8</v>
      </c>
      <c r="F46" s="144">
        <v>60.165555834826499</v>
      </c>
      <c r="G46" s="176">
        <v>56.806355803743138</v>
      </c>
    </row>
    <row r="47" spans="1:7" ht="12" customHeight="1">
      <c r="A47" s="221" t="s">
        <v>169</v>
      </c>
      <c r="B47" s="132" t="s">
        <v>386</v>
      </c>
      <c r="C47" s="132" t="s">
        <v>386</v>
      </c>
      <c r="D47" s="132" t="s">
        <v>386</v>
      </c>
      <c r="E47" s="132" t="s">
        <v>386</v>
      </c>
      <c r="F47" s="222">
        <v>4.7651876259421598E-2</v>
      </c>
      <c r="G47" s="172">
        <v>0.115884326102105</v>
      </c>
    </row>
    <row r="48" spans="1:7" ht="12" customHeight="1">
      <c r="A48" s="223" t="s">
        <v>170</v>
      </c>
      <c r="B48" s="137">
        <v>8.1</v>
      </c>
      <c r="C48" s="137">
        <v>6.9</v>
      </c>
      <c r="D48" s="137">
        <v>4.5</v>
      </c>
      <c r="E48" s="137">
        <v>3.5</v>
      </c>
      <c r="F48" s="137">
        <v>3.11642323315959</v>
      </c>
      <c r="G48" s="178">
        <v>3.7543043645340153</v>
      </c>
    </row>
    <row r="49" spans="1:7" ht="12" customHeight="1">
      <c r="A49" s="51" t="s">
        <v>172</v>
      </c>
      <c r="B49" s="51"/>
      <c r="C49" s="51"/>
      <c r="D49" s="51"/>
      <c r="E49" s="51"/>
      <c r="F49" s="51"/>
      <c r="G49" s="104"/>
    </row>
    <row r="50" spans="1:7" s="52" customFormat="1" ht="12" customHeight="1">
      <c r="A50" s="224" t="s">
        <v>173</v>
      </c>
      <c r="B50" s="141">
        <v>4.8465853701823001</v>
      </c>
      <c r="C50" s="141">
        <v>4.7501057252296404</v>
      </c>
      <c r="D50" s="141">
        <v>4.1083628457275196</v>
      </c>
      <c r="E50" s="141">
        <v>4.3995140543754196</v>
      </c>
      <c r="F50" s="141">
        <v>4.8950182575094301</v>
      </c>
      <c r="G50" s="184">
        <v>5.5695390145473747</v>
      </c>
    </row>
    <row r="51" spans="1:7" s="52" customFormat="1" ht="12" customHeight="1">
      <c r="A51" s="225" t="s">
        <v>174</v>
      </c>
      <c r="B51" s="144">
        <v>7.6019538556811996</v>
      </c>
      <c r="C51" s="144">
        <v>8.9253384702715106</v>
      </c>
      <c r="D51" s="144">
        <v>8.4603936005728801</v>
      </c>
      <c r="E51" s="144">
        <v>8.8186136932524999</v>
      </c>
      <c r="F51" s="144">
        <v>9.9563525075446897</v>
      </c>
      <c r="G51" s="176">
        <v>10.447393964583455</v>
      </c>
    </row>
    <row r="52" spans="1:7" ht="12" customHeight="1">
      <c r="A52" s="225" t="s">
        <v>175</v>
      </c>
      <c r="B52" s="144">
        <v>6.3476562425078704</v>
      </c>
      <c r="C52" s="144">
        <v>6.9391947178366502</v>
      </c>
      <c r="D52" s="144">
        <v>7.6502882670758403</v>
      </c>
      <c r="E52" s="144">
        <v>7.8274433475742198</v>
      </c>
      <c r="F52" s="144">
        <v>7.3183552654220501</v>
      </c>
      <c r="G52" s="176">
        <v>6.6858760872616978</v>
      </c>
    </row>
    <row r="53" spans="1:7" ht="12" customHeight="1">
      <c r="A53" s="225" t="s">
        <v>176</v>
      </c>
      <c r="B53" s="144">
        <v>2.5951981695606601</v>
      </c>
      <c r="C53" s="144">
        <v>3.3747389895715698</v>
      </c>
      <c r="D53" s="144">
        <v>3.5662976021647199</v>
      </c>
      <c r="E53" s="144">
        <v>3.36008877713228</v>
      </c>
      <c r="F53" s="144">
        <v>3.49933273929472</v>
      </c>
      <c r="G53" s="176">
        <v>3.3300826290740688</v>
      </c>
    </row>
    <row r="54" spans="1:7" ht="12" customHeight="1">
      <c r="A54" s="225" t="s">
        <v>177</v>
      </c>
      <c r="B54" s="144">
        <v>10.005238313796699</v>
      </c>
      <c r="C54" s="144">
        <v>16.721195737185901</v>
      </c>
      <c r="D54" s="144">
        <v>17.127210742217802</v>
      </c>
      <c r="E54" s="144">
        <v>19.9207166383725</v>
      </c>
      <c r="F54" s="144">
        <v>22.352779078442499</v>
      </c>
      <c r="G54" s="176">
        <v>23.044175703890556</v>
      </c>
    </row>
    <row r="55" spans="1:7" ht="12" customHeight="1">
      <c r="A55" s="225" t="s">
        <v>178</v>
      </c>
      <c r="B55" s="144">
        <v>4.2851617200436696</v>
      </c>
      <c r="C55" s="144">
        <v>5.1325955489037396</v>
      </c>
      <c r="D55" s="144">
        <v>4.6425129067087401</v>
      </c>
      <c r="E55" s="144">
        <v>5.1691736159416504</v>
      </c>
      <c r="F55" s="144">
        <v>5.7587398696541898</v>
      </c>
      <c r="G55" s="176">
        <v>6.2788333687876365</v>
      </c>
    </row>
    <row r="56" spans="1:7" ht="12" customHeight="1">
      <c r="A56" s="226" t="s">
        <v>179</v>
      </c>
      <c r="B56" s="227">
        <v>64.318206328227603</v>
      </c>
      <c r="C56" s="227">
        <v>54.156830811001001</v>
      </c>
      <c r="D56" s="227">
        <v>54.444934035532498</v>
      </c>
      <c r="E56" s="227">
        <v>50.504449873351497</v>
      </c>
      <c r="F56" s="227">
        <v>46.219422282132498</v>
      </c>
      <c r="G56" s="228">
        <v>44.644099231855208</v>
      </c>
    </row>
    <row r="57" spans="1:7" ht="12" customHeight="1">
      <c r="A57" s="53" t="s">
        <v>180</v>
      </c>
      <c r="B57" s="53"/>
      <c r="C57" s="53"/>
      <c r="D57" s="53"/>
      <c r="E57" s="53"/>
      <c r="F57" s="53"/>
      <c r="G57" s="105"/>
    </row>
    <row r="58" spans="1:7" ht="12" customHeight="1">
      <c r="A58" s="229" t="s">
        <v>181</v>
      </c>
      <c r="B58" s="141">
        <v>3.3</v>
      </c>
      <c r="C58" s="141">
        <v>3</v>
      </c>
      <c r="D58" s="141">
        <v>2.7</v>
      </c>
      <c r="E58" s="141">
        <v>2.4</v>
      </c>
      <c r="F58" s="141">
        <v>4.0104243354348403</v>
      </c>
      <c r="G58" s="184">
        <v>3.5309909719766073</v>
      </c>
    </row>
    <row r="59" spans="1:7" ht="12" customHeight="1">
      <c r="A59" s="221" t="s">
        <v>166</v>
      </c>
      <c r="B59" s="144">
        <v>5.3</v>
      </c>
      <c r="C59" s="144">
        <v>4.2</v>
      </c>
      <c r="D59" s="144">
        <v>3.6</v>
      </c>
      <c r="E59" s="144">
        <v>3.1</v>
      </c>
      <c r="F59" s="144">
        <v>5.8179334949252102</v>
      </c>
      <c r="G59" s="176">
        <v>4.588847993298109</v>
      </c>
    </row>
    <row r="60" spans="1:7" ht="12" customHeight="1">
      <c r="A60" s="221" t="s">
        <v>167</v>
      </c>
      <c r="B60" s="144">
        <v>2.7</v>
      </c>
      <c r="C60" s="144">
        <v>3.1</v>
      </c>
      <c r="D60" s="144">
        <v>1.7</v>
      </c>
      <c r="E60" s="144">
        <v>2</v>
      </c>
      <c r="F60" s="144">
        <v>3.6324962852423499</v>
      </c>
      <c r="G60" s="176">
        <v>2.7500849319367129</v>
      </c>
    </row>
    <row r="61" spans="1:7" ht="12" customHeight="1">
      <c r="A61" s="221" t="s">
        <v>168</v>
      </c>
      <c r="B61" s="144">
        <v>2.4</v>
      </c>
      <c r="C61" s="144">
        <v>2.1</v>
      </c>
      <c r="D61" s="144">
        <v>2</v>
      </c>
      <c r="E61" s="144">
        <v>1.8</v>
      </c>
      <c r="F61" s="144">
        <v>3.15793498696855</v>
      </c>
      <c r="G61" s="176">
        <v>3.06263646823504</v>
      </c>
    </row>
    <row r="62" spans="1:7" ht="12" customHeight="1">
      <c r="A62" s="221" t="s">
        <v>169</v>
      </c>
      <c r="B62" s="132" t="s">
        <v>386</v>
      </c>
      <c r="C62" s="144">
        <v>0.8</v>
      </c>
      <c r="D62" s="144">
        <v>1.1000000000000001</v>
      </c>
      <c r="E62" s="144">
        <v>0.8</v>
      </c>
      <c r="F62" s="144">
        <v>1.7798888170248599</v>
      </c>
      <c r="G62" s="176">
        <v>2.0394737869926338</v>
      </c>
    </row>
    <row r="63" spans="1:7" ht="12" customHeight="1">
      <c r="A63" s="223" t="s">
        <v>170</v>
      </c>
      <c r="B63" s="137">
        <v>3.4</v>
      </c>
      <c r="C63" s="137">
        <v>5.2</v>
      </c>
      <c r="D63" s="137">
        <v>7.5</v>
      </c>
      <c r="E63" s="137">
        <v>6.9</v>
      </c>
      <c r="F63" s="137">
        <v>4.0524554312808903</v>
      </c>
      <c r="G63" s="178">
        <v>3.4013463002887385</v>
      </c>
    </row>
    <row r="64" spans="1:7" ht="12" customHeight="1">
      <c r="A64" s="204" t="s">
        <v>182</v>
      </c>
      <c r="B64" s="204"/>
      <c r="C64" s="204"/>
      <c r="D64" s="204"/>
      <c r="E64" s="204"/>
      <c r="F64" s="204"/>
      <c r="G64" s="205"/>
    </row>
    <row r="65" spans="1:7" ht="12" customHeight="1">
      <c r="A65" s="50" t="s">
        <v>183</v>
      </c>
      <c r="B65" s="30">
        <v>156</v>
      </c>
      <c r="C65" s="30">
        <v>330</v>
      </c>
      <c r="D65" s="30">
        <v>467</v>
      </c>
      <c r="E65" s="30">
        <v>616</v>
      </c>
      <c r="F65" s="30">
        <v>749.42</v>
      </c>
      <c r="G65" s="8">
        <v>836.18</v>
      </c>
    </row>
    <row r="66" spans="1:7" ht="12" customHeight="1">
      <c r="A66" s="204" t="s">
        <v>184</v>
      </c>
      <c r="B66" s="204"/>
      <c r="C66" s="204"/>
      <c r="D66" s="204"/>
      <c r="E66" s="204"/>
      <c r="F66" s="204"/>
      <c r="G66" s="205"/>
    </row>
    <row r="67" spans="1:7" ht="12" customHeight="1">
      <c r="A67" s="54" t="s">
        <v>183</v>
      </c>
      <c r="B67" s="55">
        <v>35465</v>
      </c>
      <c r="C67" s="55">
        <v>36882</v>
      </c>
      <c r="D67" s="55">
        <v>40856</v>
      </c>
      <c r="E67" s="55">
        <v>50366</v>
      </c>
      <c r="F67" s="55">
        <v>57475</v>
      </c>
      <c r="G67" s="230">
        <v>52419.755525059998</v>
      </c>
    </row>
    <row r="68" spans="1:7" ht="12" customHeight="1">
      <c r="A68" s="324" t="s">
        <v>388</v>
      </c>
      <c r="B68" s="324"/>
      <c r="C68" s="324"/>
      <c r="D68" s="324"/>
      <c r="E68" s="324"/>
      <c r="F68" s="324"/>
      <c r="G68" s="324"/>
    </row>
    <row r="69" spans="1:7" ht="12" customHeight="1">
      <c r="A69" s="48" t="s">
        <v>207</v>
      </c>
      <c r="B69" s="231"/>
      <c r="C69" s="231"/>
      <c r="D69" s="231"/>
      <c r="E69" s="231"/>
      <c r="F69" s="232"/>
      <c r="G69" s="233"/>
    </row>
    <row r="70" spans="1:7" ht="12" customHeight="1"/>
  </sheetData>
  <mergeCells count="2">
    <mergeCell ref="E7:F7"/>
    <mergeCell ref="A68:G68"/>
  </mergeCells>
  <pageMargins left="0.25" right="0.25" top="0.75" bottom="0.75" header="0.3" footer="0.3"/>
  <pageSetup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A6055-AB05-4542-84EC-E54D80A7F3FF}">
  <sheetPr>
    <pageSetUpPr fitToPage="1"/>
  </sheetPr>
  <dimension ref="A1:P32"/>
  <sheetViews>
    <sheetView zoomScaleNormal="100" workbookViewId="0">
      <selection activeCell="A4" sqref="A4"/>
    </sheetView>
  </sheetViews>
  <sheetFormatPr defaultColWidth="8.42578125" defaultRowHeight="11.25"/>
  <cols>
    <col min="1" max="1" width="40.7109375" style="64" customWidth="1"/>
    <col min="2" max="16" width="9.5703125" style="64" customWidth="1"/>
    <col min="17" max="16384" width="8.42578125" style="64"/>
  </cols>
  <sheetData>
    <row r="1" spans="1:16" s="59" customFormat="1" ht="18">
      <c r="A1" s="234" t="s">
        <v>0</v>
      </c>
      <c r="B1" s="85"/>
      <c r="C1" s="85"/>
      <c r="D1" s="85"/>
      <c r="E1" s="85"/>
      <c r="F1" s="85"/>
      <c r="G1" s="85"/>
      <c r="H1" s="85"/>
      <c r="I1" s="85"/>
      <c r="J1" s="85"/>
      <c r="K1" s="85"/>
      <c r="L1" s="85"/>
      <c r="M1" s="85"/>
      <c r="N1" s="85"/>
      <c r="O1" s="85"/>
      <c r="P1" s="85"/>
    </row>
    <row r="2" spans="1:16" ht="18">
      <c r="A2" s="61" t="s">
        <v>1</v>
      </c>
      <c r="B2" s="62"/>
      <c r="C2" s="63"/>
      <c r="D2" s="62"/>
      <c r="E2" s="62"/>
      <c r="F2" s="62"/>
      <c r="G2" s="62"/>
      <c r="H2" s="62"/>
      <c r="I2" s="62"/>
      <c r="J2" s="62"/>
      <c r="K2" s="62"/>
      <c r="L2" s="62"/>
      <c r="M2" s="62"/>
      <c r="N2" s="62"/>
      <c r="O2" s="62"/>
      <c r="P2" s="62"/>
    </row>
    <row r="3" spans="1:16" ht="12" customHeight="1">
      <c r="A3" s="61"/>
      <c r="B3" s="62"/>
      <c r="C3" s="63"/>
      <c r="D3" s="62"/>
      <c r="E3" s="62"/>
      <c r="F3" s="62"/>
      <c r="G3" s="62"/>
      <c r="H3" s="62"/>
      <c r="I3" s="62"/>
      <c r="J3" s="62"/>
      <c r="K3" s="62"/>
      <c r="L3" s="62"/>
      <c r="M3" s="62"/>
      <c r="N3" s="62"/>
      <c r="O3" s="62"/>
      <c r="P3" s="62"/>
    </row>
    <row r="4" spans="1:16" ht="12" customHeight="1">
      <c r="A4" s="65" t="s">
        <v>185</v>
      </c>
      <c r="B4" s="62"/>
      <c r="C4" s="62"/>
      <c r="D4" s="62"/>
      <c r="E4" s="62"/>
      <c r="F4" s="62"/>
      <c r="G4" s="62"/>
      <c r="H4" s="62"/>
      <c r="I4" s="62"/>
      <c r="J4" s="62"/>
      <c r="K4" s="62"/>
      <c r="L4" s="62"/>
      <c r="M4" s="62"/>
      <c r="N4" s="62"/>
      <c r="O4" s="62"/>
      <c r="P4" s="62"/>
    </row>
    <row r="5" spans="1:16" ht="12" customHeight="1">
      <c r="A5" s="66" t="s">
        <v>3</v>
      </c>
      <c r="B5" s="62"/>
      <c r="C5" s="62"/>
      <c r="D5" s="62"/>
      <c r="E5" s="62"/>
      <c r="F5" s="62"/>
      <c r="G5" s="62"/>
      <c r="H5" s="62"/>
      <c r="I5" s="62"/>
      <c r="J5" s="62"/>
      <c r="K5" s="62"/>
      <c r="L5" s="62"/>
      <c r="M5" s="62"/>
      <c r="N5" s="62"/>
      <c r="O5" s="62"/>
      <c r="P5" s="62"/>
    </row>
    <row r="6" spans="1:16" ht="12" customHeight="1" thickBot="1">
      <c r="A6" s="310" t="s">
        <v>4</v>
      </c>
      <c r="B6" s="311">
        <v>2007</v>
      </c>
      <c r="C6" s="311">
        <v>2008</v>
      </c>
      <c r="D6" s="311">
        <v>2009</v>
      </c>
      <c r="E6" s="311">
        <v>2010</v>
      </c>
      <c r="F6" s="311">
        <v>2011</v>
      </c>
      <c r="G6" s="311">
        <v>2012</v>
      </c>
      <c r="H6" s="311">
        <v>2013</v>
      </c>
      <c r="I6" s="311">
        <v>2014</v>
      </c>
      <c r="J6" s="311">
        <v>2015</v>
      </c>
      <c r="K6" s="311">
        <v>2016</v>
      </c>
      <c r="L6" s="311">
        <v>2017</v>
      </c>
      <c r="M6" s="311">
        <v>2018</v>
      </c>
      <c r="N6" s="311">
        <v>2019</v>
      </c>
      <c r="O6" s="311">
        <v>2020</v>
      </c>
      <c r="P6" s="311">
        <v>2021</v>
      </c>
    </row>
    <row r="7" spans="1:16" ht="12" customHeight="1" thickTop="1">
      <c r="A7" s="235" t="s">
        <v>186</v>
      </c>
      <c r="B7" s="236"/>
      <c r="C7" s="236"/>
      <c r="D7" s="236"/>
      <c r="E7" s="236"/>
      <c r="F7" s="236"/>
      <c r="G7" s="236"/>
      <c r="H7" s="236"/>
      <c r="I7" s="236"/>
      <c r="J7" s="236"/>
      <c r="K7" s="236"/>
      <c r="L7" s="236"/>
      <c r="M7" s="236"/>
      <c r="N7" s="236"/>
      <c r="O7" s="236"/>
      <c r="P7" s="236"/>
    </row>
    <row r="8" spans="1:16" ht="12" customHeight="1">
      <c r="A8" s="67" t="s">
        <v>187</v>
      </c>
      <c r="B8" s="68"/>
      <c r="C8" s="68"/>
      <c r="D8" s="68"/>
      <c r="E8" s="68"/>
      <c r="F8" s="68"/>
      <c r="G8" s="68"/>
      <c r="H8" s="68"/>
      <c r="I8" s="68"/>
      <c r="J8" s="68"/>
      <c r="K8" s="68"/>
      <c r="L8" s="68"/>
      <c r="M8" s="68"/>
      <c r="N8" s="68"/>
      <c r="O8" s="68"/>
      <c r="P8" s="68"/>
    </row>
    <row r="9" spans="1:16" ht="12" customHeight="1">
      <c r="A9" s="237" t="s">
        <v>188</v>
      </c>
      <c r="B9" s="238">
        <v>2745.83</v>
      </c>
      <c r="C9" s="238">
        <v>1355.41</v>
      </c>
      <c r="D9" s="238">
        <v>2534.36</v>
      </c>
      <c r="E9" s="238">
        <v>3703.51</v>
      </c>
      <c r="F9" s="238">
        <v>3821.99</v>
      </c>
      <c r="G9" s="238">
        <v>4316.6899999999996</v>
      </c>
      <c r="H9" s="238">
        <v>4274.1769999999997</v>
      </c>
      <c r="I9" s="238">
        <v>5226.9470000000001</v>
      </c>
      <c r="J9" s="238">
        <v>4593</v>
      </c>
      <c r="K9" s="238">
        <v>5297</v>
      </c>
      <c r="L9" s="238">
        <v>6356</v>
      </c>
      <c r="M9" s="238">
        <v>6194</v>
      </c>
      <c r="N9" s="238">
        <v>6299.5389999999998</v>
      </c>
      <c r="O9" s="238">
        <v>5979</v>
      </c>
      <c r="P9" s="238">
        <v>6581.482</v>
      </c>
    </row>
    <row r="10" spans="1:16" ht="12" customHeight="1">
      <c r="A10" s="239" t="s">
        <v>189</v>
      </c>
      <c r="B10" s="240">
        <v>1988326</v>
      </c>
      <c r="C10" s="240">
        <v>1076491</v>
      </c>
      <c r="D10" s="240">
        <v>2019375</v>
      </c>
      <c r="E10" s="240">
        <v>3247097</v>
      </c>
      <c r="F10" s="240">
        <v>3537294</v>
      </c>
      <c r="G10" s="240">
        <v>4126995</v>
      </c>
      <c r="H10" s="240">
        <v>4219020</v>
      </c>
      <c r="I10" s="240">
        <v>5228043</v>
      </c>
      <c r="J10" s="240">
        <v>4872702</v>
      </c>
      <c r="K10" s="240">
        <v>5753613</v>
      </c>
      <c r="L10" s="240">
        <v>7052389</v>
      </c>
      <c r="M10" s="240">
        <v>7023497</v>
      </c>
      <c r="N10" s="240">
        <v>7265016</v>
      </c>
      <c r="O10" s="240">
        <v>6970010</v>
      </c>
      <c r="P10" s="240">
        <v>8255623.5409816299</v>
      </c>
    </row>
    <row r="11" spans="1:16" ht="12" customHeight="1">
      <c r="A11" s="239" t="s">
        <v>125</v>
      </c>
      <c r="B11" s="241" t="s">
        <v>386</v>
      </c>
      <c r="C11" s="242">
        <v>-45.859431501675303</v>
      </c>
      <c r="D11" s="242">
        <v>87.5886561058105</v>
      </c>
      <c r="E11" s="242">
        <v>60.797127824203002</v>
      </c>
      <c r="F11" s="242">
        <v>8.9371213733374795</v>
      </c>
      <c r="G11" s="242">
        <v>16.6709637366869</v>
      </c>
      <c r="H11" s="242">
        <v>2.22983066371537</v>
      </c>
      <c r="I11" s="242">
        <v>23.916051594920098</v>
      </c>
      <c r="J11" s="242">
        <v>-6.7968262694090296</v>
      </c>
      <c r="K11" s="242">
        <v>18.078491153368301</v>
      </c>
      <c r="L11" s="242">
        <v>22.573224858884299</v>
      </c>
      <c r="M11" s="242">
        <v>-0.40967677761394</v>
      </c>
      <c r="N11" s="242">
        <v>3.4387253726801599</v>
      </c>
      <c r="O11" s="242">
        <f>(O10-N10)/N10*100</f>
        <v>-4.060637994465532</v>
      </c>
      <c r="P11" s="242">
        <f>(P10-O10)/O10*100</f>
        <v>18.444931083049092</v>
      </c>
    </row>
    <row r="12" spans="1:16" ht="12" customHeight="1">
      <c r="A12" s="239" t="s">
        <v>190</v>
      </c>
      <c r="B12" s="240">
        <v>1050154</v>
      </c>
      <c r="C12" s="240">
        <v>1064528</v>
      </c>
      <c r="D12" s="240">
        <v>975135</v>
      </c>
      <c r="E12" s="240">
        <v>1176237</v>
      </c>
      <c r="F12" s="240">
        <v>1223441</v>
      </c>
      <c r="G12" s="240">
        <v>1116113</v>
      </c>
      <c r="H12" s="240">
        <v>1522122</v>
      </c>
      <c r="I12" s="240">
        <v>1453392</v>
      </c>
      <c r="J12" s="240">
        <v>1406362</v>
      </c>
      <c r="K12" s="240">
        <v>1844588</v>
      </c>
      <c r="L12" s="240">
        <v>1809592</v>
      </c>
      <c r="M12" s="240">
        <v>2040086</v>
      </c>
      <c r="N12" s="240">
        <v>2230919</v>
      </c>
      <c r="O12" s="240">
        <v>2228798</v>
      </c>
      <c r="P12" s="240">
        <v>3302932.3974730899</v>
      </c>
    </row>
    <row r="13" spans="1:16" ht="12" customHeight="1">
      <c r="A13" s="239" t="s">
        <v>191</v>
      </c>
      <c r="B13" s="240">
        <v>1039542</v>
      </c>
      <c r="C13" s="240">
        <v>787846</v>
      </c>
      <c r="D13" s="240">
        <v>1467659</v>
      </c>
      <c r="E13" s="240">
        <v>1330865</v>
      </c>
      <c r="F13" s="240">
        <v>1203550</v>
      </c>
      <c r="G13" s="240">
        <v>1053762</v>
      </c>
      <c r="H13" s="240">
        <v>1342657</v>
      </c>
      <c r="I13" s="240">
        <v>1327016</v>
      </c>
      <c r="J13" s="240">
        <v>1446314</v>
      </c>
      <c r="K13" s="240">
        <v>1925420</v>
      </c>
      <c r="L13" s="240">
        <v>2844846</v>
      </c>
      <c r="M13" s="240">
        <v>2536279</v>
      </c>
      <c r="N13" s="240">
        <v>3562369</v>
      </c>
      <c r="O13" s="240">
        <v>2752471</v>
      </c>
      <c r="P13" s="240">
        <v>5096.4501363440004</v>
      </c>
    </row>
    <row r="14" spans="1:16" ht="12" customHeight="1">
      <c r="A14" s="239" t="s">
        <v>192</v>
      </c>
      <c r="B14" s="240">
        <v>383</v>
      </c>
      <c r="C14" s="240">
        <v>396</v>
      </c>
      <c r="D14" s="240">
        <v>398</v>
      </c>
      <c r="E14" s="240">
        <v>420</v>
      </c>
      <c r="F14" s="240">
        <v>440</v>
      </c>
      <c r="G14" s="240">
        <v>459</v>
      </c>
      <c r="H14" s="240">
        <v>483</v>
      </c>
      <c r="I14" s="240">
        <v>506</v>
      </c>
      <c r="J14" s="240">
        <v>521</v>
      </c>
      <c r="K14" s="240">
        <v>537</v>
      </c>
      <c r="L14" s="240">
        <v>566</v>
      </c>
      <c r="M14" s="240">
        <v>619</v>
      </c>
      <c r="N14" s="240">
        <v>668</v>
      </c>
      <c r="O14" s="240">
        <f>N14+O16-O18</f>
        <v>713</v>
      </c>
      <c r="P14" s="240">
        <v>766</v>
      </c>
    </row>
    <row r="15" spans="1:16" ht="12" customHeight="1">
      <c r="A15" s="239" t="s">
        <v>193</v>
      </c>
      <c r="B15" s="243">
        <v>0</v>
      </c>
      <c r="C15" s="243">
        <v>2</v>
      </c>
      <c r="D15" s="243">
        <v>2</v>
      </c>
      <c r="E15" s="243">
        <v>3</v>
      </c>
      <c r="F15" s="243">
        <v>6</v>
      </c>
      <c r="G15" s="243">
        <v>6</v>
      </c>
      <c r="H15" s="243">
        <v>6</v>
      </c>
      <c r="I15" s="243">
        <v>6</v>
      </c>
      <c r="J15" s="243">
        <v>6</v>
      </c>
      <c r="K15" s="243">
        <v>6</v>
      </c>
      <c r="L15" s="243">
        <v>7</v>
      </c>
      <c r="M15" s="243">
        <v>10</v>
      </c>
      <c r="N15" s="243">
        <v>25</v>
      </c>
      <c r="O15" s="243">
        <v>46</v>
      </c>
      <c r="P15" s="243">
        <v>71</v>
      </c>
    </row>
    <row r="16" spans="1:16" ht="12" customHeight="1">
      <c r="A16" s="239" t="s">
        <v>194</v>
      </c>
      <c r="B16" s="243">
        <v>22</v>
      </c>
      <c r="C16" s="243">
        <v>19</v>
      </c>
      <c r="D16" s="243">
        <v>13</v>
      </c>
      <c r="E16" s="243">
        <v>23</v>
      </c>
      <c r="F16" s="243">
        <v>25</v>
      </c>
      <c r="G16" s="243">
        <v>23</v>
      </c>
      <c r="H16" s="243">
        <v>31</v>
      </c>
      <c r="I16" s="243">
        <v>24</v>
      </c>
      <c r="J16" s="243">
        <v>18</v>
      </c>
      <c r="K16" s="243">
        <v>16</v>
      </c>
      <c r="L16" s="243">
        <v>37</v>
      </c>
      <c r="M16" s="243">
        <v>57</v>
      </c>
      <c r="N16" s="243">
        <v>55</v>
      </c>
      <c r="O16" s="243">
        <v>51</v>
      </c>
      <c r="P16" s="243">
        <v>54</v>
      </c>
    </row>
    <row r="17" spans="1:16" ht="12" customHeight="1">
      <c r="A17" s="239" t="s">
        <v>195</v>
      </c>
      <c r="B17" s="243">
        <v>2</v>
      </c>
      <c r="C17" s="243">
        <v>0</v>
      </c>
      <c r="D17" s="243">
        <v>1</v>
      </c>
      <c r="E17" s="243">
        <v>3</v>
      </c>
      <c r="F17" s="243">
        <v>0</v>
      </c>
      <c r="G17" s="243">
        <v>0</v>
      </c>
      <c r="H17" s="243">
        <v>0</v>
      </c>
      <c r="I17" s="243">
        <v>0</v>
      </c>
      <c r="J17" s="243">
        <v>0</v>
      </c>
      <c r="K17" s="243">
        <v>1</v>
      </c>
      <c r="L17" s="243">
        <v>3</v>
      </c>
      <c r="M17" s="243">
        <v>15</v>
      </c>
      <c r="N17" s="243">
        <v>24</v>
      </c>
      <c r="O17" s="243">
        <v>25</v>
      </c>
      <c r="P17" s="243">
        <v>25</v>
      </c>
    </row>
    <row r="18" spans="1:16" ht="12" customHeight="1">
      <c r="A18" s="244" t="s">
        <v>196</v>
      </c>
      <c r="B18" s="245">
        <v>8</v>
      </c>
      <c r="C18" s="245">
        <v>6</v>
      </c>
      <c r="D18" s="245">
        <v>11</v>
      </c>
      <c r="E18" s="245">
        <v>1</v>
      </c>
      <c r="F18" s="245">
        <v>5</v>
      </c>
      <c r="G18" s="245">
        <v>4</v>
      </c>
      <c r="H18" s="245">
        <v>7</v>
      </c>
      <c r="I18" s="245">
        <v>1</v>
      </c>
      <c r="J18" s="245">
        <v>3</v>
      </c>
      <c r="K18" s="245">
        <v>0</v>
      </c>
      <c r="L18" s="245">
        <v>8</v>
      </c>
      <c r="M18" s="245">
        <v>4</v>
      </c>
      <c r="N18" s="245">
        <v>6</v>
      </c>
      <c r="O18" s="245">
        <v>6</v>
      </c>
      <c r="P18" s="245">
        <v>1</v>
      </c>
    </row>
    <row r="19" spans="1:16" ht="12" customHeight="1">
      <c r="A19" s="67" t="s">
        <v>197</v>
      </c>
      <c r="B19" s="68"/>
      <c r="C19" s="68"/>
      <c r="D19" s="68"/>
      <c r="E19" s="68"/>
      <c r="F19" s="68"/>
      <c r="G19" s="68"/>
      <c r="H19" s="68"/>
      <c r="I19" s="68"/>
      <c r="J19" s="68"/>
      <c r="K19" s="68"/>
      <c r="L19" s="68"/>
      <c r="M19" s="68"/>
      <c r="N19" s="68"/>
      <c r="O19" s="68"/>
      <c r="P19" s="68"/>
    </row>
    <row r="20" spans="1:16" ht="12" customHeight="1">
      <c r="A20" s="237" t="s">
        <v>389</v>
      </c>
      <c r="B20" s="246" t="s">
        <v>386</v>
      </c>
      <c r="C20" s="246" t="s">
        <v>386</v>
      </c>
      <c r="D20" s="246" t="s">
        <v>386</v>
      </c>
      <c r="E20" s="246" t="s">
        <v>386</v>
      </c>
      <c r="F20" s="246" t="s">
        <v>386</v>
      </c>
      <c r="G20" s="246" t="s">
        <v>386</v>
      </c>
      <c r="H20" s="246" t="s">
        <v>386</v>
      </c>
      <c r="I20" s="246" t="s">
        <v>386</v>
      </c>
      <c r="J20" s="246" t="s">
        <v>386</v>
      </c>
      <c r="K20" s="246" t="s">
        <v>386</v>
      </c>
      <c r="L20" s="246" t="s">
        <v>386</v>
      </c>
      <c r="M20" s="246" t="s">
        <v>386</v>
      </c>
      <c r="N20" s="246" t="s">
        <v>386</v>
      </c>
      <c r="O20" s="246" t="s">
        <v>386</v>
      </c>
      <c r="P20" s="246" t="s">
        <v>386</v>
      </c>
    </row>
    <row r="21" spans="1:16" ht="12" customHeight="1">
      <c r="A21" s="239" t="s">
        <v>189</v>
      </c>
      <c r="B21" s="247" t="s">
        <v>386</v>
      </c>
      <c r="C21" s="247" t="s">
        <v>386</v>
      </c>
      <c r="D21" s="247" t="s">
        <v>386</v>
      </c>
      <c r="E21" s="247" t="s">
        <v>386</v>
      </c>
      <c r="F21" s="247" t="s">
        <v>386</v>
      </c>
      <c r="G21" s="247" t="s">
        <v>386</v>
      </c>
      <c r="H21" s="247" t="s">
        <v>386</v>
      </c>
      <c r="I21" s="247" t="s">
        <v>386</v>
      </c>
      <c r="J21" s="247" t="s">
        <v>386</v>
      </c>
      <c r="K21" s="247" t="s">
        <v>386</v>
      </c>
      <c r="L21" s="247" t="s">
        <v>386</v>
      </c>
      <c r="M21" s="247" t="s">
        <v>386</v>
      </c>
      <c r="N21" s="247" t="s">
        <v>386</v>
      </c>
      <c r="O21" s="240">
        <v>1067.781820876</v>
      </c>
      <c r="P21" s="247">
        <v>3218.1594423810002</v>
      </c>
    </row>
    <row r="22" spans="1:16" ht="12" customHeight="1">
      <c r="A22" s="239" t="s">
        <v>125</v>
      </c>
      <c r="B22" s="247" t="s">
        <v>386</v>
      </c>
      <c r="C22" s="247" t="s">
        <v>386</v>
      </c>
      <c r="D22" s="247" t="s">
        <v>386</v>
      </c>
      <c r="E22" s="247" t="s">
        <v>386</v>
      </c>
      <c r="F22" s="247" t="s">
        <v>386</v>
      </c>
      <c r="G22" s="247" t="s">
        <v>386</v>
      </c>
      <c r="H22" s="247" t="s">
        <v>386</v>
      </c>
      <c r="I22" s="247" t="s">
        <v>386</v>
      </c>
      <c r="J22" s="247" t="s">
        <v>386</v>
      </c>
      <c r="K22" s="247" t="s">
        <v>386</v>
      </c>
      <c r="L22" s="247" t="s">
        <v>386</v>
      </c>
      <c r="M22" s="247" t="s">
        <v>386</v>
      </c>
      <c r="N22" s="247" t="s">
        <v>386</v>
      </c>
      <c r="O22" s="247" t="s">
        <v>386</v>
      </c>
      <c r="P22" s="248">
        <f>(P21-O21)/O21*100</f>
        <v>201.38736017633704</v>
      </c>
    </row>
    <row r="23" spans="1:16" ht="12" customHeight="1">
      <c r="A23" s="239" t="s">
        <v>190</v>
      </c>
      <c r="B23" s="247" t="s">
        <v>386</v>
      </c>
      <c r="C23" s="247" t="s">
        <v>386</v>
      </c>
      <c r="D23" s="247" t="s">
        <v>386</v>
      </c>
      <c r="E23" s="247" t="s">
        <v>386</v>
      </c>
      <c r="F23" s="247" t="s">
        <v>386</v>
      </c>
      <c r="G23" s="247" t="s">
        <v>386</v>
      </c>
      <c r="H23" s="247" t="s">
        <v>386</v>
      </c>
      <c r="I23" s="247" t="s">
        <v>386</v>
      </c>
      <c r="J23" s="247" t="s">
        <v>386</v>
      </c>
      <c r="K23" s="247" t="s">
        <v>386</v>
      </c>
      <c r="L23" s="247" t="s">
        <v>386</v>
      </c>
      <c r="M23" s="247" t="s">
        <v>386</v>
      </c>
      <c r="N23" s="247" t="s">
        <v>386</v>
      </c>
      <c r="O23" s="240">
        <v>777.47833183600005</v>
      </c>
      <c r="P23" s="247">
        <v>4797.0583324870004</v>
      </c>
    </row>
    <row r="24" spans="1:16" ht="12" customHeight="1">
      <c r="A24" s="239" t="s">
        <v>191</v>
      </c>
      <c r="B24" s="247" t="s">
        <v>386</v>
      </c>
      <c r="C24" s="247" t="s">
        <v>386</v>
      </c>
      <c r="D24" s="247" t="s">
        <v>386</v>
      </c>
      <c r="E24" s="247" t="s">
        <v>386</v>
      </c>
      <c r="F24" s="247" t="s">
        <v>386</v>
      </c>
      <c r="G24" s="247" t="s">
        <v>386</v>
      </c>
      <c r="H24" s="247" t="s">
        <v>386</v>
      </c>
      <c r="I24" s="247" t="s">
        <v>386</v>
      </c>
      <c r="J24" s="247" t="s">
        <v>386</v>
      </c>
      <c r="K24" s="247" t="s">
        <v>386</v>
      </c>
      <c r="L24" s="247" t="s">
        <v>386</v>
      </c>
      <c r="M24" s="247" t="s">
        <v>386</v>
      </c>
      <c r="N24" s="247" t="s">
        <v>386</v>
      </c>
      <c r="O24" s="240">
        <v>2801.991927</v>
      </c>
      <c r="P24" s="247">
        <v>25588.521671999999</v>
      </c>
    </row>
    <row r="25" spans="1:16" ht="12" customHeight="1">
      <c r="A25" s="239" t="s">
        <v>192</v>
      </c>
      <c r="B25" s="247" t="s">
        <v>386</v>
      </c>
      <c r="C25" s="247" t="s">
        <v>386</v>
      </c>
      <c r="D25" s="247" t="s">
        <v>386</v>
      </c>
      <c r="E25" s="247" t="s">
        <v>386</v>
      </c>
      <c r="F25" s="247" t="s">
        <v>386</v>
      </c>
      <c r="G25" s="247" t="s">
        <v>386</v>
      </c>
      <c r="H25" s="247" t="s">
        <v>386</v>
      </c>
      <c r="I25" s="247" t="s">
        <v>386</v>
      </c>
      <c r="J25" s="247" t="s">
        <v>386</v>
      </c>
      <c r="K25" s="247" t="s">
        <v>386</v>
      </c>
      <c r="L25" s="247" t="s">
        <v>386</v>
      </c>
      <c r="M25" s="247" t="s">
        <v>386</v>
      </c>
      <c r="N25" s="247" t="s">
        <v>386</v>
      </c>
      <c r="O25" s="240">
        <v>5</v>
      </c>
      <c r="P25" s="247">
        <v>15</v>
      </c>
    </row>
    <row r="26" spans="1:16" ht="12" customHeight="1">
      <c r="A26" s="239" t="s">
        <v>193</v>
      </c>
      <c r="B26" s="247" t="s">
        <v>386</v>
      </c>
      <c r="C26" s="247" t="s">
        <v>386</v>
      </c>
      <c r="D26" s="247" t="s">
        <v>386</v>
      </c>
      <c r="E26" s="247" t="s">
        <v>386</v>
      </c>
      <c r="F26" s="247" t="s">
        <v>386</v>
      </c>
      <c r="G26" s="247" t="s">
        <v>386</v>
      </c>
      <c r="H26" s="247" t="s">
        <v>386</v>
      </c>
      <c r="I26" s="247" t="s">
        <v>386</v>
      </c>
      <c r="J26" s="247" t="s">
        <v>386</v>
      </c>
      <c r="K26" s="247" t="s">
        <v>386</v>
      </c>
      <c r="L26" s="247" t="s">
        <v>386</v>
      </c>
      <c r="M26" s="247" t="s">
        <v>386</v>
      </c>
      <c r="N26" s="247" t="s">
        <v>386</v>
      </c>
      <c r="O26" s="243">
        <v>46</v>
      </c>
      <c r="P26" s="247">
        <v>71</v>
      </c>
    </row>
    <row r="27" spans="1:16" ht="12" customHeight="1">
      <c r="A27" s="239" t="s">
        <v>194</v>
      </c>
      <c r="B27" s="247" t="s">
        <v>386</v>
      </c>
      <c r="C27" s="247" t="s">
        <v>386</v>
      </c>
      <c r="D27" s="247" t="s">
        <v>386</v>
      </c>
      <c r="E27" s="247" t="s">
        <v>386</v>
      </c>
      <c r="F27" s="247" t="s">
        <v>386</v>
      </c>
      <c r="G27" s="247" t="s">
        <v>386</v>
      </c>
      <c r="H27" s="247" t="s">
        <v>386</v>
      </c>
      <c r="I27" s="247" t="s">
        <v>386</v>
      </c>
      <c r="J27" s="247" t="s">
        <v>386</v>
      </c>
      <c r="K27" s="247" t="s">
        <v>386</v>
      </c>
      <c r="L27" s="247" t="s">
        <v>386</v>
      </c>
      <c r="M27" s="247" t="s">
        <v>386</v>
      </c>
      <c r="N27" s="247" t="s">
        <v>386</v>
      </c>
      <c r="O27" s="243">
        <v>5</v>
      </c>
      <c r="P27" s="247">
        <v>10</v>
      </c>
    </row>
    <row r="28" spans="1:16" ht="12" customHeight="1">
      <c r="A28" s="239" t="s">
        <v>195</v>
      </c>
      <c r="B28" s="247" t="s">
        <v>386</v>
      </c>
      <c r="C28" s="247" t="s">
        <v>386</v>
      </c>
      <c r="D28" s="247" t="s">
        <v>386</v>
      </c>
      <c r="E28" s="247" t="s">
        <v>386</v>
      </c>
      <c r="F28" s="247" t="s">
        <v>386</v>
      </c>
      <c r="G28" s="247" t="s">
        <v>386</v>
      </c>
      <c r="H28" s="247" t="s">
        <v>386</v>
      </c>
      <c r="I28" s="247" t="s">
        <v>386</v>
      </c>
      <c r="J28" s="247" t="s">
        <v>386</v>
      </c>
      <c r="K28" s="247" t="s">
        <v>386</v>
      </c>
      <c r="L28" s="247" t="s">
        <v>386</v>
      </c>
      <c r="M28" s="247" t="s">
        <v>386</v>
      </c>
      <c r="N28" s="247" t="s">
        <v>386</v>
      </c>
      <c r="O28" s="243">
        <v>25</v>
      </c>
      <c r="P28" s="247">
        <v>25</v>
      </c>
    </row>
    <row r="29" spans="1:16" ht="12" customHeight="1">
      <c r="A29" s="244" t="s">
        <v>196</v>
      </c>
      <c r="B29" s="249" t="s">
        <v>386</v>
      </c>
      <c r="C29" s="249" t="s">
        <v>386</v>
      </c>
      <c r="D29" s="249" t="s">
        <v>386</v>
      </c>
      <c r="E29" s="249" t="s">
        <v>386</v>
      </c>
      <c r="F29" s="249" t="s">
        <v>386</v>
      </c>
      <c r="G29" s="249" t="s">
        <v>386</v>
      </c>
      <c r="H29" s="249" t="s">
        <v>386</v>
      </c>
      <c r="I29" s="249" t="s">
        <v>386</v>
      </c>
      <c r="J29" s="249" t="s">
        <v>386</v>
      </c>
      <c r="K29" s="249" t="s">
        <v>386</v>
      </c>
      <c r="L29" s="249" t="s">
        <v>386</v>
      </c>
      <c r="M29" s="249" t="s">
        <v>386</v>
      </c>
      <c r="N29" s="249" t="s">
        <v>386</v>
      </c>
      <c r="O29" s="245">
        <v>0</v>
      </c>
      <c r="P29" s="245">
        <v>0</v>
      </c>
    </row>
    <row r="30" spans="1:16" ht="12" customHeight="1">
      <c r="A30" s="69" t="s">
        <v>198</v>
      </c>
      <c r="B30" s="70"/>
      <c r="C30" s="70"/>
      <c r="D30" s="70"/>
      <c r="E30" s="70"/>
      <c r="F30" s="70"/>
      <c r="G30" s="70"/>
      <c r="H30" s="70"/>
      <c r="I30" s="70"/>
      <c r="J30" s="70"/>
      <c r="K30" s="70"/>
      <c r="L30" s="70"/>
      <c r="M30" s="70"/>
      <c r="N30" s="70"/>
      <c r="O30" s="70"/>
      <c r="P30" s="70"/>
    </row>
    <row r="31" spans="1:16" ht="12" customHeight="1">
      <c r="A31" s="62" t="s">
        <v>199</v>
      </c>
      <c r="B31" s="250"/>
      <c r="C31" s="250"/>
      <c r="D31" s="250"/>
      <c r="E31" s="250"/>
      <c r="F31" s="250"/>
      <c r="G31" s="250"/>
      <c r="H31" s="250"/>
      <c r="I31" s="250"/>
      <c r="J31" s="250"/>
      <c r="K31" s="250"/>
      <c r="L31" s="250"/>
      <c r="M31" s="250"/>
      <c r="N31" s="250"/>
      <c r="O31" s="250"/>
      <c r="P31" s="250"/>
    </row>
    <row r="32" spans="1:16" s="59" customFormat="1" ht="12" customHeight="1">
      <c r="A32" s="85" t="s">
        <v>200</v>
      </c>
      <c r="B32" s="85"/>
      <c r="C32" s="85"/>
      <c r="D32" s="85"/>
      <c r="E32" s="85"/>
      <c r="F32" s="85"/>
      <c r="G32" s="85"/>
      <c r="H32" s="85"/>
      <c r="I32" s="85"/>
      <c r="J32" s="85"/>
      <c r="K32" s="85"/>
      <c r="L32" s="85"/>
      <c r="M32" s="85"/>
      <c r="N32" s="85"/>
      <c r="O32" s="85"/>
      <c r="P32" s="85"/>
    </row>
  </sheetData>
  <pageMargins left="0.25" right="0.25" top="0.75" bottom="0.75" header="0.3" footer="0.3"/>
  <pageSetup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3BEDF-8FAB-4284-9763-739B8FE940A6}">
  <sheetPr>
    <pageSetUpPr fitToPage="1"/>
  </sheetPr>
  <dimension ref="A1:K55"/>
  <sheetViews>
    <sheetView zoomScaleNormal="100" workbookViewId="0">
      <selection activeCell="A4" sqref="A4"/>
    </sheetView>
  </sheetViews>
  <sheetFormatPr defaultColWidth="8.85546875" defaultRowHeight="15"/>
  <cols>
    <col min="1" max="1" width="20.7109375" style="64" customWidth="1"/>
    <col min="2" max="2" width="1.7109375" style="64" customWidth="1"/>
    <col min="3" max="3" width="20.7109375" style="64" customWidth="1"/>
    <col min="4" max="4" width="1.7109375" style="64" customWidth="1"/>
    <col min="5" max="5" width="20.7109375" style="64" customWidth="1"/>
    <col min="6" max="6" width="1.7109375" style="64" customWidth="1"/>
    <col min="7" max="7" width="20.7109375" style="64" customWidth="1"/>
    <col min="8" max="16384" width="8.85546875" style="60"/>
  </cols>
  <sheetData>
    <row r="1" spans="1:7" s="59" customFormat="1" ht="18">
      <c r="A1" s="234" t="s">
        <v>0</v>
      </c>
      <c r="B1" s="85"/>
      <c r="C1" s="85"/>
      <c r="D1" s="85"/>
      <c r="E1" s="85"/>
      <c r="F1" s="85"/>
      <c r="G1" s="85"/>
    </row>
    <row r="2" spans="1:7" s="64" customFormat="1" ht="18">
      <c r="A2" s="61" t="s">
        <v>1</v>
      </c>
      <c r="B2" s="62"/>
      <c r="C2" s="62"/>
      <c r="D2" s="62"/>
      <c r="E2" s="62"/>
      <c r="F2" s="62"/>
      <c r="G2" s="62"/>
    </row>
    <row r="3" spans="1:7" s="64" customFormat="1" ht="12" customHeight="1">
      <c r="A3" s="61"/>
      <c r="B3" s="62"/>
      <c r="C3" s="62"/>
      <c r="D3" s="62"/>
      <c r="E3" s="62"/>
      <c r="F3" s="62"/>
      <c r="G3" s="62"/>
    </row>
    <row r="4" spans="1:7" ht="12" customHeight="1">
      <c r="A4" s="251" t="s">
        <v>456</v>
      </c>
      <c r="B4" s="62"/>
      <c r="C4" s="62"/>
      <c r="D4" s="62"/>
      <c r="E4" s="62"/>
      <c r="F4" s="62"/>
      <c r="G4" s="62"/>
    </row>
    <row r="5" spans="1:7">
      <c r="A5" s="329" t="s">
        <v>396</v>
      </c>
      <c r="B5" s="312"/>
      <c r="C5" s="328" t="s">
        <v>399</v>
      </c>
      <c r="D5" s="328"/>
      <c r="E5" s="328"/>
      <c r="F5" s="328"/>
      <c r="G5" s="328"/>
    </row>
    <row r="6" spans="1:7" ht="15.75" thickBot="1">
      <c r="A6" s="330"/>
      <c r="B6" s="313"/>
      <c r="C6" s="314" t="s">
        <v>400</v>
      </c>
      <c r="D6" s="313"/>
      <c r="E6" s="314" t="s">
        <v>401</v>
      </c>
      <c r="F6" s="313"/>
      <c r="G6" s="314" t="s">
        <v>197</v>
      </c>
    </row>
    <row r="7" spans="1:7" ht="15.75" thickTop="1">
      <c r="A7" s="285" t="s">
        <v>397</v>
      </c>
      <c r="B7" s="285" t="s">
        <v>402</v>
      </c>
      <c r="C7" s="285"/>
      <c r="D7" s="285" t="s">
        <v>402</v>
      </c>
      <c r="E7" s="281"/>
      <c r="F7" s="285"/>
      <c r="G7" s="285" t="s">
        <v>402</v>
      </c>
    </row>
    <row r="8" spans="1:7" ht="23.25">
      <c r="A8" s="331" t="s">
        <v>398</v>
      </c>
      <c r="B8" s="103" t="s">
        <v>403</v>
      </c>
      <c r="C8" s="62"/>
      <c r="D8" s="103" t="s">
        <v>403</v>
      </c>
      <c r="E8" s="62"/>
      <c r="F8" s="286" t="s">
        <v>411</v>
      </c>
      <c r="G8" s="250" t="s">
        <v>404</v>
      </c>
    </row>
    <row r="9" spans="1:7" ht="23.25">
      <c r="A9" s="332"/>
      <c r="B9" s="109"/>
      <c r="C9" s="283"/>
      <c r="D9" s="283"/>
      <c r="E9" s="62"/>
      <c r="F9" s="286" t="s">
        <v>411</v>
      </c>
      <c r="G9" s="284" t="s">
        <v>405</v>
      </c>
    </row>
    <row r="10" spans="1:7" ht="23.25">
      <c r="A10" s="333" t="s">
        <v>406</v>
      </c>
      <c r="B10" s="110" t="s">
        <v>403</v>
      </c>
      <c r="C10" s="62"/>
      <c r="D10" s="110" t="s">
        <v>403</v>
      </c>
      <c r="E10" s="287"/>
      <c r="F10" s="288" t="s">
        <v>411</v>
      </c>
      <c r="G10" s="282" t="s">
        <v>404</v>
      </c>
    </row>
    <row r="11" spans="1:7" ht="23.25">
      <c r="A11" s="332"/>
      <c r="B11" s="109"/>
      <c r="C11" s="283"/>
      <c r="D11" s="283"/>
      <c r="E11" s="283"/>
      <c r="F11" s="289" t="s">
        <v>411</v>
      </c>
      <c r="G11" s="284" t="s">
        <v>405</v>
      </c>
    </row>
    <row r="12" spans="1:7" ht="23.25">
      <c r="A12" s="333" t="s">
        <v>407</v>
      </c>
      <c r="B12" s="110" t="s">
        <v>403</v>
      </c>
      <c r="C12" s="62"/>
      <c r="D12" s="110" t="s">
        <v>403</v>
      </c>
      <c r="E12" s="62"/>
      <c r="F12" s="286" t="s">
        <v>411</v>
      </c>
      <c r="G12" s="282" t="s">
        <v>404</v>
      </c>
    </row>
    <row r="13" spans="1:7" ht="23.25">
      <c r="A13" s="332"/>
      <c r="B13" s="109"/>
      <c r="C13" s="283"/>
      <c r="D13" s="109"/>
      <c r="E13" s="283"/>
      <c r="F13" s="289" t="s">
        <v>411</v>
      </c>
      <c r="G13" s="284" t="s">
        <v>405</v>
      </c>
    </row>
    <row r="14" spans="1:7">
      <c r="A14" s="291" t="s">
        <v>408</v>
      </c>
      <c r="B14" s="291" t="s">
        <v>409</v>
      </c>
      <c r="C14" s="291"/>
      <c r="D14" s="291" t="s">
        <v>410</v>
      </c>
      <c r="E14" s="291"/>
      <c r="F14" s="291" t="s">
        <v>413</v>
      </c>
      <c r="G14" s="291"/>
    </row>
    <row r="15" spans="1:7" ht="48" customHeight="1">
      <c r="A15" s="103" t="s">
        <v>412</v>
      </c>
      <c r="B15" s="290" t="s">
        <v>370</v>
      </c>
      <c r="C15" s="62"/>
      <c r="D15" s="326" t="s">
        <v>452</v>
      </c>
      <c r="E15" s="326"/>
      <c r="F15" s="327" t="s">
        <v>453</v>
      </c>
      <c r="G15" s="327"/>
    </row>
    <row r="16" spans="1:7" ht="35.1" customHeight="1">
      <c r="A16" s="107" t="s">
        <v>414</v>
      </c>
      <c r="B16" s="327" t="s">
        <v>415</v>
      </c>
      <c r="C16" s="327"/>
      <c r="D16" s="327" t="s">
        <v>416</v>
      </c>
      <c r="E16" s="327"/>
      <c r="F16" s="326" t="s">
        <v>417</v>
      </c>
      <c r="G16" s="326"/>
    </row>
    <row r="17" spans="1:11" ht="22.5">
      <c r="A17" s="103" t="s">
        <v>418</v>
      </c>
      <c r="B17" s="103" t="s">
        <v>419</v>
      </c>
      <c r="C17" s="86" t="s">
        <v>420</v>
      </c>
      <c r="D17" s="103" t="s">
        <v>419</v>
      </c>
      <c r="E17" s="86" t="s">
        <v>430</v>
      </c>
      <c r="F17" s="103"/>
      <c r="G17" s="103" t="s">
        <v>429</v>
      </c>
    </row>
    <row r="18" spans="1:11" ht="33.75">
      <c r="A18" s="103"/>
      <c r="B18" s="103" t="s">
        <v>422</v>
      </c>
      <c r="C18" s="86" t="s">
        <v>421</v>
      </c>
      <c r="D18" s="103" t="s">
        <v>422</v>
      </c>
      <c r="E18" s="86" t="s">
        <v>431</v>
      </c>
      <c r="F18" s="103"/>
      <c r="G18" s="103"/>
    </row>
    <row r="19" spans="1:11" ht="34.5">
      <c r="A19" s="62"/>
      <c r="B19" s="103" t="s">
        <v>425</v>
      </c>
      <c r="C19" s="250" t="s">
        <v>423</v>
      </c>
      <c r="D19" s="103" t="s">
        <v>425</v>
      </c>
      <c r="E19" s="250" t="s">
        <v>432</v>
      </c>
      <c r="F19" s="62"/>
      <c r="G19" s="62"/>
    </row>
    <row r="20" spans="1:11" ht="34.5">
      <c r="A20" s="62"/>
      <c r="B20" s="103" t="s">
        <v>426</v>
      </c>
      <c r="C20" s="250" t="s">
        <v>424</v>
      </c>
      <c r="D20" s="103" t="s">
        <v>426</v>
      </c>
      <c r="E20" s="250" t="s">
        <v>433</v>
      </c>
      <c r="F20" s="62"/>
      <c r="G20" s="62"/>
    </row>
    <row r="21" spans="1:11" ht="34.5">
      <c r="A21" s="283"/>
      <c r="B21" s="108" t="s">
        <v>428</v>
      </c>
      <c r="C21" s="284" t="s">
        <v>427</v>
      </c>
      <c r="D21" s="108" t="s">
        <v>428</v>
      </c>
      <c r="E21" s="284" t="s">
        <v>434</v>
      </c>
      <c r="F21" s="283"/>
      <c r="G21" s="283"/>
    </row>
    <row r="22" spans="1:11">
      <c r="A22" s="293" t="s">
        <v>435</v>
      </c>
      <c r="B22" s="294" t="s">
        <v>436</v>
      </c>
      <c r="C22" s="294"/>
      <c r="D22" s="294" t="s">
        <v>440</v>
      </c>
      <c r="E22" s="294"/>
      <c r="F22" s="294"/>
      <c r="G22" s="294" t="s">
        <v>441</v>
      </c>
    </row>
    <row r="23" spans="1:11" ht="23.25">
      <c r="A23" s="292"/>
      <c r="B23" s="286" t="s">
        <v>411</v>
      </c>
      <c r="C23" s="250" t="s">
        <v>437</v>
      </c>
      <c r="D23" s="286" t="s">
        <v>411</v>
      </c>
      <c r="E23" s="250" t="s">
        <v>437</v>
      </c>
      <c r="F23" s="62"/>
      <c r="G23" s="62"/>
    </row>
    <row r="24" spans="1:11" ht="34.5">
      <c r="A24" s="62"/>
      <c r="B24" s="286" t="s">
        <v>411</v>
      </c>
      <c r="C24" s="250" t="s">
        <v>438</v>
      </c>
      <c r="D24" s="286" t="s">
        <v>411</v>
      </c>
      <c r="E24" s="250" t="s">
        <v>438</v>
      </c>
      <c r="F24" s="62"/>
      <c r="G24" s="62"/>
    </row>
    <row r="25" spans="1:11" ht="23.25">
      <c r="A25" s="283"/>
      <c r="B25" s="289" t="s">
        <v>411</v>
      </c>
      <c r="C25" s="284" t="s">
        <v>439</v>
      </c>
      <c r="D25" s="289" t="s">
        <v>411</v>
      </c>
      <c r="E25" s="284" t="s">
        <v>439</v>
      </c>
      <c r="F25" s="283"/>
      <c r="G25" s="283"/>
    </row>
    <row r="26" spans="1:11" ht="15" customHeight="1">
      <c r="A26" s="296" t="s">
        <v>442</v>
      </c>
      <c r="B26" s="296" t="s">
        <v>443</v>
      </c>
      <c r="C26" s="296"/>
      <c r="D26" s="296" t="s">
        <v>443</v>
      </c>
      <c r="E26" s="296"/>
      <c r="F26" s="296" t="s">
        <v>444</v>
      </c>
      <c r="G26" s="296"/>
    </row>
    <row r="27" spans="1:11" ht="15" customHeight="1">
      <c r="A27" s="296" t="s">
        <v>445</v>
      </c>
      <c r="B27" s="295" t="s">
        <v>446</v>
      </c>
      <c r="C27" s="296"/>
      <c r="D27" s="295" t="s">
        <v>447</v>
      </c>
      <c r="E27" s="296"/>
      <c r="F27" s="295" t="s">
        <v>448</v>
      </c>
      <c r="G27" s="296"/>
    </row>
    <row r="28" spans="1:11" ht="15" customHeight="1">
      <c r="A28" s="297" t="s">
        <v>449</v>
      </c>
      <c r="B28" s="297" t="s">
        <v>450</v>
      </c>
      <c r="C28" s="297"/>
      <c r="D28" s="297" t="s">
        <v>450</v>
      </c>
      <c r="E28" s="297"/>
      <c r="F28" s="297" t="s">
        <v>451</v>
      </c>
      <c r="G28" s="297"/>
    </row>
    <row r="29" spans="1:11" ht="12" customHeight="1">
      <c r="A29" s="103" t="s">
        <v>201</v>
      </c>
      <c r="B29" s="86"/>
      <c r="C29" s="86"/>
      <c r="D29" s="86"/>
      <c r="E29" s="86"/>
      <c r="F29" s="86"/>
      <c r="G29" s="86"/>
      <c r="H29" s="87"/>
      <c r="I29" s="87"/>
      <c r="J29" s="87"/>
      <c r="K29" s="87"/>
    </row>
    <row r="30" spans="1:11" ht="12" customHeight="1">
      <c r="A30" s="62" t="s">
        <v>202</v>
      </c>
      <c r="B30" s="62"/>
      <c r="C30" s="62"/>
      <c r="D30" s="62"/>
      <c r="E30" s="62"/>
      <c r="F30" s="62"/>
      <c r="G30" s="62"/>
      <c r="H30" s="64"/>
      <c r="I30" s="64"/>
      <c r="J30" s="64"/>
      <c r="K30" s="64"/>
    </row>
    <row r="31" spans="1:11" ht="12" customHeight="1">
      <c r="A31" s="62" t="s">
        <v>203</v>
      </c>
      <c r="B31" s="62"/>
      <c r="C31" s="62"/>
      <c r="D31" s="62"/>
      <c r="E31" s="62"/>
      <c r="F31" s="62"/>
      <c r="G31" s="62"/>
      <c r="H31" s="64"/>
      <c r="I31" s="64"/>
      <c r="J31" s="64"/>
      <c r="K31" s="64"/>
    </row>
    <row r="32" spans="1:11" ht="15" customHeight="1">
      <c r="A32" s="325" t="s">
        <v>204</v>
      </c>
      <c r="B32" s="325"/>
      <c r="C32" s="325"/>
      <c r="D32" s="325"/>
      <c r="E32" s="325"/>
      <c r="F32" s="325"/>
      <c r="G32" s="325"/>
      <c r="H32" s="64"/>
      <c r="I32" s="64"/>
      <c r="J32" s="64"/>
      <c r="K32" s="64"/>
    </row>
    <row r="33" spans="1:11">
      <c r="A33" s="325"/>
      <c r="B33" s="325"/>
      <c r="C33" s="325"/>
      <c r="D33" s="325"/>
      <c r="E33" s="325"/>
      <c r="F33" s="325"/>
      <c r="G33" s="325"/>
      <c r="H33" s="64"/>
      <c r="I33" s="64"/>
      <c r="J33" s="64"/>
      <c r="K33" s="64"/>
    </row>
    <row r="34" spans="1:11">
      <c r="A34" s="325"/>
      <c r="B34" s="325"/>
      <c r="C34" s="325"/>
      <c r="D34" s="325"/>
      <c r="E34" s="325"/>
      <c r="F34" s="325"/>
      <c r="G34" s="325"/>
      <c r="H34" s="64"/>
      <c r="I34" s="64"/>
      <c r="J34" s="64"/>
      <c r="K34" s="64"/>
    </row>
    <row r="35" spans="1:11">
      <c r="A35" s="325"/>
      <c r="B35" s="325"/>
      <c r="C35" s="325"/>
      <c r="D35" s="325"/>
      <c r="E35" s="325"/>
      <c r="F35" s="325"/>
      <c r="G35" s="325"/>
      <c r="H35" s="64"/>
      <c r="I35" s="64"/>
      <c r="J35" s="64"/>
      <c r="K35" s="64"/>
    </row>
    <row r="36" spans="1:11">
      <c r="A36" s="62" t="s">
        <v>200</v>
      </c>
      <c r="B36" s="62"/>
      <c r="C36" s="62"/>
      <c r="D36" s="62"/>
      <c r="E36" s="62"/>
      <c r="F36" s="62"/>
      <c r="G36" s="62"/>
    </row>
    <row r="48" spans="1:11" ht="14.45" customHeight="1"/>
    <row r="55" ht="30" customHeight="1"/>
  </sheetData>
  <mergeCells count="11">
    <mergeCell ref="A32:G35"/>
    <mergeCell ref="F16:G16"/>
    <mergeCell ref="D15:E15"/>
    <mergeCell ref="F15:G15"/>
    <mergeCell ref="C5:G5"/>
    <mergeCell ref="A5:A6"/>
    <mergeCell ref="A8:A9"/>
    <mergeCell ref="A10:A11"/>
    <mergeCell ref="A12:A13"/>
    <mergeCell ref="B16:C16"/>
    <mergeCell ref="D16:E16"/>
  </mergeCells>
  <pageMargins left="0.25" right="0.25" top="0.75" bottom="0.75" header="0.3" footer="0.3"/>
  <pageSetup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FF8F4-4190-4D0E-813F-A4E537862F0C}">
  <sheetPr>
    <pageSetUpPr fitToPage="1"/>
  </sheetPr>
  <dimension ref="A1:E116"/>
  <sheetViews>
    <sheetView zoomScaleNormal="100" workbookViewId="0">
      <selection activeCell="A4" sqref="A4"/>
    </sheetView>
  </sheetViews>
  <sheetFormatPr defaultColWidth="8.42578125" defaultRowHeight="11.25"/>
  <cols>
    <col min="1" max="1" width="49.42578125" style="87" customWidth="1"/>
    <col min="2" max="2" width="22.42578125" style="88" customWidth="1"/>
    <col min="3" max="3" width="2.42578125" style="88" customWidth="1"/>
    <col min="4" max="4" width="86.140625" style="87" customWidth="1"/>
    <col min="5" max="5" width="8.42578125" style="64" customWidth="1"/>
    <col min="6" max="16384" width="8.42578125" style="64"/>
  </cols>
  <sheetData>
    <row r="1" spans="1:4" s="59" customFormat="1" ht="18">
      <c r="A1" s="234" t="s">
        <v>0</v>
      </c>
      <c r="B1" s="85"/>
      <c r="C1" s="85"/>
      <c r="D1" s="85"/>
    </row>
    <row r="2" spans="1:4" ht="18">
      <c r="A2" s="71" t="s">
        <v>1</v>
      </c>
      <c r="B2" s="72"/>
      <c r="C2" s="72"/>
      <c r="D2" s="72"/>
    </row>
    <row r="3" spans="1:4" ht="12" customHeight="1">
      <c r="A3" s="71"/>
      <c r="B3" s="72"/>
      <c r="C3" s="72"/>
      <c r="D3" s="72"/>
    </row>
    <row r="4" spans="1:4" s="94" customFormat="1" ht="15" customHeight="1">
      <c r="A4" s="73" t="s">
        <v>455</v>
      </c>
      <c r="B4" s="261"/>
      <c r="C4" s="261"/>
      <c r="D4" s="261"/>
    </row>
    <row r="5" spans="1:4" s="94" customFormat="1" ht="15" customHeight="1">
      <c r="A5" s="343" t="s">
        <v>208</v>
      </c>
      <c r="B5" s="343"/>
      <c r="C5" s="343"/>
      <c r="D5" s="343"/>
    </row>
    <row r="6" spans="1:4" s="94" customFormat="1" ht="15" customHeight="1">
      <c r="A6" s="345" t="s">
        <v>209</v>
      </c>
      <c r="B6" s="345"/>
      <c r="C6" s="344" t="s">
        <v>210</v>
      </c>
      <c r="D6" s="344"/>
    </row>
    <row r="7" spans="1:4" s="94" customFormat="1" ht="12" customHeight="1">
      <c r="A7" s="260" t="s">
        <v>211</v>
      </c>
      <c r="B7" s="262"/>
      <c r="C7" s="263"/>
      <c r="D7" s="263"/>
    </row>
    <row r="8" spans="1:4" ht="12" customHeight="1">
      <c r="A8" s="362" t="s">
        <v>212</v>
      </c>
      <c r="B8" s="362"/>
      <c r="C8" s="346" t="s">
        <v>213</v>
      </c>
      <c r="D8" s="346"/>
    </row>
    <row r="9" spans="1:4" ht="24.95" customHeight="1">
      <c r="A9" s="353" t="s">
        <v>214</v>
      </c>
      <c r="B9" s="353"/>
      <c r="C9" s="339" t="s">
        <v>215</v>
      </c>
      <c r="D9" s="339"/>
    </row>
    <row r="10" spans="1:4" ht="12" customHeight="1">
      <c r="A10" s="353" t="s">
        <v>216</v>
      </c>
      <c r="B10" s="353"/>
      <c r="C10" s="339" t="s">
        <v>217</v>
      </c>
      <c r="D10" s="339"/>
    </row>
    <row r="11" spans="1:4" ht="24.95" customHeight="1">
      <c r="A11" s="349" t="s">
        <v>218</v>
      </c>
      <c r="B11" s="349"/>
      <c r="C11" s="349" t="s">
        <v>219</v>
      </c>
      <c r="D11" s="349"/>
    </row>
    <row r="12" spans="1:4" ht="12" customHeight="1">
      <c r="A12" s="361" t="s">
        <v>220</v>
      </c>
      <c r="B12" s="361"/>
      <c r="C12" s="361" t="s">
        <v>221</v>
      </c>
      <c r="D12" s="361"/>
    </row>
    <row r="13" spans="1:4" ht="12" customHeight="1">
      <c r="A13" s="260" t="s">
        <v>222</v>
      </c>
      <c r="B13" s="75"/>
      <c r="C13" s="76"/>
      <c r="D13" s="76"/>
    </row>
    <row r="14" spans="1:4" ht="12" customHeight="1">
      <c r="A14" s="354" t="s">
        <v>223</v>
      </c>
      <c r="B14" s="354"/>
      <c r="C14" s="331" t="s">
        <v>224</v>
      </c>
      <c r="D14" s="331"/>
    </row>
    <row r="15" spans="1:4" ht="84.75" customHeight="1">
      <c r="A15" s="348" t="s">
        <v>393</v>
      </c>
      <c r="B15" s="359"/>
      <c r="C15" s="360" t="s">
        <v>459</v>
      </c>
      <c r="D15" s="360"/>
    </row>
    <row r="16" spans="1:4" ht="36.6" customHeight="1">
      <c r="A16" s="349" t="s">
        <v>225</v>
      </c>
      <c r="B16" s="349"/>
      <c r="C16" s="349" t="s">
        <v>458</v>
      </c>
      <c r="D16" s="349"/>
    </row>
    <row r="17" spans="1:4" ht="96.75" customHeight="1">
      <c r="A17" s="358" t="s">
        <v>226</v>
      </c>
      <c r="B17" s="340"/>
      <c r="C17" s="349" t="s">
        <v>227</v>
      </c>
      <c r="D17" s="349"/>
    </row>
    <row r="18" spans="1:4" ht="24.95" customHeight="1">
      <c r="A18" s="348" t="s">
        <v>228</v>
      </c>
      <c r="B18" s="348"/>
      <c r="C18" s="349" t="s">
        <v>229</v>
      </c>
      <c r="D18" s="349"/>
    </row>
    <row r="19" spans="1:4" ht="15" customHeight="1">
      <c r="A19" s="349" t="s">
        <v>230</v>
      </c>
      <c r="B19" s="349"/>
      <c r="C19" s="349" t="s">
        <v>231</v>
      </c>
      <c r="D19" s="349"/>
    </row>
    <row r="20" spans="1:4" ht="29.25" customHeight="1">
      <c r="A20" s="357" t="s">
        <v>232</v>
      </c>
      <c r="B20" s="357"/>
      <c r="C20" s="349" t="s">
        <v>233</v>
      </c>
      <c r="D20" s="349"/>
    </row>
    <row r="21" spans="1:4" ht="24.95" customHeight="1">
      <c r="A21" s="349" t="s">
        <v>234</v>
      </c>
      <c r="B21" s="349"/>
      <c r="C21" s="348" t="s">
        <v>235</v>
      </c>
      <c r="D21" s="348"/>
    </row>
    <row r="22" spans="1:4" ht="15" customHeight="1">
      <c r="A22" s="349" t="s">
        <v>236</v>
      </c>
      <c r="B22" s="349"/>
      <c r="C22" s="348" t="s">
        <v>237</v>
      </c>
      <c r="D22" s="348"/>
    </row>
    <row r="23" spans="1:4" ht="24.95" customHeight="1">
      <c r="A23" s="349" t="s">
        <v>238</v>
      </c>
      <c r="B23" s="349"/>
      <c r="C23" s="348" t="s">
        <v>239</v>
      </c>
      <c r="D23" s="348"/>
    </row>
    <row r="24" spans="1:4" ht="24.95" customHeight="1">
      <c r="A24" s="349" t="s">
        <v>240</v>
      </c>
      <c r="B24" s="349"/>
      <c r="C24" s="348" t="s">
        <v>241</v>
      </c>
      <c r="D24" s="348"/>
    </row>
    <row r="25" spans="1:4" ht="12" customHeight="1">
      <c r="A25" s="355" t="s">
        <v>242</v>
      </c>
      <c r="B25" s="355"/>
      <c r="C25" s="356" t="s">
        <v>243</v>
      </c>
      <c r="D25" s="356"/>
    </row>
    <row r="26" spans="1:4" ht="13.5" customHeight="1">
      <c r="A26" s="260" t="s">
        <v>244</v>
      </c>
      <c r="B26" s="75"/>
      <c r="C26" s="76"/>
      <c r="D26" s="76"/>
    </row>
    <row r="27" spans="1:4">
      <c r="A27" s="350" t="s">
        <v>245</v>
      </c>
      <c r="B27" s="350"/>
      <c r="C27" s="332" t="s">
        <v>246</v>
      </c>
      <c r="D27" s="332"/>
    </row>
    <row r="28" spans="1:4">
      <c r="A28" s="350" t="s">
        <v>247</v>
      </c>
      <c r="B28" s="350"/>
      <c r="C28" s="332" t="s">
        <v>248</v>
      </c>
      <c r="D28" s="332"/>
    </row>
    <row r="29" spans="1:4" ht="25.5" customHeight="1">
      <c r="A29" s="351" t="s">
        <v>249</v>
      </c>
      <c r="B29" s="351"/>
      <c r="C29" s="327" t="s">
        <v>250</v>
      </c>
      <c r="D29" s="327"/>
    </row>
    <row r="30" spans="1:4" ht="24.75" customHeight="1">
      <c r="A30" s="351" t="s">
        <v>251</v>
      </c>
      <c r="B30" s="351"/>
      <c r="C30" s="327" t="s">
        <v>252</v>
      </c>
      <c r="D30" s="327"/>
    </row>
    <row r="31" spans="1:4" ht="15" customHeight="1">
      <c r="A31" s="351" t="s">
        <v>253</v>
      </c>
      <c r="B31" s="351"/>
      <c r="C31" s="327" t="s">
        <v>254</v>
      </c>
      <c r="D31" s="327"/>
    </row>
    <row r="32" spans="1:4">
      <c r="A32" s="352" t="s">
        <v>255</v>
      </c>
      <c r="B32" s="352"/>
      <c r="C32" s="327" t="s">
        <v>256</v>
      </c>
      <c r="D32" s="327"/>
    </row>
    <row r="33" spans="1:4">
      <c r="A33" s="347" t="s">
        <v>460</v>
      </c>
      <c r="B33" s="347"/>
      <c r="C33" s="333" t="s">
        <v>257</v>
      </c>
      <c r="D33" s="333"/>
    </row>
    <row r="34" spans="1:4" ht="38.25" customHeight="1">
      <c r="A34" s="348" t="s">
        <v>258</v>
      </c>
      <c r="B34" s="348"/>
      <c r="C34" s="349" t="s">
        <v>391</v>
      </c>
      <c r="D34" s="349"/>
    </row>
    <row r="35" spans="1:4" ht="15" customHeight="1">
      <c r="A35" s="349" t="s">
        <v>259</v>
      </c>
      <c r="B35" s="349"/>
      <c r="C35" s="348" t="s">
        <v>260</v>
      </c>
      <c r="D35" s="348"/>
    </row>
    <row r="36" spans="1:4" ht="15" customHeight="1">
      <c r="A36" s="349" t="s">
        <v>261</v>
      </c>
      <c r="B36" s="349"/>
      <c r="C36" s="348" t="s">
        <v>262</v>
      </c>
      <c r="D36" s="348"/>
    </row>
    <row r="37" spans="1:4" ht="15" customHeight="1">
      <c r="A37" s="341" t="s">
        <v>263</v>
      </c>
      <c r="B37" s="341"/>
      <c r="C37" s="353" t="s">
        <v>264</v>
      </c>
      <c r="D37" s="353"/>
    </row>
    <row r="38" spans="1:4" ht="13.5" customHeight="1">
      <c r="A38" s="260" t="s">
        <v>265</v>
      </c>
      <c r="B38" s="75"/>
      <c r="C38" s="76"/>
      <c r="D38" s="76"/>
    </row>
    <row r="39" spans="1:4">
      <c r="A39" s="354" t="s">
        <v>266</v>
      </c>
      <c r="B39" s="354"/>
      <c r="C39" s="331" t="s">
        <v>267</v>
      </c>
      <c r="D39" s="331"/>
    </row>
    <row r="40" spans="1:4" ht="24.75" customHeight="1">
      <c r="A40" s="348" t="s">
        <v>268</v>
      </c>
      <c r="B40" s="348"/>
      <c r="C40" s="349" t="s">
        <v>269</v>
      </c>
      <c r="D40" s="349"/>
    </row>
    <row r="41" spans="1:4" ht="36.6" customHeight="1">
      <c r="A41" s="349" t="s">
        <v>270</v>
      </c>
      <c r="B41" s="349"/>
      <c r="C41" s="348" t="s">
        <v>271</v>
      </c>
      <c r="D41" s="348"/>
    </row>
    <row r="42" spans="1:4" ht="35.25" customHeight="1">
      <c r="A42" s="339" t="s">
        <v>272</v>
      </c>
      <c r="B42" s="339"/>
      <c r="C42" s="353" t="s">
        <v>273</v>
      </c>
      <c r="D42" s="353"/>
    </row>
    <row r="43" spans="1:4" ht="13.5" customHeight="1">
      <c r="A43" s="260" t="s">
        <v>274</v>
      </c>
      <c r="B43" s="75"/>
      <c r="C43" s="76"/>
      <c r="D43" s="76"/>
    </row>
    <row r="44" spans="1:4" ht="15" customHeight="1">
      <c r="A44" s="350" t="s">
        <v>275</v>
      </c>
      <c r="B44" s="350"/>
      <c r="C44" s="332" t="s">
        <v>276</v>
      </c>
      <c r="D44" s="332"/>
    </row>
    <row r="45" spans="1:4" ht="15" customHeight="1">
      <c r="A45" s="351" t="s">
        <v>277</v>
      </c>
      <c r="B45" s="351"/>
      <c r="C45" s="327" t="s">
        <v>278</v>
      </c>
      <c r="D45" s="327"/>
    </row>
    <row r="46" spans="1:4" ht="15" customHeight="1">
      <c r="A46" s="352" t="s">
        <v>279</v>
      </c>
      <c r="B46" s="352"/>
      <c r="C46" s="327" t="s">
        <v>280</v>
      </c>
      <c r="D46" s="327"/>
    </row>
    <row r="47" spans="1:4" ht="15" customHeight="1">
      <c r="A47" s="347" t="s">
        <v>281</v>
      </c>
      <c r="B47" s="347"/>
      <c r="C47" s="333" t="s">
        <v>282</v>
      </c>
      <c r="D47" s="333"/>
    </row>
    <row r="48" spans="1:4" ht="24.95" customHeight="1">
      <c r="A48" s="348" t="s">
        <v>283</v>
      </c>
      <c r="B48" s="348"/>
      <c r="C48" s="349" t="s">
        <v>284</v>
      </c>
      <c r="D48" s="349"/>
    </row>
    <row r="49" spans="1:4" ht="27.75" customHeight="1">
      <c r="A49" s="348" t="s">
        <v>285</v>
      </c>
      <c r="B49" s="348"/>
      <c r="C49" s="349" t="s">
        <v>286</v>
      </c>
      <c r="D49" s="349"/>
    </row>
    <row r="50" spans="1:4" ht="13.5" customHeight="1">
      <c r="A50" s="343" t="s">
        <v>287</v>
      </c>
      <c r="B50" s="343"/>
      <c r="C50" s="343"/>
      <c r="D50" s="343"/>
    </row>
    <row r="51" spans="1:4" ht="15" customHeight="1">
      <c r="A51" s="345" t="s">
        <v>209</v>
      </c>
      <c r="B51" s="345"/>
      <c r="C51" s="344" t="s">
        <v>288</v>
      </c>
      <c r="D51" s="344"/>
    </row>
    <row r="52" spans="1:4" ht="26.25" customHeight="1">
      <c r="A52" s="346" t="s">
        <v>289</v>
      </c>
      <c r="B52" s="346"/>
      <c r="C52" s="346" t="s">
        <v>461</v>
      </c>
      <c r="D52" s="346"/>
    </row>
    <row r="53" spans="1:4" ht="12" customHeight="1">
      <c r="A53" s="327" t="s">
        <v>290</v>
      </c>
      <c r="B53" s="327"/>
      <c r="C53" s="327" t="s">
        <v>291</v>
      </c>
      <c r="D53" s="327"/>
    </row>
    <row r="54" spans="1:4" ht="12" customHeight="1">
      <c r="A54" s="327" t="s">
        <v>292</v>
      </c>
      <c r="B54" s="327"/>
      <c r="C54" s="327" t="s">
        <v>293</v>
      </c>
      <c r="D54" s="327"/>
    </row>
    <row r="55" spans="1:4" ht="12" customHeight="1">
      <c r="A55" s="327" t="s">
        <v>294</v>
      </c>
      <c r="B55" s="327"/>
      <c r="C55" s="327" t="s">
        <v>295</v>
      </c>
      <c r="D55" s="327"/>
    </row>
    <row r="56" spans="1:4" ht="12" customHeight="1">
      <c r="A56" s="327" t="s">
        <v>296</v>
      </c>
      <c r="B56" s="327"/>
      <c r="C56" s="327" t="s">
        <v>297</v>
      </c>
      <c r="D56" s="327"/>
    </row>
    <row r="57" spans="1:4" ht="12" customHeight="1">
      <c r="A57" s="327" t="s">
        <v>298</v>
      </c>
      <c r="B57" s="327"/>
      <c r="C57" s="327" t="s">
        <v>299</v>
      </c>
      <c r="D57" s="327"/>
    </row>
    <row r="58" spans="1:4" ht="12" customHeight="1">
      <c r="A58" s="342" t="s">
        <v>300</v>
      </c>
      <c r="B58" s="342"/>
      <c r="C58" s="342" t="s">
        <v>301</v>
      </c>
      <c r="D58" s="342"/>
    </row>
    <row r="59" spans="1:4" ht="15" customHeight="1">
      <c r="A59" s="343" t="s">
        <v>302</v>
      </c>
      <c r="B59" s="343"/>
      <c r="C59" s="343"/>
      <c r="D59" s="343"/>
    </row>
    <row r="60" spans="1:4" ht="15" customHeight="1">
      <c r="A60" s="299" t="s">
        <v>209</v>
      </c>
      <c r="B60" s="315" t="s">
        <v>303</v>
      </c>
      <c r="C60" s="344" t="s">
        <v>210</v>
      </c>
      <c r="D60" s="344"/>
    </row>
    <row r="61" spans="1:4" ht="11.25" customHeight="1">
      <c r="A61" s="260" t="s">
        <v>211</v>
      </c>
      <c r="B61" s="75"/>
      <c r="C61" s="76"/>
      <c r="D61" s="76"/>
    </row>
    <row r="62" spans="1:4">
      <c r="A62" s="336" t="s">
        <v>304</v>
      </c>
      <c r="B62" s="338" t="s">
        <v>305</v>
      </c>
      <c r="C62" s="336" t="s">
        <v>306</v>
      </c>
      <c r="D62" s="336"/>
    </row>
    <row r="63" spans="1:4">
      <c r="A63" s="334"/>
      <c r="B63" s="335"/>
      <c r="C63" s="335" t="s">
        <v>307</v>
      </c>
      <c r="D63" s="335"/>
    </row>
    <row r="64" spans="1:4" ht="24.75" customHeight="1">
      <c r="A64" s="334"/>
      <c r="B64" s="335"/>
      <c r="C64" s="77" t="s">
        <v>308</v>
      </c>
      <c r="D64" s="78" t="s">
        <v>392</v>
      </c>
    </row>
    <row r="65" spans="1:4">
      <c r="A65" s="334"/>
      <c r="B65" s="335"/>
      <c r="C65" s="77" t="s">
        <v>309</v>
      </c>
      <c r="D65" s="78" t="s">
        <v>310</v>
      </c>
    </row>
    <row r="66" spans="1:4">
      <c r="A66" s="334"/>
      <c r="B66" s="335"/>
      <c r="C66" s="77" t="s">
        <v>311</v>
      </c>
      <c r="D66" s="78" t="s">
        <v>312</v>
      </c>
    </row>
    <row r="67" spans="1:4" ht="11.25" customHeight="1">
      <c r="A67" s="334"/>
      <c r="B67" s="335"/>
      <c r="C67" s="77" t="s">
        <v>313</v>
      </c>
      <c r="D67" s="78" t="s">
        <v>314</v>
      </c>
    </row>
    <row r="68" spans="1:4" ht="36" customHeight="1">
      <c r="A68" s="339" t="s">
        <v>315</v>
      </c>
      <c r="B68" s="102" t="s">
        <v>305</v>
      </c>
      <c r="C68" s="267" t="s">
        <v>308</v>
      </c>
      <c r="D68" s="101" t="s">
        <v>316</v>
      </c>
    </row>
    <row r="69" spans="1:4" ht="12" customHeight="1">
      <c r="A69" s="334"/>
      <c r="B69" s="98"/>
      <c r="C69" s="77" t="s">
        <v>309</v>
      </c>
      <c r="D69" s="78" t="s">
        <v>317</v>
      </c>
    </row>
    <row r="70" spans="1:4" ht="11.25" customHeight="1">
      <c r="A70" s="340"/>
      <c r="B70" s="268"/>
      <c r="C70" s="269" t="s">
        <v>311</v>
      </c>
      <c r="D70" s="270" t="s">
        <v>318</v>
      </c>
    </row>
    <row r="71" spans="1:4">
      <c r="A71" s="339" t="s">
        <v>319</v>
      </c>
      <c r="B71" s="102" t="s">
        <v>320</v>
      </c>
      <c r="C71" s="341" t="s">
        <v>321</v>
      </c>
      <c r="D71" s="341"/>
    </row>
    <row r="72" spans="1:4">
      <c r="A72" s="334"/>
      <c r="B72" s="98"/>
      <c r="C72" s="77" t="s">
        <v>308</v>
      </c>
      <c r="D72" s="78" t="s">
        <v>322</v>
      </c>
    </row>
    <row r="73" spans="1:4">
      <c r="A73" s="334"/>
      <c r="B73" s="98"/>
      <c r="C73" s="77" t="s">
        <v>309</v>
      </c>
      <c r="D73" s="78" t="s">
        <v>323</v>
      </c>
    </row>
    <row r="74" spans="1:4">
      <c r="A74" s="334"/>
      <c r="B74" s="98"/>
      <c r="C74" s="77" t="s">
        <v>311</v>
      </c>
      <c r="D74" s="78" t="s">
        <v>324</v>
      </c>
    </row>
    <row r="75" spans="1:4">
      <c r="A75" s="334"/>
      <c r="B75" s="98"/>
      <c r="C75" s="77" t="s">
        <v>313</v>
      </c>
      <c r="D75" s="78" t="s">
        <v>325</v>
      </c>
    </row>
    <row r="76" spans="1:4">
      <c r="A76" s="340"/>
      <c r="B76" s="268"/>
      <c r="C76" s="269" t="s">
        <v>326</v>
      </c>
      <c r="D76" s="270" t="s">
        <v>327</v>
      </c>
    </row>
    <row r="77" spans="1:4" ht="12.75" customHeight="1">
      <c r="A77" s="78" t="s">
        <v>328</v>
      </c>
      <c r="B77" s="98" t="s">
        <v>329</v>
      </c>
      <c r="C77" s="335" t="s">
        <v>330</v>
      </c>
      <c r="D77" s="335"/>
    </row>
    <row r="78" spans="1:4" ht="12.75" customHeight="1">
      <c r="A78" s="78"/>
      <c r="B78" s="98"/>
      <c r="C78" s="77" t="s">
        <v>308</v>
      </c>
      <c r="D78" s="78" t="s">
        <v>331</v>
      </c>
    </row>
    <row r="79" spans="1:4" ht="22.5">
      <c r="A79" s="78"/>
      <c r="B79" s="98"/>
      <c r="C79" s="77" t="s">
        <v>309</v>
      </c>
      <c r="D79" s="78" t="s">
        <v>332</v>
      </c>
    </row>
    <row r="80" spans="1:4" ht="12" customHeight="1">
      <c r="A80" s="264" t="s">
        <v>333</v>
      </c>
      <c r="B80" s="265"/>
      <c r="C80" s="266"/>
      <c r="D80" s="266"/>
    </row>
    <row r="81" spans="1:4" ht="12" customHeight="1">
      <c r="A81" s="83" t="s">
        <v>334</v>
      </c>
      <c r="B81" s="84" t="s">
        <v>335</v>
      </c>
      <c r="C81" s="81" t="s">
        <v>308</v>
      </c>
      <c r="D81" s="83" t="s">
        <v>336</v>
      </c>
    </row>
    <row r="82" spans="1:4" ht="12" customHeight="1">
      <c r="A82" s="78"/>
      <c r="B82" s="98" t="s">
        <v>320</v>
      </c>
      <c r="C82" s="77" t="s">
        <v>309</v>
      </c>
      <c r="D82" s="78" t="s">
        <v>337</v>
      </c>
    </row>
    <row r="83" spans="1:4" ht="12" customHeight="1">
      <c r="A83" s="78"/>
      <c r="B83" s="98" t="s">
        <v>338</v>
      </c>
      <c r="C83" s="77" t="s">
        <v>311</v>
      </c>
      <c r="D83" s="78" t="s">
        <v>339</v>
      </c>
    </row>
    <row r="84" spans="1:4" ht="12" customHeight="1">
      <c r="A84" s="78"/>
      <c r="B84" s="98" t="s">
        <v>340</v>
      </c>
      <c r="C84" s="77" t="s">
        <v>313</v>
      </c>
      <c r="D84" s="78" t="s">
        <v>341</v>
      </c>
    </row>
    <row r="85" spans="1:4" ht="12" customHeight="1">
      <c r="A85" s="80"/>
      <c r="B85" s="99"/>
      <c r="C85" s="79" t="s">
        <v>326</v>
      </c>
      <c r="D85" s="80" t="s">
        <v>342</v>
      </c>
    </row>
    <row r="86" spans="1:4" ht="12" customHeight="1">
      <c r="A86" s="336" t="s">
        <v>343</v>
      </c>
      <c r="B86" s="97" t="s">
        <v>338</v>
      </c>
      <c r="C86" s="81" t="s">
        <v>308</v>
      </c>
      <c r="D86" s="82" t="s">
        <v>344</v>
      </c>
    </row>
    <row r="87" spans="1:4" ht="12" customHeight="1">
      <c r="A87" s="334"/>
      <c r="B87" s="98"/>
      <c r="C87" s="77"/>
      <c r="D87" s="78" t="s">
        <v>345</v>
      </c>
    </row>
    <row r="88" spans="1:4" ht="12" customHeight="1">
      <c r="A88" s="78"/>
      <c r="B88" s="98"/>
      <c r="C88" s="77"/>
      <c r="D88" s="78" t="s">
        <v>346</v>
      </c>
    </row>
    <row r="89" spans="1:4" ht="12" customHeight="1">
      <c r="A89" s="78"/>
      <c r="B89" s="98"/>
      <c r="C89" s="77"/>
      <c r="D89" s="78" t="s">
        <v>347</v>
      </c>
    </row>
    <row r="90" spans="1:4" ht="12" customHeight="1">
      <c r="A90" s="78"/>
      <c r="B90" s="98"/>
      <c r="C90" s="77" t="s">
        <v>309</v>
      </c>
      <c r="D90" s="78" t="s">
        <v>348</v>
      </c>
    </row>
    <row r="91" spans="1:4" ht="12" customHeight="1">
      <c r="A91" s="78"/>
      <c r="B91" s="98"/>
      <c r="C91" s="77" t="s">
        <v>311</v>
      </c>
      <c r="D91" s="78" t="s">
        <v>349</v>
      </c>
    </row>
    <row r="92" spans="1:4" ht="12" customHeight="1">
      <c r="A92" s="80"/>
      <c r="B92" s="99"/>
      <c r="C92" s="79" t="s">
        <v>313</v>
      </c>
      <c r="D92" s="80" t="s">
        <v>350</v>
      </c>
    </row>
    <row r="93" spans="1:4" ht="12" customHeight="1">
      <c r="A93" s="82" t="s">
        <v>351</v>
      </c>
      <c r="B93" s="97" t="s">
        <v>305</v>
      </c>
      <c r="C93" s="81" t="s">
        <v>352</v>
      </c>
      <c r="D93" s="82"/>
    </row>
    <row r="94" spans="1:4" ht="12" customHeight="1">
      <c r="A94" s="85"/>
      <c r="B94" s="98"/>
      <c r="C94" s="77" t="s">
        <v>308</v>
      </c>
      <c r="D94" s="78" t="s">
        <v>353</v>
      </c>
    </row>
    <row r="95" spans="1:4" ht="12" customHeight="1">
      <c r="A95" s="78"/>
      <c r="B95" s="98"/>
      <c r="C95" s="77" t="s">
        <v>309</v>
      </c>
      <c r="D95" s="78" t="s">
        <v>354</v>
      </c>
    </row>
    <row r="96" spans="1:4" ht="12" customHeight="1">
      <c r="A96" s="78"/>
      <c r="B96" s="98"/>
      <c r="C96" s="77" t="s">
        <v>311</v>
      </c>
      <c r="D96" s="78" t="s">
        <v>355</v>
      </c>
    </row>
    <row r="97" spans="1:5" ht="12" customHeight="1">
      <c r="A97" s="78"/>
      <c r="B97" s="98"/>
      <c r="C97" s="77" t="s">
        <v>313</v>
      </c>
      <c r="D97" s="78" t="s">
        <v>356</v>
      </c>
    </row>
    <row r="98" spans="1:5" ht="12" customHeight="1">
      <c r="A98" s="78"/>
      <c r="B98" s="98"/>
      <c r="C98" s="77" t="s">
        <v>326</v>
      </c>
      <c r="D98" s="78" t="s">
        <v>357</v>
      </c>
    </row>
    <row r="99" spans="1:5" ht="12" customHeight="1">
      <c r="A99" s="85"/>
      <c r="B99" s="98"/>
      <c r="C99" s="337" t="s">
        <v>358</v>
      </c>
      <c r="D99" s="337"/>
      <c r="E99" s="96"/>
    </row>
    <row r="100" spans="1:5" ht="12" customHeight="1">
      <c r="A100" s="78"/>
      <c r="B100" s="98"/>
      <c r="C100" s="103" t="s">
        <v>308</v>
      </c>
      <c r="D100" s="86" t="s">
        <v>359</v>
      </c>
    </row>
    <row r="101" spans="1:5" ht="12" customHeight="1">
      <c r="A101" s="78"/>
      <c r="B101" s="98"/>
      <c r="C101" s="103" t="s">
        <v>309</v>
      </c>
      <c r="D101" s="86" t="s">
        <v>360</v>
      </c>
    </row>
    <row r="102" spans="1:5" ht="12" customHeight="1">
      <c r="A102" s="78"/>
      <c r="B102" s="98"/>
      <c r="C102" s="103" t="s">
        <v>311</v>
      </c>
      <c r="D102" s="86" t="s">
        <v>361</v>
      </c>
    </row>
    <row r="103" spans="1:5" ht="12" customHeight="1">
      <c r="A103" s="336" t="s">
        <v>362</v>
      </c>
      <c r="B103" s="97" t="s">
        <v>363</v>
      </c>
      <c r="C103" s="81" t="s">
        <v>364</v>
      </c>
      <c r="D103" s="82"/>
    </row>
    <row r="104" spans="1:5" ht="12" customHeight="1">
      <c r="A104" s="334"/>
      <c r="B104" s="98"/>
      <c r="C104" s="77" t="s">
        <v>308</v>
      </c>
      <c r="D104" s="78" t="s">
        <v>365</v>
      </c>
    </row>
    <row r="105" spans="1:5" ht="12" customHeight="1">
      <c r="A105" s="78"/>
      <c r="B105" s="98"/>
      <c r="C105" s="77" t="s">
        <v>309</v>
      </c>
      <c r="D105" s="78" t="s">
        <v>366</v>
      </c>
    </row>
    <row r="106" spans="1:5" ht="12" customHeight="1">
      <c r="A106" s="80"/>
      <c r="B106" s="99"/>
      <c r="C106" s="79" t="s">
        <v>311</v>
      </c>
      <c r="D106" s="80" t="s">
        <v>367</v>
      </c>
    </row>
    <row r="107" spans="1:5" ht="12" customHeight="1">
      <c r="A107" s="336" t="s">
        <v>368</v>
      </c>
      <c r="B107" s="336"/>
      <c r="C107" s="336"/>
      <c r="D107" s="336"/>
    </row>
    <row r="108" spans="1:5" ht="12" customHeight="1">
      <c r="A108" s="334" t="s">
        <v>384</v>
      </c>
      <c r="B108" s="334"/>
      <c r="C108" s="334"/>
      <c r="D108" s="334"/>
    </row>
    <row r="109" spans="1:5">
      <c r="A109" s="334"/>
      <c r="B109" s="334"/>
      <c r="C109" s="334"/>
      <c r="D109" s="334"/>
    </row>
    <row r="111" spans="1:5" ht="15">
      <c r="D111" s="89"/>
    </row>
    <row r="112" spans="1:5" ht="15">
      <c r="A112" s="90"/>
      <c r="D112" s="91"/>
    </row>
    <row r="113" spans="1:4" ht="15">
      <c r="A113" s="92"/>
      <c r="D113" s="91"/>
    </row>
    <row r="114" spans="1:4" ht="15">
      <c r="D114" s="91"/>
    </row>
    <row r="115" spans="1:4" ht="15">
      <c r="D115" s="91"/>
    </row>
    <row r="116" spans="1:4" ht="15">
      <c r="D116" s="91"/>
    </row>
  </sheetData>
  <mergeCells count="111">
    <mergeCell ref="A10:B10"/>
    <mergeCell ref="C10:D10"/>
    <mergeCell ref="A11:B11"/>
    <mergeCell ref="C11:D11"/>
    <mergeCell ref="A12:B12"/>
    <mergeCell ref="C12:D12"/>
    <mergeCell ref="A5:D5"/>
    <mergeCell ref="A6:B6"/>
    <mergeCell ref="C6:D6"/>
    <mergeCell ref="A8:B8"/>
    <mergeCell ref="C8:D8"/>
    <mergeCell ref="A9:B9"/>
    <mergeCell ref="C9:D9"/>
    <mergeCell ref="A17:B17"/>
    <mergeCell ref="C17:D17"/>
    <mergeCell ref="A18:B18"/>
    <mergeCell ref="C18:D18"/>
    <mergeCell ref="A19:B19"/>
    <mergeCell ref="C19:D19"/>
    <mergeCell ref="A14:B14"/>
    <mergeCell ref="C14:D14"/>
    <mergeCell ref="A15:B15"/>
    <mergeCell ref="C15:D15"/>
    <mergeCell ref="A16:B16"/>
    <mergeCell ref="C16:D16"/>
    <mergeCell ref="A23:B23"/>
    <mergeCell ref="C23:D23"/>
    <mergeCell ref="A24:B24"/>
    <mergeCell ref="C24:D24"/>
    <mergeCell ref="A25:B25"/>
    <mergeCell ref="C25:D25"/>
    <mergeCell ref="A20:B20"/>
    <mergeCell ref="C20:D20"/>
    <mergeCell ref="A21:B21"/>
    <mergeCell ref="C21:D21"/>
    <mergeCell ref="A22:B22"/>
    <mergeCell ref="C22:D22"/>
    <mergeCell ref="A30:B30"/>
    <mergeCell ref="C30:D30"/>
    <mergeCell ref="A31:B31"/>
    <mergeCell ref="C31:D31"/>
    <mergeCell ref="A32:B32"/>
    <mergeCell ref="C32:D32"/>
    <mergeCell ref="A27:B27"/>
    <mergeCell ref="C27:D27"/>
    <mergeCell ref="A28:B28"/>
    <mergeCell ref="C28:D28"/>
    <mergeCell ref="A29:B29"/>
    <mergeCell ref="C29:D29"/>
    <mergeCell ref="A36:B36"/>
    <mergeCell ref="C36:D36"/>
    <mergeCell ref="A37:B37"/>
    <mergeCell ref="C37:D37"/>
    <mergeCell ref="A39:B39"/>
    <mergeCell ref="C39:D39"/>
    <mergeCell ref="A33:B33"/>
    <mergeCell ref="C33:D33"/>
    <mergeCell ref="A34:B34"/>
    <mergeCell ref="C34:D34"/>
    <mergeCell ref="A35:B35"/>
    <mergeCell ref="C35:D35"/>
    <mergeCell ref="A44:B44"/>
    <mergeCell ref="C44:D44"/>
    <mergeCell ref="A45:B45"/>
    <mergeCell ref="C45:D45"/>
    <mergeCell ref="A46:B46"/>
    <mergeCell ref="C46:D46"/>
    <mergeCell ref="A40:B40"/>
    <mergeCell ref="C40:D40"/>
    <mergeCell ref="A41:B41"/>
    <mergeCell ref="C41:D41"/>
    <mergeCell ref="A42:B42"/>
    <mergeCell ref="C42:D42"/>
    <mergeCell ref="A50:D50"/>
    <mergeCell ref="A51:B51"/>
    <mergeCell ref="C51:D51"/>
    <mergeCell ref="A52:B52"/>
    <mergeCell ref="C52:D52"/>
    <mergeCell ref="A53:B53"/>
    <mergeCell ref="C53:D53"/>
    <mergeCell ref="A47:B47"/>
    <mergeCell ref="C47:D47"/>
    <mergeCell ref="A48:B48"/>
    <mergeCell ref="C48:D48"/>
    <mergeCell ref="A49:B49"/>
    <mergeCell ref="C49:D49"/>
    <mergeCell ref="A57:B57"/>
    <mergeCell ref="C57:D57"/>
    <mergeCell ref="A58:B58"/>
    <mergeCell ref="C58:D58"/>
    <mergeCell ref="A59:D59"/>
    <mergeCell ref="C60:D60"/>
    <mergeCell ref="A54:B54"/>
    <mergeCell ref="C54:D54"/>
    <mergeCell ref="A55:B55"/>
    <mergeCell ref="C55:D55"/>
    <mergeCell ref="A56:B56"/>
    <mergeCell ref="C56:D56"/>
    <mergeCell ref="A108:D109"/>
    <mergeCell ref="C77:D77"/>
    <mergeCell ref="A86:A87"/>
    <mergeCell ref="C99:D99"/>
    <mergeCell ref="A107:D107"/>
    <mergeCell ref="A62:A67"/>
    <mergeCell ref="B62:B67"/>
    <mergeCell ref="C62:D62"/>
    <mergeCell ref="C63:D63"/>
    <mergeCell ref="A68:A70"/>
    <mergeCell ref="A71:A76"/>
    <mergeCell ref="C71:D71"/>
    <mergeCell ref="A103:A104"/>
  </mergeCells>
  <pageMargins left="0.25" right="0.25" top="0.75" bottom="0.75" header="0.3" footer="0.3"/>
  <pageSetup scale="3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5F721-CDFD-4467-8471-DB8FCF5A9C56}">
  <sheetPr>
    <pageSetUpPr fitToPage="1"/>
  </sheetPr>
  <dimension ref="A1:D19"/>
  <sheetViews>
    <sheetView zoomScaleNormal="100" workbookViewId="0">
      <selection activeCell="A4" sqref="A4"/>
    </sheetView>
  </sheetViews>
  <sheetFormatPr defaultColWidth="9" defaultRowHeight="15"/>
  <cols>
    <col min="1" max="1" width="40.7109375" style="60" customWidth="1"/>
    <col min="2" max="2" width="18.28515625" style="60" customWidth="1"/>
    <col min="3" max="3" width="79.140625" style="60" customWidth="1"/>
    <col min="4" max="16384" width="9" style="60"/>
  </cols>
  <sheetData>
    <row r="1" spans="1:4" ht="18" customHeight="1">
      <c r="A1" s="234" t="s">
        <v>0</v>
      </c>
      <c r="B1" s="74"/>
      <c r="C1" s="74"/>
      <c r="D1" s="93"/>
    </row>
    <row r="2" spans="1:4" ht="18" customHeight="1">
      <c r="A2" s="71" t="s">
        <v>1</v>
      </c>
      <c r="B2" s="363"/>
      <c r="C2" s="363"/>
      <c r="D2" s="93"/>
    </row>
    <row r="3" spans="1:4" ht="12" customHeight="1">
      <c r="A3" s="71"/>
      <c r="B3" s="253"/>
      <c r="C3" s="253"/>
      <c r="D3" s="93"/>
    </row>
    <row r="4" spans="1:4">
      <c r="A4" s="73" t="s">
        <v>454</v>
      </c>
      <c r="B4" s="62"/>
      <c r="C4" s="62"/>
      <c r="D4" s="64"/>
    </row>
    <row r="5" spans="1:4" ht="24.75" thickBot="1">
      <c r="A5" s="316" t="s">
        <v>209</v>
      </c>
      <c r="B5" s="317" t="s">
        <v>462</v>
      </c>
      <c r="C5" s="318" t="s">
        <v>210</v>
      </c>
      <c r="D5" s="94"/>
    </row>
    <row r="6" spans="1:4" ht="15.75" thickTop="1">
      <c r="A6" s="274" t="s">
        <v>394</v>
      </c>
      <c r="B6" s="275"/>
      <c r="C6" s="276"/>
      <c r="D6" s="94"/>
    </row>
    <row r="7" spans="1:4" s="252" customFormat="1" ht="117" customHeight="1">
      <c r="A7" s="270" t="s">
        <v>369</v>
      </c>
      <c r="B7" s="273" t="s">
        <v>463</v>
      </c>
      <c r="C7" s="270" t="s">
        <v>371</v>
      </c>
    </row>
    <row r="8" spans="1:4" s="252" customFormat="1" ht="83.25" customHeight="1">
      <c r="A8" s="100" t="s">
        <v>372</v>
      </c>
      <c r="B8" s="259" t="s">
        <v>463</v>
      </c>
      <c r="C8" s="100" t="s">
        <v>373</v>
      </c>
    </row>
    <row r="9" spans="1:4" s="252" customFormat="1" ht="62.25" customHeight="1">
      <c r="A9" s="101" t="s">
        <v>374</v>
      </c>
      <c r="B9" s="277" t="s">
        <v>463</v>
      </c>
      <c r="C9" s="101" t="s">
        <v>375</v>
      </c>
    </row>
    <row r="10" spans="1:4">
      <c r="A10" s="278" t="s">
        <v>395</v>
      </c>
      <c r="B10" s="279"/>
      <c r="C10" s="280"/>
      <c r="D10" s="94"/>
    </row>
    <row r="11" spans="1:4" s="252" customFormat="1" ht="24.95" customHeight="1">
      <c r="A11" s="100" t="s">
        <v>390</v>
      </c>
      <c r="B11" s="256" t="s">
        <v>464</v>
      </c>
      <c r="C11" s="100" t="s">
        <v>376</v>
      </c>
    </row>
    <row r="12" spans="1:4" s="252" customFormat="1" ht="15" customHeight="1">
      <c r="A12" s="255" t="s">
        <v>377</v>
      </c>
      <c r="B12" s="256" t="s">
        <v>465</v>
      </c>
      <c r="C12" s="100" t="s">
        <v>378</v>
      </c>
    </row>
    <row r="13" spans="1:4" s="252" customFormat="1" ht="24.95" customHeight="1">
      <c r="A13" s="255" t="s">
        <v>379</v>
      </c>
      <c r="B13" s="256" t="s">
        <v>466</v>
      </c>
      <c r="C13" s="100" t="s">
        <v>380</v>
      </c>
    </row>
    <row r="14" spans="1:4" s="252" customFormat="1" ht="15" customHeight="1">
      <c r="A14" s="257" t="s">
        <v>381</v>
      </c>
      <c r="B14" s="258" t="s">
        <v>467</v>
      </c>
      <c r="C14" s="254" t="s">
        <v>382</v>
      </c>
    </row>
    <row r="15" spans="1:4" ht="15" customHeight="1">
      <c r="A15" s="319" t="s">
        <v>383</v>
      </c>
      <c r="B15" s="320"/>
      <c r="C15" s="321"/>
    </row>
    <row r="16" spans="1:4" s="95" customFormat="1" ht="12" customHeight="1">
      <c r="A16" s="271" t="s">
        <v>468</v>
      </c>
      <c r="B16" s="272"/>
      <c r="C16" s="272"/>
    </row>
    <row r="17" spans="1:3" s="95" customFormat="1" ht="12" customHeight="1">
      <c r="A17" s="271" t="s">
        <v>469</v>
      </c>
      <c r="B17" s="272"/>
      <c r="C17" s="272"/>
    </row>
    <row r="18" spans="1:3" s="95" customFormat="1" ht="12" customHeight="1">
      <c r="A18" s="364" t="s">
        <v>470</v>
      </c>
      <c r="B18" s="364"/>
      <c r="C18" s="364"/>
    </row>
    <row r="19" spans="1:3" ht="12" customHeight="1">
      <c r="A19" s="364"/>
      <c r="B19" s="364"/>
      <c r="C19" s="364"/>
    </row>
  </sheetData>
  <mergeCells count="2">
    <mergeCell ref="B2:C2"/>
    <mergeCell ref="A18:C19"/>
  </mergeCells>
  <pageMargins left="0.7" right="0.7" top="0.75" bottom="0.75" header="0.3" footer="0.3"/>
  <pageSetup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1_INO</vt:lpstr>
      <vt:lpstr>Table 2_INO</vt:lpstr>
      <vt:lpstr>Table 3_INO</vt:lpstr>
      <vt:lpstr>Table 4_INO</vt:lpstr>
      <vt:lpstr>Table 5_INO</vt:lpstr>
      <vt:lpstr>Table 6_INO</vt:lpstr>
      <vt:lpstr>Table 6a_INO</vt:lpstr>
      <vt:lpstr>Table 7_INO</vt:lpstr>
      <vt:lpstr>Table 7a_INO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Josephine Ferre</dc:creator>
  <cp:lastModifiedBy>s3s</cp:lastModifiedBy>
  <dcterms:created xsi:type="dcterms:W3CDTF">2022-05-05T05:23:00Z</dcterms:created>
  <dcterms:modified xsi:type="dcterms:W3CDTF">2022-11-19T10:59:46Z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24E5C32BF7804D16997079A149B51C01</vt:lpwstr>
  </property>
  <property fmtid="{D5CDD505-2E9C-101B-9397-08002B2CF9AE}" pid="3" name="KSOProductBuildVer">
    <vt:lpwstr>1033-11.2.0.11074</vt:lpwstr>
  </property>
</Properties>
</file>