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A8099416-A6E1-4FF4-8497-15AA12583A7E}" xr6:coauthVersionLast="47" xr6:coauthVersionMax="47" xr10:uidLastSave="{00000000-0000-0000-0000-000000000000}"/>
  <bookViews>
    <workbookView xWindow="-120" yWindow="-120" windowWidth="29040" windowHeight="15840" tabRatio="864" xr2:uid="{00000000-000D-0000-FFFF-FFFF00000000}"/>
  </bookViews>
  <sheets>
    <sheet name="Table 1_IND" sheetId="6" r:id="rId1"/>
    <sheet name="Table 2_IND" sheetId="7" r:id="rId2"/>
    <sheet name="Table 3_IND" sheetId="8" r:id="rId3"/>
    <sheet name="Table 3a_IND" sheetId="1" r:id="rId4"/>
    <sheet name="Table 4_IND" sheetId="2" r:id="rId5"/>
    <sheet name="Table 5_IND" sheetId="9" r:id="rId6"/>
    <sheet name="Table 6_IND" sheetId="3" r:id="rId7"/>
    <sheet name="Table 6a_IND" sheetId="4" r:id="rId8"/>
    <sheet name="Table 7_IND" sheetId="5" r:id="rId9"/>
    <sheet name="Tables 7a&amp;7b_IND"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6" i="9" l="1"/>
  <c r="G66" i="9"/>
  <c r="H52" i="9"/>
  <c r="G52" i="9"/>
  <c r="H37" i="9"/>
  <c r="G37" i="9"/>
  <c r="P82" i="8" l="1"/>
  <c r="P81" i="8"/>
  <c r="P45" i="8"/>
  <c r="P44" i="8"/>
  <c r="P41" i="8"/>
  <c r="P30" i="3" l="1"/>
  <c r="O30" i="3"/>
  <c r="N30" i="3"/>
  <c r="M30" i="3"/>
  <c r="L30" i="3"/>
  <c r="K30" i="3"/>
  <c r="J30" i="3"/>
  <c r="I30" i="3"/>
  <c r="H30" i="3"/>
  <c r="P11" i="3"/>
  <c r="O11" i="3"/>
  <c r="N11" i="3"/>
  <c r="M11" i="3"/>
  <c r="L11" i="3"/>
  <c r="K11" i="3"/>
  <c r="J11" i="3"/>
  <c r="I11" i="3"/>
  <c r="H11" i="3"/>
  <c r="G11" i="3"/>
  <c r="F11" i="3"/>
  <c r="E11" i="3"/>
  <c r="D11" i="3"/>
  <c r="C11" i="3"/>
  <c r="O36" i="2" l="1"/>
  <c r="N36" i="2"/>
  <c r="M36" i="2"/>
  <c r="L36" i="2"/>
  <c r="K36" i="2"/>
  <c r="N28" i="2"/>
  <c r="M28" i="2"/>
  <c r="P18" i="2"/>
  <c r="O18" i="2"/>
  <c r="N18" i="2"/>
  <c r="M18" i="2"/>
  <c r="L18" i="2"/>
  <c r="K18" i="2"/>
  <c r="J18" i="2"/>
  <c r="I18" i="2"/>
  <c r="H18" i="2"/>
  <c r="G18" i="2"/>
  <c r="F18" i="2"/>
  <c r="E18" i="2"/>
  <c r="D18" i="2"/>
  <c r="C18" i="2"/>
</calcChain>
</file>

<file path=xl/sharedStrings.xml><?xml version="1.0" encoding="utf-8"?>
<sst xmlns="http://schemas.openxmlformats.org/spreadsheetml/2006/main" count="2667" uniqueCount="504">
  <si>
    <t>Asian Development Bank (ADB) Asia SME Monitor 2022</t>
  </si>
  <si>
    <t>INDIA</t>
  </si>
  <si>
    <t xml:space="preserve">Table 3a: Small Industries Development Bank of India (SIDBI) MSME Loans </t>
  </si>
  <si>
    <t>Fiscal year data (end-March)*</t>
  </si>
  <si>
    <t>Item</t>
  </si>
  <si>
    <t>MSME LOANS</t>
  </si>
  <si>
    <t>MSME loans outstanding, total (Rs million)</t>
  </si>
  <si>
    <t xml:space="preserve">    Indirect credit (Rs million)</t>
  </si>
  <si>
    <t xml:space="preserve">        Refinance</t>
  </si>
  <si>
    <t xml:space="preserve">        Microfinance</t>
  </si>
  <si>
    <t>…</t>
  </si>
  <si>
    <t xml:space="preserve">        Others</t>
  </si>
  <si>
    <t xml:space="preserve">    Direct credit (Rs million)</t>
  </si>
  <si>
    <t>MSME loans disbursed, total (Rs million)</t>
  </si>
  <si>
    <t>MSME loans to total SIDBI loans outstanding (%)</t>
  </si>
  <si>
    <t>MSME loans to GDP (%)**</t>
  </si>
  <si>
    <t>MSME loan growth (%)</t>
  </si>
  <si>
    <t>MSME lending rate (%, annual average)</t>
  </si>
  <si>
    <t>Nonperforming MSME loans (NPLs) (Rs million)</t>
  </si>
  <si>
    <t>MSME NPLs to total MSME loans (%)</t>
  </si>
  <si>
    <t>Number of MSME loan borrowers</t>
  </si>
  <si>
    <t>MSME loan borrowers to total SIDBI borrowers (%)</t>
  </si>
  <si>
    <t>MSME loan rejection rate (% of total applications)</t>
  </si>
  <si>
    <t>Number of MSME savings account in banks</t>
  </si>
  <si>
    <t>Guaranteed MSME loans (Rs million)</t>
  </si>
  <si>
    <t>Non-collateral MSME loans (Rs million)</t>
  </si>
  <si>
    <t>Manufacturing</t>
  </si>
  <si>
    <t>Construction</t>
  </si>
  <si>
    <t xml:space="preserve">Services </t>
  </si>
  <si>
    <t>Others</t>
  </si>
  <si>
    <t>Urban</t>
  </si>
  <si>
    <t>Rural</t>
  </si>
  <si>
    <t>For working capital</t>
  </si>
  <si>
    <t>For capital investment</t>
  </si>
  <si>
    <t>More than 5 years</t>
  </si>
  <si>
    <t>GDP = gross domestic product; MSME = micro, small, and medium-sized enterprise.</t>
  </si>
  <si>
    <t xml:space="preserve">* The fiscal year (FY) of the Government of India ends on 31 March; e.g., 2022 covers data from 1 April 2021 to 31 March 2022. </t>
  </si>
  <si>
    <t xml:space="preserve">** based on real GDP. GDP at Constant Prices, 2011-12 series is considered. For FY 2021 First Revised Estimate is used for calculation and for FY 2022 Provisional Estimate is used for calculation. </t>
  </si>
  <si>
    <t>*** includes Advances with tenor upto 1 year</t>
  </si>
  <si>
    <t>**** includes advances over 1 year and upto 5 years</t>
  </si>
  <si>
    <t>Less than 1 year***</t>
  </si>
  <si>
    <t>1-5 years****</t>
  </si>
  <si>
    <t>Source: ADB Asia SME Monitor 2022 database. Data from SIDBI.</t>
  </si>
  <si>
    <t>Table 4: Public Financing and Guarantees</t>
  </si>
  <si>
    <t>SUBSIDIZED LOANS TO MSMEs</t>
  </si>
  <si>
    <t>Number of funds</t>
  </si>
  <si>
    <t>Number of subsidized loans (new approval)</t>
  </si>
  <si>
    <t>Outstanding of subsidized loans to MSMEs (Rs million)</t>
  </si>
  <si>
    <t>Subsidized loans disbursed to MSMEs (Rs million)</t>
  </si>
  <si>
    <t>Number of MSMEs accepted for subsidized loans</t>
  </si>
  <si>
    <t>MSME access to subsidized loans (% of total MSMEs)</t>
  </si>
  <si>
    <t>CREDIT GUARANTEES - CGTMSE</t>
  </si>
  <si>
    <t>Number of guarantee schemes</t>
  </si>
  <si>
    <t>Guaranteed loans outstanding to MSMEs (Rs million)</t>
  </si>
  <si>
    <t>Guaranteed loans approved to MSMEs (Rs million)</t>
  </si>
  <si>
    <t xml:space="preserve">   Growth (%)</t>
  </si>
  <si>
    <t>Guaranteed loans disbursed to MSMEs (Rs million)</t>
  </si>
  <si>
    <t>Number of MSMEs guaranteed</t>
  </si>
  <si>
    <t>MSME access to credit guarantees (% of total MSMEs)</t>
  </si>
  <si>
    <t>Guaranteed MSME loans to total MSME loans (%)</t>
  </si>
  <si>
    <t>Nonperforming guaranteed MSME loans to total guaranteed MSME loans (%)</t>
  </si>
  <si>
    <t>CREDIT GUARANTEES - CGFMU</t>
  </si>
  <si>
    <t>REFINANCING SCHEME - MUDRA LOANS</t>
  </si>
  <si>
    <t>Loans disbursed to MSMEs (Rs million)</t>
  </si>
  <si>
    <t>CGFMU =  Credit Guarantee Fund for Micro Unit; CGTMSE = Credit Guarantee Fund Trust for Micro and Small Enterprises; MSME = micro, small, and medium-sized enterprise; MUDRA = Micro Units Development and Refinancing Agency.</t>
  </si>
  <si>
    <t>Table 6: Capital Markets</t>
  </si>
  <si>
    <t>End-of-year data</t>
  </si>
  <si>
    <t>EQUITY MARKETS</t>
  </si>
  <si>
    <t>Main Board - BSE</t>
  </si>
  <si>
    <t>Index</t>
  </si>
  <si>
    <t>Market capitalization (Rs million)</t>
  </si>
  <si>
    <t>Trading value (Rs million)</t>
  </si>
  <si>
    <t>Trading volume (million shares)</t>
  </si>
  <si>
    <t>Number of listed companies</t>
  </si>
  <si>
    <t xml:space="preserve">Number of IPOs </t>
  </si>
  <si>
    <t>Number of delisted companies</t>
  </si>
  <si>
    <t>Main Board - NSE</t>
  </si>
  <si>
    <t>Index (Nifty 50)</t>
  </si>
  <si>
    <r>
      <rPr>
        <sz val="8"/>
        <color theme="1"/>
        <rFont val="Arial"/>
        <family val="2"/>
      </rPr>
      <t>Number of listed companies</t>
    </r>
    <r>
      <rPr>
        <vertAlign val="superscript"/>
        <sz val="8"/>
        <color theme="1"/>
        <rFont val="Arial"/>
        <family val="2"/>
      </rPr>
      <t>1</t>
    </r>
  </si>
  <si>
    <t>Number of IPOs</t>
  </si>
  <si>
    <t>7 </t>
  </si>
  <si>
    <t>Specialized Board for MSMEs</t>
  </si>
  <si>
    <t>BSE SME Exchange</t>
  </si>
  <si>
    <t>BSE SME Index</t>
  </si>
  <si>
    <t>Moved to the main board</t>
  </si>
  <si>
    <t>Moved from the main board</t>
  </si>
  <si>
    <t>NSE Emerge</t>
  </si>
  <si>
    <r>
      <rPr>
        <sz val="8"/>
        <color theme="1"/>
        <rFont val="Arial"/>
        <family val="2"/>
      </rPr>
      <t>Index (Nifty NSE Emerge Index)</t>
    </r>
    <r>
      <rPr>
        <vertAlign val="superscript"/>
        <sz val="8"/>
        <color theme="1"/>
        <rFont val="Arial"/>
        <family val="2"/>
      </rPr>
      <t>2</t>
    </r>
  </si>
  <si>
    <t>BSE = Bombay Stock Exchange; IPO = initial public offering; MSME = micro, snmall, and medium-sized enterprise; NSE = National Stock Exchange; SME = small and medium-sized enterprise.</t>
  </si>
  <si>
    <t>Note: Market capitalization and Index closing values are as on last trading date of the calendar year.</t>
  </si>
  <si>
    <r>
      <rPr>
        <vertAlign val="superscript"/>
        <sz val="8"/>
        <color theme="1"/>
        <rFont val="Arial"/>
        <family val="2"/>
      </rPr>
      <t>1</t>
    </r>
    <r>
      <rPr>
        <sz val="8"/>
        <color theme="1"/>
        <rFont val="Arial"/>
        <family val="2"/>
      </rPr>
      <t xml:space="preserve"> This includes equities, debt, institutional trading platform (ITP), and asset management companies.</t>
    </r>
  </si>
  <si>
    <r>
      <rPr>
        <vertAlign val="superscript"/>
        <sz val="8"/>
        <color theme="1"/>
        <rFont val="Arial"/>
        <family val="2"/>
      </rPr>
      <t>2</t>
    </r>
    <r>
      <rPr>
        <sz val="8"/>
        <color theme="1"/>
        <rFont val="Arial"/>
        <family val="2"/>
      </rPr>
      <t xml:space="preserve"> Nifty SME Emerge index launched in Nov 2017.</t>
    </r>
  </si>
  <si>
    <t>Source: ADB Asia SME Monitor 2022 database. Data from Bombay Stock Exchange and National Stock Exchange.</t>
  </si>
  <si>
    <t>Criteria</t>
  </si>
  <si>
    <t>Bombay Stock Exchange</t>
  </si>
  <si>
    <t>National Stock Exchange</t>
  </si>
  <si>
    <t>Main Board</t>
  </si>
  <si>
    <t>Paidup capital</t>
  </si>
  <si>
    <t>Minimum post issue paid-up capital of ₹10 crores.</t>
  </si>
  <si>
    <t>Post issue paid-up capital of less then ₹25 crores.</t>
  </si>
  <si>
    <t>The paid-up equity capital of the applicant shall not be less than Rs. 10 crores and the capitalization of the applicant's equity shall not be less than Rs. 25 crores.</t>
  </si>
  <si>
    <t>The post issue paid up capital of the company (face value) shall not be more than Rs. 25 crore.</t>
  </si>
  <si>
    <t>Net worth</t>
  </si>
  <si>
    <t>n/a,</t>
  </si>
  <si>
    <t>Positive net worth.</t>
  </si>
  <si>
    <t>The net worth of the company should be positive. (Provided this criteria shall not be applicable to companies whose proposed issue size is more than Rs.500 crores)</t>
  </si>
  <si>
    <t>Net operating profit</t>
  </si>
  <si>
    <t>As per SEBI ICDR</t>
  </si>
  <si>
    <t>the issuer has operating profit (earnings before interest, depreciation and tax) from operations for atleast any 2 out of 3 financial years preceding the application</t>
  </si>
  <si>
    <t>Net tangible assets</t>
  </si>
  <si>
    <t>₹1.5 crores.</t>
  </si>
  <si>
    <t>N/A.</t>
  </si>
  <si>
    <t>Track Record</t>
  </si>
  <si>
    <t>SEBI's ICDR guidelines needs to be followed by the company.</t>
  </si>
  <si>
    <t>The company or the partnership/proprietorship/limited liability partnership (LLP) firm or the firm which have been converted into the company should have a combined track record of at least 3 years;
				or
In case it has not completed its operation for 3 years, then the company/partnership/proprietorship/LLP should have been funded by way of loan/equity by banks or financial institutions or central or state government or its undertaking, or its group company should have been listed for at least 2 years either on the Main Board or SME Board of the Nationwide Exchange.
The company or the firm or the firm which have been converted into the company should have combined positive cash accruals (earnings before depreciation and tax) in any of the year out of last 3 years and its net worth should be positive.</t>
  </si>
  <si>
    <t>Track record of at least 3 years of the applicant seeking listing, the promoters/promoting company, incorporated in or outside India or
Partnership firm and subsequently converted into a Company (not in existence as a Company for three years) and approaches the Exchange for listing. The Company subsequently formed would be considered for listing only on fulfillment of conditions stipulated by SEBI in this regard.</t>
  </si>
  <si>
    <t xml:space="preserve">Track record of at least 3 years of the applicant seeking listing, the promoters/promoting company, incorporated in or outside India or
Partnership firm and subsequently converted into a Company (not in existence as a Company for three years) and approaches the Exchange for listing. </t>
  </si>
  <si>
    <t>Munmer of allottees in IPO</t>
  </si>
  <si>
    <t>Minimum 1,000.</t>
  </si>
  <si>
    <t>Minimum 50.</t>
  </si>
  <si>
    <t>IPO underwriting</t>
  </si>
  <si>
    <t>Not mandatory (under 50% compulsory subscription to QIB's).</t>
  </si>
  <si>
    <t>Mandatory (100% underwritten with merchant banker underwriting 15%).</t>
  </si>
  <si>
    <t>Mandatory (Not required if 50% of issue offered for compulsory subscription by QIBs).</t>
  </si>
  <si>
    <t>Market making</t>
  </si>
  <si>
    <t>In post issue, market making is not mandatory.</t>
  </si>
  <si>
    <t>Market making is mandatory to make the securities more liquid.</t>
  </si>
  <si>
    <t>Not mandatory.</t>
  </si>
  <si>
    <t>Mandatory for minimum period of three years from the date of listing</t>
  </si>
  <si>
    <t>Observation on DRHP</t>
  </si>
  <si>
    <t>By SEBI.</t>
  </si>
  <si>
    <t>By Stock Exchange.</t>
  </si>
  <si>
    <t>IPO grading</t>
  </si>
  <si>
    <t>Grading of IPO by the rating agencies registered with SEBI is mandatory.</t>
  </si>
  <si>
    <t>Grading is not mandatory.</t>
  </si>
  <si>
    <t>Optional</t>
  </si>
  <si>
    <t>IPO application size</t>
  </si>
  <si>
    <t>₹10,000 - ₹15,000</t>
  </si>
  <si>
    <t>Minimum ₹ 100,000 (higher than regular IPO)</t>
  </si>
  <si>
    <t>₹10,000 - ₹ 15,000</t>
  </si>
  <si>
    <t>Minimum ₹ 100,000</t>
  </si>
  <si>
    <t>IPO timeframe</t>
  </si>
  <si>
    <t>6 months onwards.</t>
  </si>
  <si>
    <t>3 - 4 months.</t>
  </si>
  <si>
    <t>1 year from date of SEBI observation letter</t>
  </si>
  <si>
    <t xml:space="preserve">1 year from Exchange approval </t>
  </si>
  <si>
    <t>Reporting requirement</t>
  </si>
  <si>
    <t>Quarterly.</t>
  </si>
  <si>
    <t>Biannual.</t>
  </si>
  <si>
    <t>Quarterly</t>
  </si>
  <si>
    <t>Other Details</t>
  </si>
  <si>
    <t>The minimum issue size shall be ₹10 crores.</t>
  </si>
  <si>
    <t>The company should mandatorily facilitate trading in demat securities and enter into an agreement with both the depositories.</t>
  </si>
  <si>
    <t>The company must not be referred to the Board of Industrial and Financial Reconstruction (BIFR) and/or no proceedings have been admitted under Insolvency and Bankruptcy Code against the issuer and promoting companies.</t>
  </si>
  <si>
    <t>The company must not be referred to Board for Industrial and Financial Reconstruction (BIFR) or no proceedings have been admitted under Insolvency and Bankruptcy Code against the issuer and promoting companies.</t>
  </si>
  <si>
    <t>The company should mandatorily have website.</t>
  </si>
  <si>
    <t>The company has not received any winding up petition admitted by a NCLT.</t>
  </si>
  <si>
    <t>The company has not received any winding up petition admitted by a NCLT/Court.</t>
  </si>
  <si>
    <t>No material regulatory or disciplinary action by a stock exchange or regulatory authority in the past 3 years against the applicant company.</t>
  </si>
  <si>
    <t>The following matters should be disclosed in the offer document:</t>
  </si>
  <si>
    <t>Defaults in respect of payment of interest and/or principal to the debenture/bond/fixed deposit holders by the applicant, promoters/promoting company(ies), group companies, Subsidiary Companies shall also be considered while evaluating a company's application for listing. The securities of the applicant company may not be listed till such time it has cleared all pending obligations relating to the payment of interest and/or principal.</t>
  </si>
  <si>
    <t>1. Any material regulatory or disciplinary action by a stock exchange or regulatory authority in the past one year in respect of promoters/promoting company(ies), group companies, companies promoted by the promoters/promoting company(ies) of the applicant company.</t>
  </si>
  <si>
    <t>Redressal Mechanism of Investor grievance:</t>
  </si>
  <si>
    <t>2. Defaults in respect of payment of interest and/or principal to the debenture/bond/fixed deposit holders, banks, FIs by the applicant, promoters/promoting company(ies), group companies, companies promoted by the promoters/promoting company(ies) during the past three years.</t>
  </si>
  <si>
    <t>3. The applicant, promoters/promoting company(ies), group companies, companies promoted by the promoters/promoting company(ies) litigation record, the nature of litigation, and status of litigation.</t>
  </si>
  <si>
    <t>The minimum market capitalization of the company shall be ₹25 crores (market capitalization shall be calculated by multiplying the post-issue paid-up number of equity shares with the issue price).</t>
  </si>
  <si>
    <t>The company should have no change in the promoters in the preceding 1 year from the date of filing its application on BSE for listing on SME Segment.</t>
  </si>
  <si>
    <t>The Issuer shall have adhered to conditions precedent to listing as emerging from inter-alia from Securities Contracts (Regulations) Act 1956, Companies Act 1956/2013, Securities and Exchange Board of India Act 1992, any rules and/or regulations framed under foregoing statutes, as also any circular, clarifications, guidelines issued by the appropriate authority under foregoing statutes.</t>
  </si>
  <si>
    <t>4. In respect of the track record of the directors, the status of criminal cases filed or nature of the investigation being undertaken with regard to alleged commission of any offence by any of its directors and its effect on the business of the company, where all or any of the directors of issuer have or has been charge-sheeted with serious crimes like murder, rape, forgery, economic offences.</t>
  </si>
  <si>
    <t>DRHP = draft red herring prospectus, ICDR = Issue of Capital and Disclosure Requirements, IPO = initial public offering, NCLT = National Company Law Tribunal, QIB = qualified institutional buyer, SEBI = Securities and Exchange Board of India.</t>
  </si>
  <si>
    <t>Regulations</t>
  </si>
  <si>
    <t>Name</t>
  </si>
  <si>
    <t>Outline</t>
  </si>
  <si>
    <t>Micro, Small and Medium Enterprise Development (MSMED) Act 2006</t>
  </si>
  <si>
    <t>Limited Liability Partnership Act 2008</t>
  </si>
  <si>
    <t>Facilitating the establishment of limited partnership ﬁrms.</t>
  </si>
  <si>
    <t>Banking Regulation Act 1949</t>
  </si>
  <si>
    <t>Regulation on banking activities.</t>
  </si>
  <si>
    <t>Securitization and Reconstruction of Financial Assets and Enforcement of Security Interest Act 2002</t>
  </si>
  <si>
    <t>Establishment of the Central Registry of Securitization Asset Reconstruction and Security Interest (CERSAI).</t>
  </si>
  <si>
    <t>Factoring Regulation Act 2011</t>
  </si>
  <si>
    <t>SEBI Alternate Investment Funds (AIF) Regulations 2012</t>
  </si>
  <si>
    <t>SEBI Issue of Capital and Disclosure Requirements (ICDR) Regulations, 2018</t>
  </si>
  <si>
    <t xml:space="preserve">Chapter IX of ICDR Regulations pertains to eligibiltiy criteria and various requirements with respect to initial SME public offerings. </t>
  </si>
  <si>
    <t>Regulators and Policymakers</t>
  </si>
  <si>
    <t>Responsibility</t>
  </si>
  <si>
    <t>Ministry of Micro, Small, and Medium-Sized Enterprises (Ministry of MSMEs)</t>
  </si>
  <si>
    <t>Policies and regulations for the development of MSMEs.</t>
  </si>
  <si>
    <t>National Board of MSMEs</t>
  </si>
  <si>
    <t>Reviewing policies/programs of the central government for promotion and development of MSMEs; providing necessary recommendations and advise the central government on the use of funds constituted under the MSMED Act 2006.</t>
  </si>
  <si>
    <t>Ministry of Commerce and Industry (MCI)</t>
  </si>
  <si>
    <t>Concessional policies for MSME exporters.</t>
  </si>
  <si>
    <t xml:space="preserve">Ministry of Skill Development and Entrepreneurship (MSDE) </t>
  </si>
  <si>
    <t>Driving programs in skill development and entrepreneurships. MSDE launched a pilot project on Entrepreneurship Promotion and Mentoring of Micro and Small Businesses in six "temple" towns in 2020.</t>
  </si>
  <si>
    <t xml:space="preserve">Ministry of Agriculture </t>
  </si>
  <si>
    <t xml:space="preserve">Developing agricultural value chains; established a National Agriculture Infrastructure Financing Fund; providing funding support to small farm entrepreneurs identified under One District One Product scheme. </t>
  </si>
  <si>
    <t>Reserve Bank of India (RBI)</t>
  </si>
  <si>
    <t>Regulating and supervising banks and nonbanks.</t>
  </si>
  <si>
    <t xml:space="preserve">RBI Committee on MSMEs </t>
  </si>
  <si>
    <t>Securities and Exchange Board of India (SEBI)</t>
  </si>
  <si>
    <t>Regulating and supervising capital markets, including SME exchanges.</t>
  </si>
  <si>
    <t>Policies</t>
  </si>
  <si>
    <t>Responsible Entity</t>
  </si>
  <si>
    <t>National Manufacturing Competitiveness Programme (2005)</t>
  </si>
  <si>
    <t>Ministry of MSMEs</t>
  </si>
  <si>
    <t>A 10-component program aimed at building the capacity of MSME manufacturers to enable them to compete with multinationals both in domestic and international markets. Components include marketing support, building awareness, and training.</t>
  </si>
  <si>
    <t>Rajiv Gandhi Udyami Mitra Yojna (2008)</t>
  </si>
  <si>
    <t>Support to potential ﬁrst-generation entrepreneurs and existing entrepreneurs on legal and procedural issues in  completing formalities required for establishing and running an enterprise.</t>
  </si>
  <si>
    <t xml:space="preserve">Public Procurement Policy for Goods and Services Produced and Rendered by Micro and Small Enterprises (2012)	</t>
  </si>
  <si>
    <t>Government of India</t>
  </si>
  <si>
    <t>Mandating central governmental ministries and departments to procure a minimum of 20% of their total purchases of goods and services from MSMEs.</t>
  </si>
  <si>
    <t>Scheme of Fund for Regeneration of Traditional Industries (SFURTI) (2005–06)</t>
  </si>
  <si>
    <t xml:space="preserve">Improving the productivity of traditional industries by organizing clusters. </t>
  </si>
  <si>
    <t>RBI</t>
  </si>
  <si>
    <t>Compilation of instructions given by the RBI to banks and ﬁnancial institutions regarding lending to MSMEs.</t>
  </si>
  <si>
    <t>Guidelines for setting up of and operating TReDS (2014)</t>
  </si>
  <si>
    <t>National Strategy for Financial Inclusion (NSFI) 2019-2024</t>
  </si>
  <si>
    <t>NSFI (2019-24) is a document outlining the vision and various action plans to make financial services available, accessible, and affordable to all vulnerable segments and sectors of the economy, including MSMEs, in a safe,  transparent manner that supports inclusive and resilient multistakeholder-led growth. It does not yet have segment/sector specific plans.</t>
  </si>
  <si>
    <t>Interest Equalization Scheme (IES) on pre- and post-shipment rupee export credit (2015)</t>
  </si>
  <si>
    <t>MCI</t>
  </si>
  <si>
    <t>Interest equalization at 3% per annum available to eligible exporters, which include manufacturers exporting the 416 four-digit tariff lines and all MSME merchandise exporters. As a part of the MSME package, MSME exporters are given an enhanced interest equalization rate from 3% to 5%under the ongoing IES on pre- and post-shipment rupee export credits.  IES has been extended until 30 September 2021 with the same scope and coverage.</t>
  </si>
  <si>
    <t xml:space="preserve">Developing District as Export Hub </t>
  </si>
  <si>
    <t>The Department of Commerce through the Regional Authorities of Directrate General of Foreign Trade is working with State/Union Territory (UT) Governments to create/promote an Export Hub in  districts and enable a phased implementation. One objective is to enable MSMEs, farmers, and small industries to benefit from export opportunities in foreign markets.</t>
  </si>
  <si>
    <t>Market Access Initiative (MAI) scheme</t>
  </si>
  <si>
    <t>The MAI scheme is an export promotion scheme, designed as a catalyst to promote India’s exports sustainably. One provision provides financial assistance to Export Promotion Councils and Trade Bodies to organize virtual export promotion events. It encourages articipation in major virtual global events. The digital transformation will allow exporters, particularly MSMEs, to promote and market products to international buyers digitally.</t>
  </si>
  <si>
    <t>(  ) = year when the program/initiative was launched.</t>
  </si>
  <si>
    <t>MSME = micro, small, and medium-sized enterprise, SME = small and medium-sized enterprise.</t>
  </si>
  <si>
    <t xml:space="preserve">Note: In 2009-10, Prime Minister's task force on MSME provided the necessary long -term recommendations to be implemented by various central government agencies in India on MSME development, but the task force is not active anymore. </t>
  </si>
  <si>
    <t>Table 1: MSME Definition</t>
  </si>
  <si>
    <t>A. Until 30 June 2020</t>
  </si>
  <si>
    <t>Sector</t>
  </si>
  <si>
    <t>Micro</t>
  </si>
  <si>
    <t>Small</t>
  </si>
  <si>
    <t>Medium</t>
  </si>
  <si>
    <t>Investment in plant and machinery does not exceed Rs2.5 million</t>
  </si>
  <si>
    <t>Investment in plant and machinery is more than Rs2.5 million but does not exceed Rs50.0 million</t>
  </si>
  <si>
    <t>Investment in plant and machinery is more than RS50 million but does not exceed Rs100 million</t>
  </si>
  <si>
    <t>Services</t>
  </si>
  <si>
    <t>Investment in equipment does not exceed Rs1 million</t>
  </si>
  <si>
    <t>Investment in equipment is more than Rs1 million but does not exceed Rs20 million</t>
  </si>
  <si>
    <t>Investment in equipment is more than Rs20million but does not exceed Rs50 million</t>
  </si>
  <si>
    <t>B. After 1 July 2020</t>
  </si>
  <si>
    <t>Classification</t>
  </si>
  <si>
    <t>Investment in Plant and Machinery or Equipment</t>
  </si>
  <si>
    <t>Not more than Rs10 million</t>
  </si>
  <si>
    <t>Not more than Rs100 million</t>
  </si>
  <si>
    <t>Not more than Rs500 million</t>
  </si>
  <si>
    <t>Annual turnover</t>
  </si>
  <si>
    <t>Not more than Rs50 million</t>
  </si>
  <si>
    <t>Not more than Rs2.5 billion</t>
  </si>
  <si>
    <t>MSME = micro, small, and medium-sized enterprise.</t>
  </si>
  <si>
    <t>Note: Definitions apply to firms engaged in manufacturing and services.</t>
  </si>
  <si>
    <t xml:space="preserve">Table 2: MSME Landscape </t>
  </si>
  <si>
    <t>NUMBER OF ENTERPRISES</t>
  </si>
  <si>
    <t>Number of enterprises, total</t>
  </si>
  <si>
    <r>
      <rPr>
        <sz val="8"/>
        <color theme="1"/>
        <rFont val="Arial"/>
        <family val="2"/>
      </rPr>
      <t xml:space="preserve">Number of MSMEs </t>
    </r>
    <r>
      <rPr>
        <vertAlign val="superscript"/>
        <sz val="8"/>
        <color theme="1"/>
        <rFont val="Arial"/>
        <family val="2"/>
      </rPr>
      <t>a</t>
    </r>
  </si>
  <si>
    <t xml:space="preserve">     Micro</t>
  </si>
  <si>
    <t xml:space="preserve">     Small</t>
  </si>
  <si>
    <t xml:space="preserve">     Medium</t>
  </si>
  <si>
    <t>Number of large enterprises</t>
  </si>
  <si>
    <t>MSME to total (%)</t>
  </si>
  <si>
    <t>MSME growth (%)</t>
  </si>
  <si>
    <r>
      <rPr>
        <b/>
        <sz val="8"/>
        <rFont val="Arial"/>
        <family val="2"/>
      </rPr>
      <t>MSMEs by sector</t>
    </r>
    <r>
      <rPr>
        <sz val="8"/>
        <rFont val="Arial"/>
        <family val="2"/>
      </rPr>
      <t xml:space="preserve"> (% share)</t>
    </r>
  </si>
  <si>
    <t>Agriculture, forestry, and fisheries</t>
  </si>
  <si>
    <t>Transportation and communication</t>
  </si>
  <si>
    <t>Wholesale and retail trade</t>
  </si>
  <si>
    <t>Other services</t>
  </si>
  <si>
    <r>
      <rPr>
        <b/>
        <sz val="8"/>
        <rFont val="Arial"/>
        <family val="2"/>
      </rPr>
      <t xml:space="preserve">Number of MSMEs by region </t>
    </r>
    <r>
      <rPr>
        <sz val="8"/>
        <rFont val="Arial"/>
        <family val="2"/>
      </rPr>
      <t>(% share)</t>
    </r>
  </si>
  <si>
    <t>EMPLOYMENT</t>
  </si>
  <si>
    <t>Number of employment, total</t>
  </si>
  <si>
    <r>
      <rPr>
        <sz val="8"/>
        <rFont val="Arial"/>
        <family val="2"/>
      </rPr>
      <t xml:space="preserve">Number of employment by MSMEs </t>
    </r>
    <r>
      <rPr>
        <vertAlign val="superscript"/>
        <sz val="8"/>
        <rFont val="Arial"/>
        <family val="2"/>
      </rPr>
      <t>a</t>
    </r>
  </si>
  <si>
    <t>Number of employment by large enterprises</t>
  </si>
  <si>
    <t>MSME employees to total (%)</t>
  </si>
  <si>
    <t>MSME employees growth (%)</t>
  </si>
  <si>
    <t>Share of female employees to total employees (%)</t>
  </si>
  <si>
    <r>
      <rPr>
        <b/>
        <sz val="8"/>
        <rFont val="Arial"/>
        <family val="2"/>
      </rPr>
      <t xml:space="preserve">Employment by MSME by sector </t>
    </r>
    <r>
      <rPr>
        <sz val="8"/>
        <rFont val="Arial"/>
        <family val="2"/>
      </rPr>
      <t>(% share)</t>
    </r>
  </si>
  <si>
    <r>
      <rPr>
        <b/>
        <sz val="8"/>
        <rFont val="Arial"/>
        <family val="2"/>
      </rPr>
      <t xml:space="preserve">Employment by MSMEs by region </t>
    </r>
    <r>
      <rPr>
        <sz val="8"/>
        <rFont val="Arial"/>
        <family val="2"/>
      </rPr>
      <t>(% share)</t>
    </r>
  </si>
  <si>
    <t>CONTRIBUTION TO GDP</t>
  </si>
  <si>
    <r>
      <rPr>
        <sz val="8"/>
        <rFont val="Arial"/>
        <family val="2"/>
      </rPr>
      <t xml:space="preserve">GDP of MSMEs (Rs bilion) </t>
    </r>
    <r>
      <rPr>
        <vertAlign val="superscript"/>
        <sz val="8"/>
        <rFont val="Arial"/>
        <family val="2"/>
      </rPr>
      <t>a</t>
    </r>
  </si>
  <si>
    <t>MSME contribution to GDP (% share)</t>
  </si>
  <si>
    <t>MSME GDP growth (%)</t>
  </si>
  <si>
    <r>
      <rPr>
        <sz val="8"/>
        <rFont val="Arial"/>
        <family val="2"/>
      </rPr>
      <t xml:space="preserve">GVA of MSMEs (Rs bilion) </t>
    </r>
    <r>
      <rPr>
        <vertAlign val="superscript"/>
        <sz val="8"/>
        <rFont val="Arial"/>
        <family val="2"/>
      </rPr>
      <t>b</t>
    </r>
  </si>
  <si>
    <t>MSME contribution to GVA (% share)</t>
  </si>
  <si>
    <t>MSME GVA growth (%)</t>
  </si>
  <si>
    <t xml:space="preserve">MSME labor productivity (Rs) </t>
  </si>
  <si>
    <r>
      <rPr>
        <b/>
        <sz val="8"/>
        <rFont val="Arial"/>
        <family val="2"/>
      </rPr>
      <t xml:space="preserve">MSME GDP by sector </t>
    </r>
    <r>
      <rPr>
        <sz val="8"/>
        <rFont val="Arial"/>
        <family val="2"/>
      </rPr>
      <t>(% share)</t>
    </r>
  </si>
  <si>
    <r>
      <rPr>
        <b/>
        <sz val="8"/>
        <rFont val="Arial"/>
        <family val="2"/>
      </rPr>
      <t xml:space="preserve">MSME GDP by region </t>
    </r>
    <r>
      <rPr>
        <sz val="8"/>
        <rFont val="Arial"/>
        <family val="2"/>
      </rPr>
      <t>(% share)</t>
    </r>
  </si>
  <si>
    <t>EXPORTS</t>
  </si>
  <si>
    <t>Total export value ($ million)</t>
  </si>
  <si>
    <t>Total export growth (%)</t>
  </si>
  <si>
    <t>MSME export value ($ million)</t>
  </si>
  <si>
    <t>MSME export to total export value (%)</t>
  </si>
  <si>
    <t>MSME export growth (%)</t>
  </si>
  <si>
    <t>IMPORTS</t>
  </si>
  <si>
    <t>Total import value  ($ million)</t>
  </si>
  <si>
    <t>Total import growth (%)</t>
  </si>
  <si>
    <t>MSME import value ($ milion)</t>
  </si>
  <si>
    <t>MSME import to total import value (%)</t>
  </si>
  <si>
    <t>MSME import growth (%)</t>
  </si>
  <si>
    <t>GDP = gross domestic product; GVA = gross value added; MSME = micro, small, and medium-sized enterprise.</t>
  </si>
  <si>
    <t>* The fiscal year (FY) of the Government of India ends on 31 March; e.g., 2022 covers data from 1 April 2021 to 31 March 2022.</t>
  </si>
  <si>
    <r>
      <rPr>
        <vertAlign val="superscript"/>
        <sz val="8"/>
        <rFont val="Arial"/>
        <family val="2"/>
      </rPr>
      <t>a</t>
    </r>
    <r>
      <rPr>
        <sz val="8"/>
        <rFont val="Arial"/>
        <family val="2"/>
      </rPr>
      <t xml:space="preserve"> From FY2008 to FY2016, data are based on All India Census of MSMEs; FY2017 data is based on the sixth economic census; Data for FY2018 and after are based on the 73rd National Sample Survey.</t>
    </r>
  </si>
  <si>
    <t>Table 3: Bank Credit―Commercial and Cooperative Banks</t>
  </si>
  <si>
    <t>OPERATING BANKS</t>
  </si>
  <si>
    <t>Number of operating banks, total</t>
  </si>
  <si>
    <t xml:space="preserve">   Scheduled banks</t>
  </si>
  <si>
    <t xml:space="preserve">       Commercial banks</t>
  </si>
  <si>
    <t xml:space="preserve">     Public sector banks</t>
  </si>
  <si>
    <t xml:space="preserve">     Private sector banks</t>
  </si>
  <si>
    <t xml:space="preserve">     Foreign banks</t>
  </si>
  <si>
    <t xml:space="preserve">     Small finance bank group</t>
  </si>
  <si>
    <t xml:space="preserve">     Regional rural banks</t>
  </si>
  <si>
    <t xml:space="preserve"> Cooperative banks</t>
  </si>
  <si>
    <t xml:space="preserve">     Rural cooperative banks</t>
  </si>
  <si>
    <t xml:space="preserve">     Urban cooperative banks</t>
  </si>
  <si>
    <t xml:space="preserve">   Non-scheduled banks</t>
  </si>
  <si>
    <t xml:space="preserve">   Non-scheduled urban cooperative banks</t>
  </si>
  <si>
    <t>CREDIT</t>
  </si>
  <si>
    <t>Commercial banks</t>
  </si>
  <si>
    <t>Loans outstanding, total (Rs million)</t>
  </si>
  <si>
    <t>Public sector banks</t>
  </si>
  <si>
    <t>Private sector banks</t>
  </si>
  <si>
    <t>Foreign banks</t>
  </si>
  <si>
    <t>Small finance bank group-scheduled</t>
  </si>
  <si>
    <t>Non-scheduled banks</t>
  </si>
  <si>
    <t>Regional rural banks</t>
  </si>
  <si>
    <t>Loans outstanding in domestic currency (Rs million)</t>
  </si>
  <si>
    <t>Loans outstanding in foreign currency (Rs million)</t>
  </si>
  <si>
    <t>Loan growth (%)</t>
  </si>
  <si>
    <t>Total commercial bank loans to GDP (%)</t>
  </si>
  <si>
    <t>Lending rate (%)</t>
  </si>
  <si>
    <t>Gross nonperforming loans (NPLs) (Rs million)</t>
  </si>
  <si>
    <t>Gross NPLs to total loans (%)</t>
  </si>
  <si>
    <t>Urban cooperative banks (UCBs)</t>
  </si>
  <si>
    <t xml:space="preserve">      Scheduled UCBs</t>
  </si>
  <si>
    <t xml:space="preserve">      Non-scheduled UCBs</t>
  </si>
  <si>
    <t>Gross NPLs (Rs million) - Scheduled UCBs</t>
  </si>
  <si>
    <t>Gross NPLs (Rs million) - Non-scheduled UCBs</t>
  </si>
  <si>
    <t>Gross NPLs to total loans (%) - Scheduled UCBs</t>
  </si>
  <si>
    <t>Gross NPLs to total loans (%) - Non-scheduled UCBs</t>
  </si>
  <si>
    <t>DEPOSITS</t>
  </si>
  <si>
    <t>Deposits, total (Rs million)</t>
  </si>
  <si>
    <t>Deposits in domestic currency (Rs million)</t>
  </si>
  <si>
    <t>Deposits in foreign currency (Rs million)</t>
  </si>
  <si>
    <t>Deposit rate (%)</t>
  </si>
  <si>
    <t xml:space="preserve">Deposits, total (Rs million) </t>
  </si>
  <si>
    <t>Small finance bank group - Scheduled</t>
  </si>
  <si>
    <t>Non-scheduled Banks</t>
  </si>
  <si>
    <t>MSME loans to total loans outstanding (%)</t>
  </si>
  <si>
    <t>MSME loans to GDP (%)</t>
  </si>
  <si>
    <t>Nonperforming MSME loans (Rs million)</t>
  </si>
  <si>
    <t>MSME loan borrowers to total bank borrowers (%)</t>
  </si>
  <si>
    <t>Notes:</t>
  </si>
  <si>
    <t>1. Non-scheduled banks include local area banks, small finance banks, and payments banks.</t>
  </si>
  <si>
    <t>2. "Loans outstanding, total" pertains to gross loans and advances reported by scheduled and non-scheduled commercial banks excluding payments banks.</t>
  </si>
  <si>
    <t>3. "Gross nonperforming loans (NPLs)" pertains to scheduled and non-scheduled commercial banks excluding payments banks.</t>
  </si>
  <si>
    <t>4. "Deposits, total" pertains to scheduled and non-scheduled commercial banks. The information on deposits held in domestic or foreign currency for payments banks is not included.</t>
  </si>
  <si>
    <t>5. Information on MSME NPLs is not available for UCBs.</t>
  </si>
  <si>
    <t>Source: ADB Asia SME Monitor 2022 database. Data from Reserve Bank of India.</t>
  </si>
  <si>
    <t>Table 5: Nonbank Finance</t>
  </si>
  <si>
    <t>NUMBER OF NONBANK FINANCE COMPANIES</t>
  </si>
  <si>
    <t>Nonbank Finance Companies regulated by Reserve Bank of India (RBI)</t>
  </si>
  <si>
    <t xml:space="preserve">      Asset finance companies (AFCs)</t>
  </si>
  <si>
    <t xml:space="preserve">      Loan companies (LCs)</t>
  </si>
  <si>
    <t xml:space="preserve">      Investment companies (ICs)</t>
  </si>
  <si>
    <t xml:space="preserve">      Infrastructure finance companies (IFCs)</t>
  </si>
  <si>
    <t xml:space="preserve">      Core investment companies (CICs)</t>
  </si>
  <si>
    <t xml:space="preserve">      Infrastructure debt funds (IDF-NBFCs)</t>
  </si>
  <si>
    <t xml:space="preserve">      Microfinance institutions (NBFC-MFIs)</t>
  </si>
  <si>
    <t xml:space="preserve">      Factoring companies</t>
  </si>
  <si>
    <t xml:space="preserve">      Mortgage guarantee companies (MGCs)</t>
  </si>
  <si>
    <t xml:space="preserve">      Residuary nonbank companies (RNBCs)</t>
  </si>
  <si>
    <t>NONBANK FINANCE COMPANIES REGULATED BY RBI</t>
  </si>
  <si>
    <t>MSME financing outstanding, total (Rs million)</t>
  </si>
  <si>
    <t xml:space="preserve">      Growth (%)</t>
  </si>
  <si>
    <t>MSME financing to total financing outstanding (%)</t>
  </si>
  <si>
    <t xml:space="preserve">MSME financing to GDP (%) </t>
  </si>
  <si>
    <t>Annual financing rate (%, on average)</t>
  </si>
  <si>
    <t>Gross nonperforming financing (NPFs) (Rs million)</t>
  </si>
  <si>
    <t>Gross NPFs to total financing (%)</t>
  </si>
  <si>
    <t>Savings (Rs million)</t>
  </si>
  <si>
    <t>Number of customers financed, total</t>
  </si>
  <si>
    <r>
      <rPr>
        <b/>
        <sz val="8"/>
        <rFont val="Arial"/>
        <family val="2"/>
      </rPr>
      <t xml:space="preserve">MSME financing outstanding by sector </t>
    </r>
    <r>
      <rPr>
        <sz val="8"/>
        <rFont val="Arial"/>
        <family val="2"/>
      </rPr>
      <t>(% share)</t>
    </r>
  </si>
  <si>
    <r>
      <rPr>
        <b/>
        <sz val="8"/>
        <rFont val="Arial"/>
        <family val="2"/>
      </rPr>
      <t xml:space="preserve">MSME financing outstanding by region </t>
    </r>
    <r>
      <rPr>
        <sz val="8"/>
        <rFont val="Arial"/>
        <family val="2"/>
      </rPr>
      <t>(% share)</t>
    </r>
  </si>
  <si>
    <t>MICROFINANCE INSTITUTIONS</t>
  </si>
  <si>
    <t xml:space="preserve">Total loans to GDP (%) </t>
  </si>
  <si>
    <t>Annual lending rate (%, on average)</t>
  </si>
  <si>
    <r>
      <rPr>
        <b/>
        <sz val="8"/>
        <rFont val="Arial"/>
        <family val="2"/>
      </rPr>
      <t xml:space="preserve">Financing outstanding by sector </t>
    </r>
    <r>
      <rPr>
        <sz val="8"/>
        <rFont val="Arial"/>
        <family val="2"/>
      </rPr>
      <t>(% share)</t>
    </r>
  </si>
  <si>
    <r>
      <rPr>
        <b/>
        <sz val="8"/>
        <rFont val="Arial"/>
        <family val="2"/>
      </rPr>
      <t xml:space="preserve">Financing outstanding by region </t>
    </r>
    <r>
      <rPr>
        <sz val="8"/>
        <rFont val="Arial"/>
        <family val="2"/>
      </rPr>
      <t>(% share)</t>
    </r>
  </si>
  <si>
    <t>LOAN COMPANIES</t>
  </si>
  <si>
    <t>FACTORING COMPANIES</t>
  </si>
  <si>
    <t>Financing outstanding, total (Rs million)</t>
  </si>
  <si>
    <t xml:space="preserve">Total financing to GDP (%) </t>
  </si>
  <si>
    <t>1. Number of NBFCs registered data cannot be generated for earlier periods and hence, only December 2020 and December 2021 data are available.</t>
  </si>
  <si>
    <r>
      <t xml:space="preserve">2. Data are at December each year, hence it pertains to NBFC Non Deposit </t>
    </r>
    <r>
      <rPr>
        <sz val="8"/>
        <rFont val="Arial"/>
        <family val="2"/>
      </rPr>
      <t>(NDSI)</t>
    </r>
    <r>
      <rPr>
        <sz val="8"/>
        <color rgb="FFFF0000"/>
        <rFont val="Arial"/>
        <family val="2"/>
      </rPr>
      <t xml:space="preserve"> </t>
    </r>
    <r>
      <rPr>
        <sz val="8"/>
        <color rgb="FF000000"/>
        <rFont val="Arial"/>
        <family val="2"/>
      </rPr>
      <t>and Deposit Taking as NBFCs only submit returns quarterly.</t>
    </r>
    <r>
      <rPr>
        <sz val="8"/>
        <color rgb="FFFF0000"/>
        <rFont val="Arial"/>
        <family val="2"/>
      </rPr>
      <t xml:space="preserve"> </t>
    </r>
  </si>
  <si>
    <t>3. Data related to MSMEs are captured from 2015 onward (data for 2014 and before are not captured).</t>
  </si>
  <si>
    <t>4. MSME data from 2015 to 2019 pertains to NBFC NDSI only as it was not captured for Deposit Taking.</t>
  </si>
  <si>
    <t>5. MSME data from December 2020 onwards includes NBFC NDSI and Deposit Taking data.</t>
  </si>
  <si>
    <t>6. Data for Loan Company is not available for December 2020, since the classifications- Loan Company, Asset Finance Company, and Investment Company have been merged together to form a new classification now known as Investment and Credit Company (ICC), hence data for ICC has been furnished for 2020 and 2021.</t>
  </si>
  <si>
    <t>7. The gross nonperforming asset data pertains to NBFC NDSI and Deposit Taking. The definition for NDSI was revised from 2015 to exclude companies with asset size below ₹ 500 crore.</t>
  </si>
  <si>
    <t>8. Savings data pertains to deposits held by NBFCs.</t>
  </si>
  <si>
    <t>Source: ADB Asia SME Monitor 2022 database. Data from  CGTMSE Annual Reports; National Credit Guarantee Trustee Company (NCGTC) Annual Report; MUDRA Annual Reports.</t>
  </si>
  <si>
    <t>Facilitating alternative ﬁnancing models for MSMEs.
Recent changes: Pursuant to amendment to the Factoring Regulation Act, 2011, all existing non-deposit taking NBFC-Investment and Credit Companies (NBFC-ICCs) with asset size of ₹1,000 crore &amp; above are permitted to undertake factoring business subject to satisfaction of certain conditions. Other NBFC-ICCs can also undertake factoring business by registering as NBFC-Factor.</t>
  </si>
  <si>
    <t>RBI Master Direction—Lending to Micro, Small and Medium Enterprises (2017)</t>
  </si>
  <si>
    <t>Prudential Framework for Resolution of Stressed Assets (2019)</t>
  </si>
  <si>
    <t>The Prudential Framework for Resolution of Stressed Assets issued by the RBI on June 7, 2019 lay out a steady state framework underlying the new regulatory approach for resolution of stressed, including early recognition and reporting of default; discretion of lenders to design and implement resolution plans (RPs); and a system of disincentives for delays in implementation of RPs. This framework is also applicable for MSMEs. The in-built flexibility of the Prudential Framework was also demonstrated during the Covid-19 pandemic where the RBI could open a window for resolution under the framework with only a few tweaks rather than having to put in place a totally new framework for Covid-19 related stress.</t>
  </si>
  <si>
    <t>Source: ADB Asia SME Monitor 2022 database. Data from Annual Report of MSMEs for the Financial Year 2012–13 and the Ministry of MSMEs website.</t>
  </si>
  <si>
    <t>MSME support measures</t>
  </si>
  <si>
    <t>Relaxation in statutory and compliance matters</t>
  </si>
  <si>
    <t>--</t>
  </si>
  <si>
    <t>Extension in filing income tax returns and Goods and Services Tax (GST).</t>
  </si>
  <si>
    <t>Access to finance</t>
  </si>
  <si>
    <t>Emergency Credit Line Guarantee Scheme (ECLGS): Emergency credit line to MSMEs from banks and nonbank finance companies up to 20% of outstanding credit, with credit guarantees.</t>
  </si>
  <si>
    <t>Credit Guarantee Scheme for Subordinate Debt (CGSSD): Promoters of the MSME will be given subordinate debt by banks, which will be infused by  the promoter as equity in the unit.</t>
  </si>
  <si>
    <t>Equity infusion for MSMEs through a Fund of Funds.</t>
  </si>
  <si>
    <t>Liquidity interventions</t>
  </si>
  <si>
    <t>MSME receivables from the government and central public sector enterprises to be paid within 45 days.</t>
  </si>
  <si>
    <t>Payment of 6-month employer and employee contributions to provident funds.</t>
  </si>
  <si>
    <t>Reduction in statutory provident fund contribution of both employer and employee for 3 months from 12% to 10%.</t>
  </si>
  <si>
    <t>Tax measures</t>
  </si>
  <si>
    <t>Due date of income tax returns and audits extended by 4 months.</t>
  </si>
  <si>
    <t>Pending income tax refunds upto ₹500,000 credited to taxpayer accounts.</t>
  </si>
  <si>
    <t xml:space="preserve">Reduction of existing rates of Tax Deduction at Source (TDS) and Tax Collection at Source (TCS) by 25%. </t>
  </si>
  <si>
    <t>Other assistance for MSMEs</t>
  </si>
  <si>
    <t>Suspension of fresh initiation of insolvency proceedings up to 1 year depending upon the pandemic situation.</t>
  </si>
  <si>
    <t>One time restructuring of standard MSME loans that were in default without an asset classification downgrade.</t>
  </si>
  <si>
    <t>Preference to MSMEs for government procurement tenders up to ₹200 crores.</t>
  </si>
  <si>
    <t>Moratorium on repayment of installments for term loans/overdraft by MSMEs.</t>
  </si>
  <si>
    <t>Special liquidity measures for nonbank finance companies, housing finance companies, and microfinance institutions.</t>
  </si>
  <si>
    <t>Central government agencies to provide extension of 6 months to fulfill  contractual obligations by contractors and offer partial guarantees to contractors.</t>
  </si>
  <si>
    <t>Other measures</t>
  </si>
  <si>
    <t>Pradhan Mantri Garib Kalyan Package</t>
  </si>
  <si>
    <t>Economic relief package to the poor.</t>
  </si>
  <si>
    <t>Insurance cover to the health workers upto ₹5 million per worker.</t>
  </si>
  <si>
    <t>Free gas, rice or wheat and pulses for 3 months to the poor.</t>
  </si>
  <si>
    <t>Emergency health response package</t>
  </si>
  <si>
    <t xml:space="preserve">Health package to be given to state governments and Union Territories in three phases until March 2024 to build health infrastructure, including setting up labs, procuring essential medicines, etc. </t>
  </si>
  <si>
    <t>Relief package for distribution companies (DISCOMs)</t>
  </si>
  <si>
    <t>Liquidity support: the state-owned Power Finance Corporation will infuse liquidity to DISCOMs against receivables dues.</t>
  </si>
  <si>
    <t>Relaxation in Creeping Acquistion under Regulation 3 (2) of SEBI Substantial Acquisition of Shares and Takeovers (SAST) Regulations, 2011</t>
  </si>
  <si>
    <t xml:space="preserve">The relaxation provides flexibility for enterprises to raise capital in the wake of developments related to COVID-19: </t>
  </si>
  <si>
    <t xml:space="preserve">SAST Regulation 3 (2) allows an acquirer along with persons acting in concert (PACs) holding 25 % or more shares in a target company to acquire additional shares in the target company up to 5% within a financial year without making an open offer. This relaxation increases the limit of 5% to 10% for acquisition, only in the form of preferential issue to promoters for FY2021 without requiring an open offer, thereby enabling companies to infuse capital directly from promoters. </t>
  </si>
  <si>
    <t>Relaxation in Voluntary Open Offer under Regulation 6 (1) of SEBI (SAST) Regulations, 2011</t>
  </si>
  <si>
    <t xml:space="preserve">The voluntary open offer can provide temporary support due to falling prices caused by the pandemic.   </t>
  </si>
  <si>
    <t xml:space="preserve">A voluntary open offer can be made by an acquirer who, along with PACs, holds 25% or more shares or voting rights in the company. There is a restriction that if the acquirer/PAC has acquired shares of the company in the preceding 52 weeks, acquirer/PAC shall not be eligible to make a voluntary open offer. However, this restriction has been temporarily relaxed for FY2021 to permit voluntary open offers, even if the acquirer/PAC has purchased shares in the preceding 52 weeks. 
</t>
  </si>
  <si>
    <t>Relaxation in regulation 24 (i)(f) of SEBI (buy-back of securities) Regulations, 2018</t>
  </si>
  <si>
    <t>Regulation 24 (i)(f) provides a restriction that the companies shall not raise further capital for a period of 1 year from the expiry of the buyback period, except in discharge of their subsisting obligations. To enable the company to access capital quicker, SEBI has temporarily relaxed the period of restriction from 1 year to 6 months. This was applicable until 31 December 2020.</t>
  </si>
  <si>
    <t>Relaxation in filing fees for buy-back of shares</t>
  </si>
  <si>
    <t xml:space="preserve">Reduce filing fees for a limited period.
The filing fees for buyback of shares were reduced by 50% from June to December 2020. SEBI (buy-back of securities) Regulations of 2018 were amended accordingly.
</t>
  </si>
  <si>
    <t>Relaxations on rights issue</t>
  </si>
  <si>
    <t>SEBI Circular dated 21 April 2020 introduced the temporary relaxation on rights issue as stipulated in SEBI ICDR Regulations of 2018. These were applicable until 31 March 2021:</t>
  </si>
  <si>
    <t>i) Eligibility conditions for fast track rights issue:
Ease the eligibility requirement of average market capitalization of public shareholding from ₹250 crores to ₹100 crores. The requirement on equity shares to be listed for at least 3 years was relaxed to 18 months. The condition for no audit qualifications on issuer’s audited accounts was replaced with the requirement to disclose the impact of audit qualifications on issuer’s financials.</t>
  </si>
  <si>
    <t xml:space="preserve">ii) Minimum subscription requirement for rights issue:
Minimum subscription requirements for a rights issue was reduced from 90% to 75% of the offer size, subject to certain conditions. </t>
  </si>
  <si>
    <t xml:space="preserve">iii) Minimum threshold requirement for rights issue to file draft offer document:
Not requiring the existing threshold to file draft offer document in case of rights issue of ₹10 crores and permitted listed entities raising funds upto ₹25 crores. </t>
  </si>
  <si>
    <t>Relaxation on validity of SEBI observations</t>
  </si>
  <si>
    <t>The validity of SEBI observations expiring between 1 March and 30 September 2020, was extended by 6 months from the date of observation. Those expiring between 1 October and 31 March 2020 were extended until 31 March 2021.</t>
  </si>
  <si>
    <t>Flexibility on issue size</t>
  </si>
  <si>
    <t>SEBI permitted an issuer to increase or decrease the fresh issue size by up to 50% of the estimated issue size without requiring to file fresh draft offer document with SEBI. It was effective until 31 March 2021.</t>
  </si>
  <si>
    <t>Relaxation in eligibility conditions for fast track further public offer</t>
  </si>
  <si>
    <t>Relax eligibility conditions for fast track public offer opening on or before 31 March 2020. The requirement of average market capitalization of public shareholding of ₹1,000 crores was reduced to ₹500 crores. The condition related to impact of audit qualifications on the audit accounts of the issuer was replaced with the requirement to disclose the impact of audit qualifications on issuer’s financials.</t>
  </si>
  <si>
    <t>Relaxation for procedural matters (issues and listing) on rights issue</t>
  </si>
  <si>
    <t>One-shot relaxation was granted from strict enforcement of SEBI ICDR Regulations of 2018, pertaining to rights issues, opening up to 31 July 2020. Issuers were permitted to serve the abridged letter of offer and other issue material to shareholders by electronic means. Pursuant to the introduction of dematerialized rights entitlements, SEBI also permitted the physical shareholders to submit their rights application in physical form, in case they had been unable to open a demat account due to lockdowns subject to stipulated conditions. To ensure that all eligible shareholders are able to apply to rights issue during the COVID-19 pandemic, the issuer was mandated to institute an optional mechanism (non-cash mode only) to accept the applications of shareholders subject to ensuring that no third party payments shall be allowed in respect of any application. The aforementioned provisions were further extended for rights issues opening up to 31 December 2020. Additionally, the mandate regarding an optional mechanism was further extended for rights issues opening up to 31 March 2021.</t>
  </si>
  <si>
    <t>Relaxation in pricing of preferential issues</t>
  </si>
  <si>
    <t>SEBI granted relaxation and provided an additional option to the existing pricing methodology for preferential issuance. SEBI permitted the issuers to consider the average of weekly high and low of the volume weighted average price (VWAP) of the related equity shares during the 12 weeks preceding the relevant date or the average of weekly high and low of the VWAP of the related equity shares during the 2 weeks preceding the relevant date. This additional pricing option was available in case of allotment by preferential issue made until 31 December 2020.</t>
  </si>
  <si>
    <t>Relaxation in filing fees for public issue and right issue</t>
  </si>
  <si>
    <t xml:space="preserve">The filing fees for all kinds of public issues and rights issues were reduced by 50% from June to December 2020. </t>
  </si>
  <si>
    <t>Relaxation to ease fund raising from primary market by using non-convertible debentures (NCD)/non-convertible redeemable preferance shares (NCRPS)/commercial paper (CP)</t>
  </si>
  <si>
    <t>A number of relaxations were introduced to ease raising funds from the primary market by issuing NCD/NCRPS/CP during the COVID-19 pandemic. These were applicable to all entities including MSMEs. 
1) listed entities compliant with listing regulations and continuous disclosure requirements could raise funds by issuing NCD/NCRPS/CP until 30 June 2020 while disclosing financial results of 30 September 2019.
2) listed issuers, who have issued NCDs/NCRPS/CPs on or after 1 July 2020 and intend/propose to list such issues NCDs/NCRPS/CPs on or before 31 July 2020 to use available financials as of 31 December 2019.</t>
  </si>
  <si>
    <t>Source: ADB Asia SME Monitor 2022 database. Data from the Ministry of MSMEs.</t>
  </si>
  <si>
    <r>
      <rPr>
        <vertAlign val="superscript"/>
        <sz val="8"/>
        <rFont val="Arial"/>
        <family val="2"/>
      </rPr>
      <t>b</t>
    </r>
    <r>
      <rPr>
        <sz val="8"/>
        <rFont val="Arial"/>
        <family val="2"/>
      </rPr>
      <t xml:space="preserve"> RBI Report of the Expert Committee on Micro, Small and Medium Enterprises. GVA is estimated by income approach with FY2012 as base year (compensation of employees + operating surplus + consumption for fixed capital).</t>
    </r>
  </si>
  <si>
    <r>
      <rPr>
        <vertAlign val="superscript"/>
        <sz val="8"/>
        <rFont val="Arial"/>
        <family val="2"/>
      </rPr>
      <t xml:space="preserve">c </t>
    </r>
    <r>
      <rPr>
        <sz val="8"/>
        <rFont val="Arial"/>
        <family val="2"/>
      </rPr>
      <t>Per letter dated 22 Jul 2022 from Survey Coordination Division, NSO, MOSPI,  NSS has no information on MSMEs for the period 2019-2022</t>
    </r>
  </si>
  <si>
    <r>
      <t>2019</t>
    </r>
    <r>
      <rPr>
        <b/>
        <vertAlign val="superscript"/>
        <sz val="8"/>
        <rFont val="Arial"/>
        <family val="2"/>
      </rPr>
      <t>c</t>
    </r>
  </si>
  <si>
    <r>
      <t>2020</t>
    </r>
    <r>
      <rPr>
        <b/>
        <vertAlign val="superscript"/>
        <sz val="8"/>
        <rFont val="Arial"/>
        <family val="2"/>
      </rPr>
      <t>c</t>
    </r>
  </si>
  <si>
    <r>
      <t>2021</t>
    </r>
    <r>
      <rPr>
        <b/>
        <vertAlign val="superscript"/>
        <sz val="8"/>
        <rFont val="Arial"/>
        <family val="2"/>
      </rPr>
      <t>c</t>
    </r>
  </si>
  <si>
    <r>
      <t>2022</t>
    </r>
    <r>
      <rPr>
        <b/>
        <vertAlign val="superscript"/>
        <sz val="8"/>
        <rFont val="Arial"/>
        <family val="2"/>
      </rPr>
      <t>c</t>
    </r>
  </si>
  <si>
    <t>Source: ADB Asia SME Monitor 2022 database. Data from Securities and Exchange Board of India (SEBI).</t>
  </si>
  <si>
    <t>Table 6a: Listing Requirements - Bombay Stock Exchange (BSE) and National Stock Exchange (NSE)</t>
  </si>
  <si>
    <t>Table 7: Policies and Regulations</t>
  </si>
  <si>
    <r>
      <t>In 2018</t>
    </r>
    <r>
      <rPr>
        <sz val="8"/>
        <rFont val="Calibri"/>
        <family val="2"/>
      </rPr>
      <t>–</t>
    </r>
    <r>
      <rPr>
        <sz val="8"/>
        <rFont val="Arial"/>
        <family val="2"/>
      </rPr>
      <t>2019, RBI constituted an expert committee on MSMEs to undertake a comprehensive review of the MSME sector. The committee's task force submitted its findings in 2019, addressing long-term recommendations to the central government and the RBI for the economic and financial stability of MSMEs.</t>
    </r>
  </si>
  <si>
    <t>1)</t>
  </si>
  <si>
    <t>Regulatory framework for MSMEs.</t>
  </si>
  <si>
    <t>2)</t>
  </si>
  <si>
    <t>Concessional public schemes for MSME development.</t>
  </si>
  <si>
    <t>3)</t>
  </si>
  <si>
    <t>Proposal of a procurement preferential policy.</t>
  </si>
  <si>
    <t>4)</t>
  </si>
  <si>
    <t>Proposal for closure of business policy to regulate liquidation of weak or stressed units.</t>
  </si>
  <si>
    <t>5)</t>
  </si>
  <si>
    <t>Compensation for delayed payments in procurement from MSMEs.</t>
  </si>
  <si>
    <t>Regulatory framework for Alternative Investment Funds (AIFs), including SME Funds. AIF Regulations cover three categories: Category I has 5 sub-categories, one of which covers SME Funds. All other categories/sub-categories of AIFs may also invest in SMEs.</t>
  </si>
  <si>
    <r>
      <t xml:space="preserve">RBI guidelines for setting up and operating the Trade Receivables Discounting System (TReDS).
</t>
    </r>
    <r>
      <rPr>
        <b/>
        <sz val="8"/>
        <rFont val="Arial"/>
        <family val="2"/>
      </rPr>
      <t>Recent Changes:</t>
    </r>
    <r>
      <rPr>
        <sz val="8"/>
        <rFont val="Arial"/>
        <family val="2"/>
      </rPr>
      <t xml:space="preserve"> In respect of trade receivables financed through a Trade Receivables Discounting System (TReDS), the particulars of assignment of receivables shall be filed with the Central Registry on behalf of the Factors by the TReDS concerned.</t>
    </r>
  </si>
  <si>
    <t>Source: ADB Asia SME Monitor 2022 database. Data from Covid-19 Interministerial Notifications (https://covid19.india.gov.in/document-category/ministry-of-finance/).</t>
  </si>
  <si>
    <t>Lenders are allowed to implement a resolution plan under the resolution framework for stressed MSMEs with loans of less than ₹25 crores as on September 30, 2021.</t>
  </si>
  <si>
    <t>Permissible loan to value ratio (LTV) for loans against pledge of gold ornaments and jewellery for non-agricultural purposes was increased from 75% to 90% to be applicable upto March 31, 2021, since stands reverted to 75% w.e.f. April 1, 2021.</t>
  </si>
  <si>
    <t>Table 7a: COVID-19 Emergency Measures</t>
  </si>
  <si>
    <r>
      <t>Table 7b: COVID-19 Measures in Capital Markets</t>
    </r>
    <r>
      <rPr>
        <b/>
        <sz val="10"/>
        <rFont val="Calibri"/>
        <family val="2"/>
      </rPr>
      <t>—</t>
    </r>
    <r>
      <rPr>
        <b/>
        <sz val="10"/>
        <rFont val="Arial"/>
        <family val="2"/>
      </rPr>
      <t>Securities and Exchange Board of India (SEBI)</t>
    </r>
  </si>
  <si>
    <t xml:space="preserve">Source: ADB Asia SME Monitor 2022 database. Data from the Micro, Small and Medium Enterprises Development Act of 2006, amendment (1 June 2020). </t>
  </si>
  <si>
    <t>Source: ADB Asia SME Monitor 2022 database. Data from the Micro, Small and Medium Enterprises Development Act of 2006.</t>
  </si>
  <si>
    <r>
      <t xml:space="preserve">MSME loans outstanding by sector </t>
    </r>
    <r>
      <rPr>
        <sz val="8"/>
        <rFont val="Arial"/>
        <family val="2"/>
      </rPr>
      <t>(% share)</t>
    </r>
  </si>
  <si>
    <r>
      <t xml:space="preserve">MSME loans outstanding by region </t>
    </r>
    <r>
      <rPr>
        <sz val="8"/>
        <rFont val="Arial"/>
        <family val="2"/>
      </rPr>
      <t>(% share)</t>
    </r>
  </si>
  <si>
    <r>
      <t xml:space="preserve">MSME loans outstanding by type of use </t>
    </r>
    <r>
      <rPr>
        <sz val="8"/>
        <rFont val="Arial"/>
        <family val="2"/>
      </rPr>
      <t>(% share)</t>
    </r>
  </si>
  <si>
    <r>
      <t xml:space="preserve">MSME loans outstanding by tenor </t>
    </r>
    <r>
      <rPr>
        <sz val="8"/>
        <rFont val="Arial"/>
        <family val="2"/>
      </rPr>
      <t>(% share)</t>
    </r>
  </si>
  <si>
    <t>The points of consideration are:
Details of pending investor grievances against Issuer, listed subsidiaries and top 5 listed group companies by Market Cap.
Arrangements or mechanism evolved for redressal of  investor grievances including through SEBI Complaints Redress System.</t>
  </si>
  <si>
    <r>
      <t xml:space="preserve">Fund </t>
    </r>
    <r>
      <rPr>
        <sz val="9"/>
        <color theme="1"/>
        <rFont val="Arial"/>
        <family val="2"/>
      </rPr>
      <t>(₹ crores)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</si>
</sst>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_(* \(#,##0\);_(* &quot;-&quot;??_);_(@_)"/>
    <numFmt numFmtId="165" formatCode="_(* #,##0.0_);_(* \(#,##0.0\);_(* &quot;-&quot;??_);_(@_)"/>
    <numFmt numFmtId="166" formatCode="0.0"/>
    <numFmt numFmtId="167" formatCode="0.0%"/>
    <numFmt numFmtId="168" formatCode="_-* #,##0_-;\-* #,##0_-;_-* &quot;-&quot;??_-;_-@_-"/>
    <numFmt numFmtId="169" formatCode="_(* #,##0.000_);_(* \(#,##0.000\);_(* &quot;-&quot;??_);_(@_)"/>
    <numFmt numFmtId="170" formatCode="#,##0.0_);\(#,##0.0\)"/>
    <numFmt numFmtId="171" formatCode="_ * #,##0.00_ ;_ * \-#,##0.00_ ;_ * &quot;-&quot;??_ ;_ @_ "/>
    <numFmt numFmtId="172" formatCode="_(* #,##0.00000_);_(* \(#,##0.00000\);_(* &quot;-&quot;??_);_(@_)"/>
    <numFmt numFmtId="173" formatCode="#,##0.0"/>
  </numFmts>
  <fonts count="43">
    <font>
      <sz val="11"/>
      <color theme="1"/>
      <name val="Calibri"/>
      <charset val="134"/>
      <scheme val="minor"/>
    </font>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b/>
      <sz val="14"/>
      <color theme="8" tint="-0.249977111117893"/>
      <name val="Arial"/>
      <family val="2"/>
    </font>
    <font>
      <b/>
      <sz val="12"/>
      <color rgb="FFFF0000"/>
      <name val="Arial"/>
      <family val="2"/>
    </font>
    <font>
      <b/>
      <sz val="14"/>
      <name val="Arial"/>
      <family val="2"/>
    </font>
    <font>
      <b/>
      <i/>
      <sz val="12"/>
      <color rgb="FFFF0000"/>
      <name val="Arial"/>
      <family val="2"/>
    </font>
    <font>
      <b/>
      <sz val="10"/>
      <name val="Arial"/>
      <family val="2"/>
    </font>
    <font>
      <b/>
      <sz val="8"/>
      <color theme="1"/>
      <name val="Arial"/>
      <family val="2"/>
    </font>
    <font>
      <sz val="11"/>
      <color theme="1"/>
      <name val="Calibri"/>
      <family val="2"/>
      <scheme val="minor"/>
    </font>
    <font>
      <sz val="8"/>
      <color rgb="FFFF0000"/>
      <name val="Arial"/>
      <family val="2"/>
    </font>
    <font>
      <sz val="8"/>
      <color rgb="FF000000"/>
      <name val="Arial"/>
      <family val="2"/>
    </font>
    <font>
      <b/>
      <sz val="8"/>
      <color rgb="FF000000"/>
      <name val="Arial"/>
      <family val="2"/>
    </font>
    <font>
      <sz val="8"/>
      <name val="Arial"/>
      <family val="2"/>
    </font>
    <font>
      <sz val="8"/>
      <color theme="1"/>
      <name val="Arial"/>
      <family val="2"/>
    </font>
    <font>
      <b/>
      <sz val="8"/>
      <name val="Arial"/>
      <family val="2"/>
    </font>
    <font>
      <b/>
      <sz val="8"/>
      <color rgb="FFFF0000"/>
      <name val="Arial"/>
      <family val="2"/>
    </font>
    <font>
      <sz val="9"/>
      <color theme="1"/>
      <name val="Arial"/>
      <family val="2"/>
    </font>
    <font>
      <sz val="9"/>
      <color theme="1"/>
      <name val="Calibri"/>
      <family val="2"/>
      <scheme val="minor"/>
    </font>
    <font>
      <vertAlign val="superscript"/>
      <sz val="8"/>
      <color theme="1"/>
      <name val="Arial"/>
      <family val="2"/>
    </font>
    <font>
      <sz val="8"/>
      <color rgb="FF333333"/>
      <name val="Arial"/>
      <family val="2"/>
    </font>
    <font>
      <sz val="11"/>
      <color theme="1"/>
      <name val="Arial"/>
      <family val="2"/>
    </font>
    <font>
      <b/>
      <sz val="14"/>
      <color rgb="FFFF0000"/>
      <name val="Arial"/>
      <family val="2"/>
    </font>
    <font>
      <sz val="8"/>
      <name val="Calibri"/>
      <family val="2"/>
    </font>
    <font>
      <i/>
      <sz val="12"/>
      <color rgb="FFFF0000"/>
      <name val="Arial"/>
      <family val="2"/>
    </font>
    <font>
      <vertAlign val="superscript"/>
      <sz val="8"/>
      <name val="Arial"/>
      <family val="2"/>
    </font>
    <font>
      <i/>
      <sz val="8"/>
      <color theme="1"/>
      <name val="Arial"/>
      <family val="2"/>
    </font>
    <font>
      <i/>
      <sz val="8"/>
      <name val="Arial"/>
      <family val="2"/>
    </font>
    <font>
      <b/>
      <i/>
      <sz val="8"/>
      <name val="Arial"/>
      <family val="2"/>
    </font>
    <font>
      <sz val="12"/>
      <color theme="1"/>
      <name val="Calibri"/>
      <family val="2"/>
      <scheme val="minor"/>
    </font>
    <font>
      <b/>
      <sz val="9"/>
      <color theme="1"/>
      <name val="Arial"/>
      <family val="2"/>
    </font>
    <font>
      <b/>
      <sz val="9"/>
      <color rgb="FF000000"/>
      <name val="Arial"/>
      <family val="2"/>
    </font>
    <font>
      <b/>
      <sz val="10"/>
      <name val="Calibri"/>
      <family val="2"/>
    </font>
    <font>
      <b/>
      <vertAlign val="superscript"/>
      <sz val="8"/>
      <name val="Arial"/>
      <family val="2"/>
    </font>
    <font>
      <b/>
      <i/>
      <sz val="12"/>
      <name val="Arial"/>
      <family val="2"/>
    </font>
    <font>
      <b/>
      <sz val="9"/>
      <name val="Arial"/>
      <family val="2"/>
    </font>
    <font>
      <sz val="9"/>
      <name val="Arial"/>
      <family val="2"/>
    </font>
    <font>
      <sz val="9"/>
      <name val="Calibri"/>
      <family val="2"/>
      <scheme val="minor"/>
    </font>
    <font>
      <sz val="11"/>
      <name val="Calibri"/>
      <family val="2"/>
      <scheme val="minor"/>
    </font>
    <font>
      <b/>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E1F2"/>
        <bgColor rgb="FF000000"/>
      </patternFill>
    </fill>
    <fill>
      <patternFill patternType="solid">
        <fgColor theme="9" tint="0.79995117038483843"/>
        <bgColor indexed="64"/>
      </patternFill>
    </fill>
    <fill>
      <patternFill patternType="solid">
        <fgColor theme="4" tint="0.79995117038483843"/>
        <bgColor indexed="64"/>
      </patternFill>
    </fill>
    <fill>
      <patternFill patternType="solid">
        <fgColor theme="5" tint="0.59999389629810485"/>
        <bgColor indexed="64"/>
      </patternFill>
    </fill>
    <fill>
      <patternFill patternType="solid">
        <fgColor theme="0"/>
        <bgColor rgb="FF000000"/>
      </patternFill>
    </fill>
    <fill>
      <patternFill patternType="solid">
        <fgColor theme="8" tint="0.79998168889431442"/>
        <bgColor indexed="64"/>
      </patternFill>
    </fill>
  </fills>
  <borders count="14">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hair">
        <color auto="1"/>
      </top>
      <bottom/>
      <diagonal/>
    </border>
    <border>
      <left/>
      <right/>
      <top style="thin">
        <color auto="1"/>
      </top>
      <bottom/>
      <diagonal/>
    </border>
    <border>
      <left/>
      <right/>
      <top style="double">
        <color auto="1"/>
      </top>
      <bottom style="thin">
        <color auto="1"/>
      </bottom>
      <diagonal/>
    </border>
    <border>
      <left/>
      <right/>
      <top style="double">
        <color auto="1"/>
      </top>
      <bottom style="hair">
        <color auto="1"/>
      </bottom>
      <diagonal/>
    </border>
    <border>
      <left/>
      <right/>
      <top style="double">
        <color indexed="64"/>
      </top>
      <bottom/>
      <diagonal/>
    </border>
    <border>
      <left/>
      <right/>
      <top/>
      <bottom style="double">
        <color auto="1"/>
      </bottom>
      <diagonal/>
    </border>
  </borders>
  <cellStyleXfs count="12">
    <xf numFmtId="0" fontId="0" fillId="0" borderId="0"/>
    <xf numFmtId="43" fontId="12" fillId="0" borderId="0" applyFont="0" applyFill="0" applyBorder="0" applyAlignment="0" applyProtection="0"/>
    <xf numFmtId="9" fontId="1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xf numFmtId="0" fontId="1" fillId="0" borderId="0"/>
  </cellStyleXfs>
  <cellXfs count="412">
    <xf numFmtId="0" fontId="0" fillId="0" borderId="0" xfId="0"/>
    <xf numFmtId="0" fontId="3" fillId="0" borderId="0" xfId="0" applyFont="1"/>
    <xf numFmtId="0" fontId="4" fillId="0" borderId="0" xfId="0" applyFont="1"/>
    <xf numFmtId="0" fontId="5" fillId="0" borderId="0" xfId="0" applyFont="1"/>
    <xf numFmtId="0" fontId="3" fillId="0" borderId="0" xfId="0" applyFont="1" applyAlignment="1">
      <alignment vertical="center"/>
    </xf>
    <xf numFmtId="0" fontId="4" fillId="2" borderId="0" xfId="0" applyFont="1" applyFill="1"/>
    <xf numFmtId="0" fontId="3" fillId="2" borderId="0" xfId="0" applyFont="1" applyFill="1"/>
    <xf numFmtId="0" fontId="4" fillId="0" borderId="0" xfId="0" applyFont="1" applyAlignment="1">
      <alignment horizontal="left" vertical="center"/>
    </xf>
    <xf numFmtId="0" fontId="3" fillId="0" borderId="0" xfId="0" applyFont="1" applyAlignment="1">
      <alignment horizontal="left" vertical="center"/>
    </xf>
    <xf numFmtId="164" fontId="15" fillId="4" borderId="3" xfId="1" applyNumberFormat="1" applyFont="1" applyFill="1" applyBorder="1" applyAlignment="1">
      <alignment vertical="top"/>
    </xf>
    <xf numFmtId="0" fontId="15" fillId="4" borderId="3" xfId="0" applyFont="1" applyFill="1" applyBorder="1" applyAlignment="1">
      <alignment vertical="top"/>
    </xf>
    <xf numFmtId="3" fontId="15" fillId="4" borderId="3" xfId="0" applyNumberFormat="1" applyFont="1" applyFill="1" applyBorder="1" applyAlignment="1">
      <alignment horizontal="right" vertical="top"/>
    </xf>
    <xf numFmtId="0" fontId="17" fillId="0" borderId="0" xfId="0" applyFont="1" applyAlignment="1">
      <alignment vertical="top"/>
    </xf>
    <xf numFmtId="0" fontId="18" fillId="4" borderId="3" xfId="0" applyFont="1" applyFill="1" applyBorder="1" applyAlignment="1">
      <alignment vertical="top"/>
    </xf>
    <xf numFmtId="164" fontId="18" fillId="4" borderId="3" xfId="1" applyNumberFormat="1" applyFont="1" applyFill="1" applyBorder="1" applyAlignment="1">
      <alignment vertical="top"/>
    </xf>
    <xf numFmtId="3" fontId="18" fillId="4" borderId="3" xfId="0" applyNumberFormat="1" applyFont="1" applyFill="1" applyBorder="1" applyAlignment="1">
      <alignment horizontal="right" vertical="top"/>
    </xf>
    <xf numFmtId="0" fontId="3" fillId="0" borderId="0" xfId="3" applyFont="1"/>
    <xf numFmtId="0" fontId="4" fillId="0" borderId="0" xfId="3" applyFont="1"/>
    <xf numFmtId="0" fontId="3" fillId="2" borderId="0" xfId="3" applyFont="1" applyFill="1"/>
    <xf numFmtId="0" fontId="3" fillId="2" borderId="4" xfId="3" applyFont="1" applyFill="1" applyBorder="1"/>
    <xf numFmtId="37" fontId="4" fillId="2" borderId="5" xfId="4" quotePrefix="1" applyNumberFormat="1" applyFont="1" applyFill="1" applyBorder="1" applyAlignment="1">
      <alignment horizontal="right"/>
    </xf>
    <xf numFmtId="0" fontId="3" fillId="2" borderId="5" xfId="3" applyFont="1" applyFill="1" applyBorder="1"/>
    <xf numFmtId="0" fontId="3" fillId="2" borderId="6" xfId="3" applyFont="1" applyFill="1" applyBorder="1"/>
    <xf numFmtId="164" fontId="3" fillId="2" borderId="5" xfId="4" applyNumberFormat="1" applyFont="1" applyFill="1" applyBorder="1"/>
    <xf numFmtId="165" fontId="4" fillId="2" borderId="5" xfId="4" applyNumberFormat="1" applyFont="1" applyFill="1" applyBorder="1" applyAlignment="1">
      <alignment horizontal="center"/>
    </xf>
    <xf numFmtId="0" fontId="3" fillId="2" borderId="7" xfId="3" applyFont="1" applyFill="1" applyBorder="1"/>
    <xf numFmtId="37" fontId="4" fillId="2" borderId="6" xfId="4" quotePrefix="1" applyNumberFormat="1" applyFont="1" applyFill="1" applyBorder="1" applyAlignment="1">
      <alignment horizontal="right"/>
    </xf>
    <xf numFmtId="0" fontId="3" fillId="2" borderId="8" xfId="3" applyFont="1" applyFill="1" applyBorder="1"/>
    <xf numFmtId="37" fontId="4" fillId="2" borderId="8" xfId="4" quotePrefix="1" applyNumberFormat="1" applyFont="1" applyFill="1" applyBorder="1" applyAlignment="1">
      <alignment horizontal="right"/>
    </xf>
    <xf numFmtId="0" fontId="3" fillId="2" borderId="9" xfId="3" applyFont="1" applyFill="1" applyBorder="1"/>
    <xf numFmtId="37" fontId="4" fillId="2" borderId="4" xfId="4" quotePrefix="1" applyNumberFormat="1" applyFont="1" applyFill="1" applyBorder="1" applyAlignment="1">
      <alignment horizontal="right"/>
    </xf>
    <xf numFmtId="164" fontId="4" fillId="2" borderId="9" xfId="4" applyNumberFormat="1" applyFont="1" applyFill="1" applyBorder="1" applyAlignment="1">
      <alignment horizontal="center"/>
    </xf>
    <xf numFmtId="165" fontId="4" fillId="2" borderId="6" xfId="4" applyNumberFormat="1" applyFont="1" applyFill="1" applyBorder="1" applyAlignment="1">
      <alignment horizontal="center"/>
    </xf>
    <xf numFmtId="43" fontId="3" fillId="2" borderId="0" xfId="4" applyFont="1" applyFill="1" applyBorder="1"/>
    <xf numFmtId="167" fontId="3" fillId="2" borderId="0" xfId="5" applyNumberFormat="1" applyFont="1" applyFill="1" applyBorder="1"/>
    <xf numFmtId="164" fontId="3" fillId="2" borderId="0" xfId="3" applyNumberFormat="1" applyFont="1" applyFill="1"/>
    <xf numFmtId="0" fontId="4" fillId="2" borderId="0" xfId="3" applyFont="1" applyFill="1"/>
    <xf numFmtId="0" fontId="6" fillId="2" borderId="0" xfId="3" applyFont="1" applyFill="1" applyAlignment="1">
      <alignment horizontal="left" vertical="top"/>
    </xf>
    <xf numFmtId="0" fontId="19" fillId="2" borderId="0" xfId="3" applyFont="1" applyFill="1"/>
    <xf numFmtId="164" fontId="3" fillId="0" borderId="0" xfId="4" applyNumberFormat="1" applyFont="1"/>
    <xf numFmtId="0" fontId="20" fillId="0" borderId="0" xfId="3" applyFont="1"/>
    <xf numFmtId="0" fontId="11" fillId="6" borderId="3" xfId="3" applyFont="1" applyFill="1" applyBorder="1" applyAlignment="1">
      <alignment vertical="top"/>
    </xf>
    <xf numFmtId="0" fontId="3" fillId="2" borderId="4" xfId="3" applyFont="1" applyFill="1" applyBorder="1" applyAlignment="1">
      <alignment horizontal="left" vertical="top"/>
    </xf>
    <xf numFmtId="164" fontId="3" fillId="2" borderId="4" xfId="4" applyNumberFormat="1" applyFont="1" applyFill="1" applyBorder="1"/>
    <xf numFmtId="0" fontId="3" fillId="2" borderId="5" xfId="3" applyFont="1" applyFill="1" applyBorder="1" applyAlignment="1">
      <alignment horizontal="left" vertical="top"/>
    </xf>
    <xf numFmtId="165" fontId="3" fillId="2" borderId="5" xfId="4" applyNumberFormat="1" applyFont="1" applyFill="1" applyBorder="1"/>
    <xf numFmtId="0" fontId="3" fillId="2" borderId="6" xfId="3" applyFont="1" applyFill="1" applyBorder="1" applyAlignment="1">
      <alignment horizontal="left" vertical="top"/>
    </xf>
    <xf numFmtId="164" fontId="3" fillId="2" borderId="6" xfId="4" applyNumberFormat="1" applyFont="1" applyFill="1" applyBorder="1"/>
    <xf numFmtId="164" fontId="21" fillId="2" borderId="4" xfId="4" applyNumberFormat="1" applyFont="1" applyFill="1" applyBorder="1" applyAlignment="1">
      <alignment horizontal="right"/>
    </xf>
    <xf numFmtId="164" fontId="14" fillId="2" borderId="5" xfId="3" applyNumberFormat="1" applyFont="1" applyFill="1" applyBorder="1" applyAlignment="1">
      <alignment horizontal="right"/>
    </xf>
    <xf numFmtId="165" fontId="3" fillId="2" borderId="5" xfId="4" applyNumberFormat="1" applyFont="1" applyFill="1" applyBorder="1" applyAlignment="1">
      <alignment horizontal="right"/>
    </xf>
    <xf numFmtId="168" fontId="3" fillId="2" borderId="5" xfId="4" applyNumberFormat="1" applyFont="1" applyFill="1" applyBorder="1" applyAlignment="1">
      <alignment horizontal="right"/>
    </xf>
    <xf numFmtId="168" fontId="3" fillId="2" borderId="6" xfId="4" applyNumberFormat="1" applyFont="1" applyFill="1" applyBorder="1" applyAlignment="1">
      <alignment horizontal="right"/>
    </xf>
    <xf numFmtId="0" fontId="11" fillId="5" borderId="3" xfId="3" applyFont="1" applyFill="1" applyBorder="1" applyAlignment="1">
      <alignment vertical="top"/>
    </xf>
    <xf numFmtId="0" fontId="3" fillId="0" borderId="0" xfId="3" applyFont="1" applyAlignment="1">
      <alignment horizontal="right"/>
    </xf>
    <xf numFmtId="164" fontId="3" fillId="2" borderId="4" xfId="4" applyNumberFormat="1" applyFont="1" applyFill="1" applyBorder="1" applyAlignment="1">
      <alignment horizontal="right"/>
    </xf>
    <xf numFmtId="164" fontId="23" fillId="2" borderId="5" xfId="4" applyNumberFormat="1" applyFont="1" applyFill="1" applyBorder="1" applyAlignment="1">
      <alignment horizontal="right"/>
    </xf>
    <xf numFmtId="165" fontId="14" fillId="2" borderId="5" xfId="4" applyNumberFormat="1" applyFont="1" applyFill="1" applyBorder="1"/>
    <xf numFmtId="164" fontId="3" fillId="2" borderId="5" xfId="4" applyNumberFormat="1" applyFont="1" applyFill="1" applyBorder="1" applyAlignment="1">
      <alignment horizontal="right"/>
    </xf>
    <xf numFmtId="164" fontId="14" fillId="2" borderId="5" xfId="4" applyNumberFormat="1" applyFont="1" applyFill="1" applyBorder="1" applyAlignment="1">
      <alignment horizontal="right" vertical="center" wrapText="1"/>
    </xf>
    <xf numFmtId="0" fontId="3" fillId="2" borderId="0" xfId="3" applyFont="1" applyFill="1" applyAlignment="1">
      <alignment horizontal="left" vertical="top"/>
    </xf>
    <xf numFmtId="3" fontId="3" fillId="2" borderId="0" xfId="4" applyNumberFormat="1" applyFont="1" applyFill="1" applyBorder="1" applyAlignment="1">
      <alignment horizontal="right"/>
    </xf>
    <xf numFmtId="0" fontId="4" fillId="2" borderId="0" xfId="3" applyFont="1" applyFill="1" applyAlignment="1">
      <alignment vertical="center"/>
    </xf>
    <xf numFmtId="0" fontId="8" fillId="2" borderId="0" xfId="3" applyFont="1" applyFill="1"/>
    <xf numFmtId="0" fontId="9" fillId="2" borderId="0" xfId="3" applyFont="1" applyFill="1" applyAlignment="1">
      <alignment horizontal="left" vertical="center"/>
    </xf>
    <xf numFmtId="0" fontId="24" fillId="2" borderId="0" xfId="3" applyFont="1" applyFill="1"/>
    <xf numFmtId="0" fontId="24" fillId="0" borderId="0" xfId="3" applyFont="1"/>
    <xf numFmtId="0" fontId="4" fillId="2" borderId="11" xfId="3" applyFont="1" applyFill="1" applyBorder="1" applyAlignment="1">
      <alignment horizontal="left" vertical="top"/>
    </xf>
    <xf numFmtId="0" fontId="13" fillId="0" borderId="0" xfId="3" applyFont="1" applyAlignment="1">
      <alignment wrapText="1"/>
    </xf>
    <xf numFmtId="0" fontId="13" fillId="0" borderId="0" xfId="3" applyFont="1"/>
    <xf numFmtId="0" fontId="4" fillId="2" borderId="6" xfId="3" applyFont="1" applyFill="1" applyBorder="1" applyAlignment="1">
      <alignment horizontal="left" vertical="top"/>
    </xf>
    <xf numFmtId="0" fontId="4" fillId="2" borderId="4" xfId="3" applyFont="1" applyFill="1" applyBorder="1" applyAlignment="1">
      <alignment horizontal="left" vertical="top"/>
    </xf>
    <xf numFmtId="0" fontId="4" fillId="2" borderId="4" xfId="3" applyFont="1" applyFill="1" applyBorder="1" applyAlignment="1">
      <alignment horizontal="left" vertical="top" wrapText="1"/>
    </xf>
    <xf numFmtId="0" fontId="4" fillId="2" borderId="6" xfId="3" applyFont="1" applyFill="1" applyBorder="1" applyAlignment="1">
      <alignment horizontal="left" vertical="top" wrapText="1"/>
    </xf>
    <xf numFmtId="0" fontId="11" fillId="0" borderId="0" xfId="3" applyFont="1"/>
    <xf numFmtId="0" fontId="11" fillId="2" borderId="0" xfId="3" applyFont="1" applyFill="1"/>
    <xf numFmtId="0" fontId="3" fillId="2" borderId="0" xfId="3" applyFont="1" applyFill="1" applyAlignment="1">
      <alignment horizontal="left" vertical="center" wrapText="1"/>
    </xf>
    <xf numFmtId="0" fontId="3" fillId="2" borderId="6" xfId="3" applyFont="1" applyFill="1" applyBorder="1" applyAlignment="1">
      <alignment horizontal="left" vertical="center" wrapText="1"/>
    </xf>
    <xf numFmtId="0" fontId="3" fillId="2" borderId="7" xfId="3" applyFont="1" applyFill="1" applyBorder="1" applyAlignment="1">
      <alignment vertical="center" wrapText="1"/>
    </xf>
    <xf numFmtId="0" fontId="3" fillId="2" borderId="4" xfId="3" applyFont="1" applyFill="1" applyBorder="1" applyAlignment="1">
      <alignment vertical="center" wrapText="1"/>
    </xf>
    <xf numFmtId="0" fontId="3" fillId="2" borderId="4" xfId="3" applyFont="1" applyFill="1" applyBorder="1" applyAlignment="1">
      <alignment horizontal="justify" vertical="center" wrapText="1"/>
    </xf>
    <xf numFmtId="0" fontId="3" fillId="2" borderId="2" xfId="3" applyFont="1" applyFill="1" applyBorder="1" applyAlignment="1">
      <alignment vertical="center" wrapText="1"/>
    </xf>
    <xf numFmtId="0" fontId="3" fillId="2" borderId="2" xfId="3" applyFont="1" applyFill="1" applyBorder="1" applyAlignment="1">
      <alignment horizontal="justify" vertical="center" wrapText="1"/>
    </xf>
    <xf numFmtId="0" fontId="3" fillId="2" borderId="0" xfId="3" applyFont="1" applyFill="1" applyAlignment="1">
      <alignment vertical="center"/>
    </xf>
    <xf numFmtId="0" fontId="3" fillId="2" borderId="0" xfId="3" applyFont="1" applyFill="1" applyAlignment="1">
      <alignment vertical="center" wrapText="1"/>
    </xf>
    <xf numFmtId="0" fontId="3" fillId="2" borderId="0" xfId="3" applyFont="1" applyFill="1" applyAlignment="1">
      <alignment horizontal="justify" vertical="center" wrapText="1"/>
    </xf>
    <xf numFmtId="0" fontId="3" fillId="2" borderId="0" xfId="3" applyFont="1" applyFill="1" applyAlignment="1">
      <alignment horizontal="left" vertical="center"/>
    </xf>
    <xf numFmtId="164" fontId="3" fillId="0" borderId="0" xfId="4" applyNumberFormat="1" applyFont="1" applyFill="1" applyBorder="1"/>
    <xf numFmtId="0" fontId="3" fillId="2" borderId="5" xfId="3" applyFont="1" applyFill="1" applyBorder="1" applyAlignment="1">
      <alignment horizontal="left" indent="2"/>
    </xf>
    <xf numFmtId="164" fontId="4" fillId="2" borderId="5" xfId="4" applyNumberFormat="1" applyFont="1" applyFill="1" applyBorder="1" applyAlignment="1">
      <alignment vertical="center"/>
    </xf>
    <xf numFmtId="164" fontId="4" fillId="2" borderId="5" xfId="4" applyNumberFormat="1" applyFont="1" applyFill="1" applyBorder="1" applyAlignment="1">
      <alignment horizontal="right"/>
    </xf>
    <xf numFmtId="164" fontId="3" fillId="2" borderId="5" xfId="4" applyNumberFormat="1" applyFont="1" applyFill="1" applyBorder="1" applyAlignment="1">
      <alignment horizontal="left" indent="2"/>
    </xf>
    <xf numFmtId="43" fontId="3" fillId="0" borderId="0" xfId="4" applyFont="1" applyFill="1" applyBorder="1"/>
    <xf numFmtId="165" fontId="4" fillId="2" borderId="5" xfId="4" applyNumberFormat="1" applyFont="1" applyFill="1" applyBorder="1" applyAlignment="1"/>
    <xf numFmtId="165" fontId="3" fillId="0" borderId="0" xfId="4" applyNumberFormat="1" applyFont="1" applyFill="1" applyBorder="1"/>
    <xf numFmtId="165" fontId="4" fillId="2" borderId="6" xfId="4" applyNumberFormat="1" applyFont="1" applyFill="1" applyBorder="1" applyAlignment="1"/>
    <xf numFmtId="165" fontId="4" fillId="2" borderId="5" xfId="4" applyNumberFormat="1" applyFont="1" applyFill="1" applyBorder="1" applyAlignment="1">
      <alignment horizontal="right"/>
    </xf>
    <xf numFmtId="0" fontId="5" fillId="6" borderId="3" xfId="3" applyFont="1" applyFill="1" applyBorder="1"/>
    <xf numFmtId="164" fontId="4" fillId="6" borderId="3" xfId="4" applyNumberFormat="1" applyFont="1" applyFill="1" applyBorder="1"/>
    <xf numFmtId="0" fontId="4" fillId="6" borderId="3" xfId="3" applyFont="1" applyFill="1" applyBorder="1"/>
    <xf numFmtId="165" fontId="4" fillId="2" borderId="4" xfId="4" applyNumberFormat="1" applyFont="1" applyFill="1" applyBorder="1" applyAlignment="1">
      <alignment horizontal="left" wrapText="1" indent="2"/>
    </xf>
    <xf numFmtId="165" fontId="4" fillId="2" borderId="5" xfId="4" applyNumberFormat="1" applyFont="1" applyFill="1" applyBorder="1" applyAlignment="1">
      <alignment horizontal="left" wrapText="1" indent="2"/>
    </xf>
    <xf numFmtId="165" fontId="4" fillId="2" borderId="6" xfId="4" applyNumberFormat="1" applyFont="1" applyFill="1" applyBorder="1" applyAlignment="1">
      <alignment horizontal="left" wrapText="1" indent="2"/>
    </xf>
    <xf numFmtId="169" fontId="4" fillId="2" borderId="6" xfId="4" applyNumberFormat="1" applyFont="1" applyFill="1" applyBorder="1" applyAlignment="1"/>
    <xf numFmtId="165" fontId="4" fillId="6" borderId="3" xfId="3" applyNumberFormat="1" applyFont="1" applyFill="1" applyBorder="1"/>
    <xf numFmtId="165" fontId="4" fillId="2" borderId="4" xfId="4" applyNumberFormat="1" applyFont="1" applyFill="1" applyBorder="1" applyAlignment="1">
      <alignment horizontal="right"/>
    </xf>
    <xf numFmtId="165" fontId="4" fillId="2" borderId="6" xfId="4" applyNumberFormat="1" applyFont="1" applyFill="1" applyBorder="1" applyAlignment="1">
      <alignment horizontal="right"/>
    </xf>
    <xf numFmtId="0" fontId="4" fillId="2" borderId="5" xfId="3" applyFont="1" applyFill="1" applyBorder="1" applyAlignment="1">
      <alignment horizontal="left" indent="2"/>
    </xf>
    <xf numFmtId="164" fontId="4" fillId="2" borderId="5" xfId="4" applyNumberFormat="1" applyFont="1" applyFill="1" applyBorder="1" applyAlignment="1"/>
    <xf numFmtId="0" fontId="3" fillId="2" borderId="5" xfId="3" applyFont="1" applyFill="1" applyBorder="1" applyAlignment="1">
      <alignment horizontal="left"/>
    </xf>
    <xf numFmtId="0" fontId="4" fillId="2" borderId="6" xfId="3" applyFont="1" applyFill="1" applyBorder="1" applyAlignment="1">
      <alignment horizontal="left"/>
    </xf>
    <xf numFmtId="166" fontId="3" fillId="0" borderId="0" xfId="3" applyNumberFormat="1" applyFont="1"/>
    <xf numFmtId="164" fontId="4" fillId="6" borderId="3" xfId="3" applyNumberFormat="1" applyFont="1" applyFill="1" applyBorder="1"/>
    <xf numFmtId="0" fontId="4" fillId="2" borderId="4" xfId="3" applyFont="1" applyFill="1" applyBorder="1" applyAlignment="1">
      <alignment horizontal="left" wrapText="1" indent="2"/>
    </xf>
    <xf numFmtId="0" fontId="4" fillId="2" borderId="5" xfId="3" applyFont="1" applyFill="1" applyBorder="1" applyAlignment="1">
      <alignment horizontal="left" wrapText="1" indent="2"/>
    </xf>
    <xf numFmtId="0" fontId="4" fillId="2" borderId="6" xfId="3" applyFont="1" applyFill="1" applyBorder="1" applyAlignment="1">
      <alignment horizontal="left" wrapText="1" indent="2"/>
    </xf>
    <xf numFmtId="43" fontId="4" fillId="2" borderId="6" xfId="4" applyFont="1" applyFill="1" applyBorder="1" applyAlignment="1">
      <alignment horizontal="right"/>
    </xf>
    <xf numFmtId="0" fontId="4" fillId="2" borderId="4" xfId="3" applyFont="1" applyFill="1" applyBorder="1"/>
    <xf numFmtId="164" fontId="4" fillId="2" borderId="4" xfId="4" applyNumberFormat="1" applyFont="1" applyFill="1" applyBorder="1" applyAlignment="1">
      <alignment horizontal="right"/>
    </xf>
    <xf numFmtId="165" fontId="4" fillId="2" borderId="7" xfId="4" applyNumberFormat="1" applyFont="1" applyFill="1" applyBorder="1" applyAlignment="1">
      <alignment horizontal="right"/>
    </xf>
    <xf numFmtId="0" fontId="4" fillId="2" borderId="5" xfId="3" applyFont="1" applyFill="1" applyBorder="1"/>
    <xf numFmtId="164" fontId="5" fillId="6" borderId="3" xfId="4" applyNumberFormat="1" applyFont="1" applyFill="1" applyBorder="1"/>
    <xf numFmtId="164" fontId="4" fillId="2" borderId="4" xfId="4" applyNumberFormat="1" applyFont="1" applyFill="1" applyBorder="1" applyAlignment="1"/>
    <xf numFmtId="164" fontId="4" fillId="2" borderId="4" xfId="4" applyNumberFormat="1" applyFont="1" applyFill="1" applyBorder="1"/>
    <xf numFmtId="165" fontId="4" fillId="2" borderId="5" xfId="4" applyNumberFormat="1" applyFont="1" applyFill="1" applyBorder="1"/>
    <xf numFmtId="164" fontId="4" fillId="2" borderId="5" xfId="4" applyNumberFormat="1" applyFont="1" applyFill="1" applyBorder="1"/>
    <xf numFmtId="165" fontId="4" fillId="2" borderId="6" xfId="4" applyNumberFormat="1" applyFont="1" applyFill="1" applyBorder="1"/>
    <xf numFmtId="0" fontId="29" fillId="0" borderId="0" xfId="3" applyFont="1"/>
    <xf numFmtId="2" fontId="3" fillId="0" borderId="0" xfId="3" applyNumberFormat="1" applyFont="1"/>
    <xf numFmtId="0" fontId="4" fillId="2" borderId="4" xfId="0" applyFont="1" applyFill="1" applyBorder="1"/>
    <xf numFmtId="37" fontId="4" fillId="2" borderId="5" xfId="7" quotePrefix="1" applyNumberFormat="1" applyFont="1" applyFill="1" applyBorder="1" applyAlignment="1">
      <alignment horizontal="right"/>
    </xf>
    <xf numFmtId="0" fontId="13" fillId="0" borderId="0" xfId="0" applyFont="1"/>
    <xf numFmtId="0" fontId="4" fillId="2" borderId="5" xfId="0" applyFont="1" applyFill="1" applyBorder="1"/>
    <xf numFmtId="164" fontId="4" fillId="2" borderId="5" xfId="7" applyNumberFormat="1" applyFont="1" applyFill="1" applyBorder="1" applyAlignment="1">
      <alignment horizontal="right"/>
    </xf>
    <xf numFmtId="0" fontId="4" fillId="2" borderId="5" xfId="0" applyFont="1" applyFill="1" applyBorder="1" applyAlignment="1">
      <alignment horizontal="left" indent="2"/>
    </xf>
    <xf numFmtId="0" fontId="4" fillId="2" borderId="6" xfId="0" applyFont="1" applyFill="1" applyBorder="1" applyAlignment="1">
      <alignment horizontal="left"/>
    </xf>
    <xf numFmtId="164" fontId="4" fillId="2" borderId="6" xfId="7" applyNumberFormat="1" applyFont="1" applyFill="1" applyBorder="1" applyAlignment="1">
      <alignment horizontal="right"/>
    </xf>
    <xf numFmtId="0" fontId="5" fillId="6" borderId="3" xfId="0" applyFont="1" applyFill="1" applyBorder="1"/>
    <xf numFmtId="164" fontId="5" fillId="6" borderId="3" xfId="7" applyNumberFormat="1" applyFont="1" applyFill="1" applyBorder="1"/>
    <xf numFmtId="165" fontId="5" fillId="6" borderId="3" xfId="7" applyNumberFormat="1" applyFont="1" applyFill="1" applyBorder="1"/>
    <xf numFmtId="37" fontId="4" fillId="2" borderId="4" xfId="7" applyNumberFormat="1" applyFont="1" applyFill="1" applyBorder="1" applyAlignment="1">
      <alignment horizontal="right"/>
    </xf>
    <xf numFmtId="37" fontId="4" fillId="2" borderId="5" xfId="7" applyNumberFormat="1" applyFont="1" applyFill="1" applyBorder="1" applyAlignment="1">
      <alignment horizontal="right"/>
    </xf>
    <xf numFmtId="170" fontId="4" fillId="2" borderId="5" xfId="7" applyNumberFormat="1" applyFont="1" applyFill="1" applyBorder="1" applyAlignment="1">
      <alignment horizontal="right"/>
    </xf>
    <xf numFmtId="165" fontId="4" fillId="2" borderId="5" xfId="7" applyNumberFormat="1" applyFont="1" applyFill="1" applyBorder="1" applyAlignment="1">
      <alignment horizontal="right"/>
    </xf>
    <xf numFmtId="165" fontId="3" fillId="2" borderId="5" xfId="7" applyNumberFormat="1" applyFont="1" applyFill="1" applyBorder="1" applyAlignment="1">
      <alignment horizontal="right"/>
    </xf>
    <xf numFmtId="0" fontId="4" fillId="2" borderId="6" xfId="0" applyFont="1" applyFill="1" applyBorder="1"/>
    <xf numFmtId="170" fontId="4" fillId="2" borderId="6" xfId="7" applyNumberFormat="1" applyFont="1" applyFill="1" applyBorder="1" applyAlignment="1">
      <alignment horizontal="right"/>
    </xf>
    <xf numFmtId="37" fontId="4" fillId="2" borderId="4" xfId="7" quotePrefix="1" applyNumberFormat="1" applyFont="1" applyFill="1" applyBorder="1" applyAlignment="1">
      <alignment horizontal="left"/>
    </xf>
    <xf numFmtId="0" fontId="4" fillId="2" borderId="5" xfId="0" applyFont="1" applyFill="1" applyBorder="1" applyAlignment="1">
      <alignment horizontal="left"/>
    </xf>
    <xf numFmtId="2" fontId="4" fillId="0" borderId="0" xfId="8" applyNumberFormat="1" applyFont="1"/>
    <xf numFmtId="165" fontId="4" fillId="2" borderId="6" xfId="7" applyNumberFormat="1" applyFont="1" applyFill="1" applyBorder="1" applyAlignment="1">
      <alignment horizontal="right"/>
    </xf>
    <xf numFmtId="37" fontId="4" fillId="2" borderId="6" xfId="7" applyNumberFormat="1" applyFont="1" applyFill="1" applyBorder="1" applyAlignment="1">
      <alignment horizontal="right"/>
    </xf>
    <xf numFmtId="164" fontId="4" fillId="2" borderId="4" xfId="7" applyNumberFormat="1" applyFont="1" applyFill="1" applyBorder="1" applyAlignment="1">
      <alignment horizontal="right"/>
    </xf>
    <xf numFmtId="37" fontId="4" fillId="2" borderId="6" xfId="7" quotePrefix="1" applyNumberFormat="1" applyFont="1" applyFill="1" applyBorder="1" applyAlignment="1">
      <alignment horizontal="right"/>
    </xf>
    <xf numFmtId="37" fontId="4" fillId="2" borderId="0" xfId="7" applyNumberFormat="1" applyFont="1" applyFill="1" applyBorder="1" applyAlignment="1">
      <alignment horizontal="right"/>
    </xf>
    <xf numFmtId="0" fontId="4" fillId="2" borderId="0" xfId="0" applyFont="1" applyFill="1" applyAlignment="1">
      <alignment horizontal="left" vertical="top"/>
    </xf>
    <xf numFmtId="164" fontId="4" fillId="2" borderId="0" xfId="7" applyNumberFormat="1" applyFont="1" applyFill="1" applyBorder="1" applyAlignment="1">
      <alignment horizontal="center"/>
    </xf>
    <xf numFmtId="171" fontId="4" fillId="2" borderId="0" xfId="0" applyNumberFormat="1" applyFont="1" applyFill="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0" borderId="0" xfId="9" applyFont="1"/>
    <xf numFmtId="0" fontId="4" fillId="0" borderId="0" xfId="9" applyFont="1"/>
    <xf numFmtId="0" fontId="4" fillId="2" borderId="4" xfId="9" applyFont="1" applyFill="1" applyBorder="1"/>
    <xf numFmtId="0" fontId="4" fillId="2" borderId="0" xfId="9" applyFont="1" applyFill="1"/>
    <xf numFmtId="0" fontId="4" fillId="2" borderId="5" xfId="9" applyFont="1" applyFill="1" applyBorder="1"/>
    <xf numFmtId="0" fontId="4" fillId="2" borderId="6" xfId="9" applyFont="1" applyFill="1" applyBorder="1"/>
    <xf numFmtId="164" fontId="3" fillId="2" borderId="4" xfId="7" applyNumberFormat="1" applyFont="1" applyFill="1" applyBorder="1" applyAlignment="1">
      <alignment horizontal="right"/>
    </xf>
    <xf numFmtId="10" fontId="4" fillId="0" borderId="0" xfId="8" applyNumberFormat="1" applyFont="1"/>
    <xf numFmtId="164" fontId="3" fillId="2" borderId="5" xfId="7" applyNumberFormat="1" applyFont="1" applyFill="1" applyBorder="1" applyAlignment="1">
      <alignment horizontal="right"/>
    </xf>
    <xf numFmtId="0" fontId="5" fillId="6" borderId="3" xfId="9" applyFont="1" applyFill="1" applyBorder="1"/>
    <xf numFmtId="0" fontId="5" fillId="0" borderId="0" xfId="9" applyFont="1"/>
    <xf numFmtId="0" fontId="4" fillId="2" borderId="4" xfId="9" applyFont="1" applyFill="1" applyBorder="1" applyAlignment="1">
      <alignment horizontal="left" wrapText="1" indent="2"/>
    </xf>
    <xf numFmtId="165" fontId="4" fillId="2" borderId="4" xfId="7" applyNumberFormat="1" applyFont="1" applyFill="1" applyBorder="1" applyAlignment="1">
      <alignment horizontal="right"/>
    </xf>
    <xf numFmtId="0" fontId="4" fillId="2" borderId="6" xfId="9" applyFont="1" applyFill="1" applyBorder="1" applyAlignment="1">
      <alignment horizontal="left" wrapText="1" indent="2"/>
    </xf>
    <xf numFmtId="164" fontId="4" fillId="6" borderId="3" xfId="7" applyNumberFormat="1" applyFont="1" applyFill="1" applyBorder="1"/>
    <xf numFmtId="172" fontId="4" fillId="0" borderId="0" xfId="7" applyNumberFormat="1" applyFont="1"/>
    <xf numFmtId="166" fontId="4" fillId="0" borderId="0" xfId="9" applyNumberFormat="1" applyFont="1"/>
    <xf numFmtId="0" fontId="4" fillId="2" borderId="9" xfId="9" applyFont="1" applyFill="1" applyBorder="1" applyAlignment="1">
      <alignment horizontal="left" wrapText="1" indent="2"/>
    </xf>
    <xf numFmtId="166" fontId="3" fillId="0" borderId="0" xfId="9" applyNumberFormat="1" applyFont="1"/>
    <xf numFmtId="37" fontId="4" fillId="2" borderId="4" xfId="7" quotePrefix="1" applyNumberFormat="1" applyFont="1" applyFill="1" applyBorder="1" applyAlignment="1">
      <alignment horizontal="right"/>
    </xf>
    <xf numFmtId="0" fontId="4" fillId="2" borderId="0" xfId="9" applyFont="1" applyFill="1" applyAlignment="1">
      <alignment horizontal="left"/>
    </xf>
    <xf numFmtId="0" fontId="3" fillId="2" borderId="0" xfId="9" applyFont="1" applyFill="1"/>
    <xf numFmtId="0" fontId="1" fillId="0" borderId="0" xfId="9"/>
    <xf numFmtId="0" fontId="33" fillId="3" borderId="1" xfId="9" applyFont="1" applyFill="1" applyBorder="1" applyAlignment="1">
      <alignment horizontal="left" vertical="center"/>
    </xf>
    <xf numFmtId="0" fontId="3" fillId="2" borderId="2" xfId="9" applyFont="1" applyFill="1" applyBorder="1" applyAlignment="1">
      <alignment vertical="top" wrapText="1"/>
    </xf>
    <xf numFmtId="0" fontId="3" fillId="2" borderId="2" xfId="9" quotePrefix="1" applyFont="1" applyFill="1" applyBorder="1" applyAlignment="1">
      <alignment horizontal="center" vertical="center" wrapText="1"/>
    </xf>
    <xf numFmtId="3" fontId="14" fillId="2" borderId="4" xfId="9" applyNumberFormat="1" applyFont="1" applyFill="1" applyBorder="1" applyAlignment="1">
      <alignment horizontal="center" vertical="center" wrapText="1"/>
    </xf>
    <xf numFmtId="3" fontId="3" fillId="2" borderId="5" xfId="9" applyNumberFormat="1" applyFont="1" applyFill="1" applyBorder="1" applyAlignment="1">
      <alignment horizontal="center" vertical="center" wrapText="1"/>
    </xf>
    <xf numFmtId="3" fontId="14" fillId="2" borderId="6" xfId="9" applyNumberFormat="1" applyFont="1" applyFill="1" applyBorder="1" applyAlignment="1">
      <alignment horizontal="center" vertical="center" wrapText="1"/>
    </xf>
    <xf numFmtId="0" fontId="4" fillId="2" borderId="6" xfId="9" applyFont="1" applyFill="1" applyBorder="1" applyAlignment="1">
      <alignment vertical="center" wrapText="1"/>
    </xf>
    <xf numFmtId="3" fontId="3" fillId="2" borderId="9" xfId="9" applyNumberFormat="1" applyFont="1" applyFill="1" applyBorder="1" applyAlignment="1">
      <alignment horizontal="center" vertical="center" wrapText="1"/>
    </xf>
    <xf numFmtId="0" fontId="3" fillId="2" borderId="0" xfId="9" applyFont="1" applyFill="1" applyAlignment="1">
      <alignment horizontal="center" vertical="center" wrapText="1"/>
    </xf>
    <xf numFmtId="0" fontId="3" fillId="2" borderId="2" xfId="9" applyFont="1" applyFill="1" applyBorder="1" applyAlignment="1">
      <alignment horizontal="center" vertical="center" wrapText="1"/>
    </xf>
    <xf numFmtId="0" fontId="3" fillId="2" borderId="3" xfId="9" applyFont="1" applyFill="1" applyBorder="1" applyAlignment="1">
      <alignment vertical="top" wrapText="1"/>
    </xf>
    <xf numFmtId="3" fontId="3" fillId="2" borderId="3" xfId="9" applyNumberFormat="1" applyFont="1" applyFill="1" applyBorder="1" applyAlignment="1">
      <alignment horizontal="center" vertical="top" wrapText="1"/>
    </xf>
    <xf numFmtId="0" fontId="4" fillId="2" borderId="3" xfId="9" applyFont="1" applyFill="1" applyBorder="1" applyAlignment="1">
      <alignment vertical="center" wrapText="1"/>
    </xf>
    <xf numFmtId="0" fontId="3" fillId="2" borderId="0" xfId="9" applyFont="1" applyFill="1" applyAlignment="1">
      <alignment vertical="top" wrapText="1"/>
    </xf>
    <xf numFmtId="3" fontId="20" fillId="2" borderId="0" xfId="9" applyNumberFormat="1" applyFont="1" applyFill="1" applyAlignment="1">
      <alignment horizontal="center" vertical="top" wrapText="1"/>
    </xf>
    <xf numFmtId="0" fontId="4" fillId="0" borderId="0" xfId="9" applyFont="1" applyAlignment="1">
      <alignment vertical="top"/>
    </xf>
    <xf numFmtId="0" fontId="4" fillId="2" borderId="5" xfId="9" applyFont="1" applyFill="1" applyBorder="1" applyAlignment="1">
      <alignment vertical="top" wrapText="1"/>
    </xf>
    <xf numFmtId="0" fontId="4" fillId="2" borderId="5" xfId="9" applyFont="1" applyFill="1" applyBorder="1" applyAlignment="1">
      <alignment horizontal="left" vertical="top" wrapText="1"/>
    </xf>
    <xf numFmtId="0" fontId="4" fillId="2" borderId="6" xfId="9" applyFont="1" applyFill="1" applyBorder="1" applyAlignment="1">
      <alignment vertical="top" wrapText="1"/>
    </xf>
    <xf numFmtId="0" fontId="4" fillId="0" borderId="0" xfId="9" applyFont="1" applyAlignment="1">
      <alignment vertical="top" wrapText="1"/>
    </xf>
    <xf numFmtId="164" fontId="13" fillId="0" borderId="0" xfId="4" applyNumberFormat="1" applyFont="1" applyFill="1" applyBorder="1"/>
    <xf numFmtId="0" fontId="4" fillId="2" borderId="5" xfId="3" applyFont="1" applyFill="1" applyBorder="1" applyAlignment="1">
      <alignment horizontal="left" vertical="top"/>
    </xf>
    <xf numFmtId="0" fontId="4" fillId="2" borderId="5" xfId="3" applyFont="1" applyFill="1" applyBorder="1" applyAlignment="1">
      <alignment horizontal="left" vertical="top" wrapText="1"/>
    </xf>
    <xf numFmtId="164" fontId="4" fillId="2" borderId="4" xfId="7" applyNumberFormat="1" applyFont="1" applyFill="1" applyBorder="1"/>
    <xf numFmtId="164" fontId="4" fillId="2" borderId="5" xfId="7" applyNumberFormat="1" applyFont="1" applyFill="1" applyBorder="1" applyAlignment="1"/>
    <xf numFmtId="0" fontId="4" fillId="2" borderId="0" xfId="6" applyFont="1" applyFill="1"/>
    <xf numFmtId="0" fontId="5" fillId="2" borderId="0" xfId="3" applyFont="1" applyFill="1" applyAlignment="1">
      <alignment horizontal="left" vertical="center"/>
    </xf>
    <xf numFmtId="0" fontId="5" fillId="2" borderId="0" xfId="3" applyFont="1" applyFill="1"/>
    <xf numFmtId="0" fontId="5" fillId="0" borderId="0" xfId="3" applyFont="1"/>
    <xf numFmtId="167" fontId="3" fillId="0" borderId="0" xfId="5" applyNumberFormat="1" applyFont="1" applyFill="1"/>
    <xf numFmtId="37" fontId="4" fillId="2" borderId="5" xfId="4" applyNumberFormat="1" applyFont="1" applyFill="1" applyBorder="1" applyAlignment="1">
      <alignment horizontal="right"/>
    </xf>
    <xf numFmtId="37" fontId="4" fillId="2" borderId="8" xfId="4" applyNumberFormat="1" applyFont="1" applyFill="1" applyBorder="1" applyAlignment="1">
      <alignment horizontal="right"/>
    </xf>
    <xf numFmtId="0" fontId="6" fillId="2" borderId="0" xfId="3" applyFont="1" applyFill="1" applyAlignment="1">
      <alignment horizontal="left" vertical="center"/>
    </xf>
    <xf numFmtId="0" fontId="8" fillId="2" borderId="0" xfId="3" applyFont="1" applyFill="1" applyAlignment="1">
      <alignment horizontal="left" vertical="center"/>
    </xf>
    <xf numFmtId="0" fontId="7" fillId="2" borderId="0" xfId="3" applyFont="1" applyFill="1"/>
    <xf numFmtId="0" fontId="10" fillId="2" borderId="0" xfId="3" applyFont="1" applyFill="1" applyAlignment="1">
      <alignment horizontal="left" vertical="center"/>
    </xf>
    <xf numFmtId="0" fontId="27" fillId="2" borderId="0" xfId="3" applyFont="1" applyFill="1" applyAlignment="1">
      <alignment horizontal="left" vertical="center"/>
    </xf>
    <xf numFmtId="0" fontId="10" fillId="2" borderId="0" xfId="3" applyFont="1" applyFill="1" applyAlignment="1">
      <alignment vertical="center"/>
    </xf>
    <xf numFmtId="0" fontId="30" fillId="2" borderId="0" xfId="3" applyFont="1" applyFill="1"/>
    <xf numFmtId="0" fontId="6" fillId="2" borderId="0" xfId="0" applyFont="1" applyFill="1" applyAlignment="1">
      <alignment horizontal="left" vertical="top"/>
    </xf>
    <xf numFmtId="0" fontId="8" fillId="2" borderId="0" xfId="0" applyFont="1" applyFill="1"/>
    <xf numFmtId="164" fontId="9" fillId="2" borderId="0" xfId="0" applyNumberFormat="1" applyFont="1" applyFill="1" applyAlignment="1">
      <alignment horizontal="left" vertical="center"/>
    </xf>
    <xf numFmtId="0" fontId="10" fillId="2" borderId="0" xfId="0" applyFont="1" applyFill="1" applyAlignment="1">
      <alignment vertical="center"/>
    </xf>
    <xf numFmtId="164" fontId="5" fillId="2" borderId="0" xfId="0" applyNumberFormat="1" applyFont="1" applyFill="1"/>
    <xf numFmtId="0" fontId="30" fillId="2" borderId="2" xfId="0" applyFont="1" applyFill="1" applyBorder="1"/>
    <xf numFmtId="0" fontId="5" fillId="7" borderId="2" xfId="0" applyFont="1" applyFill="1" applyBorder="1"/>
    <xf numFmtId="1" fontId="5" fillId="7" borderId="2" xfId="0" applyNumberFormat="1" applyFont="1" applyFill="1" applyBorder="1" applyAlignment="1">
      <alignment horizontal="center"/>
    </xf>
    <xf numFmtId="0" fontId="4" fillId="7" borderId="2" xfId="0" applyFont="1" applyFill="1" applyBorder="1"/>
    <xf numFmtId="0" fontId="31" fillId="6" borderId="3" xfId="0" applyFont="1" applyFill="1" applyBorder="1"/>
    <xf numFmtId="164" fontId="31" fillId="6" borderId="3" xfId="7" applyNumberFormat="1" applyFont="1" applyFill="1" applyBorder="1"/>
    <xf numFmtId="165" fontId="31" fillId="6" borderId="3" xfId="7" applyNumberFormat="1" applyFont="1" applyFill="1" applyBorder="1"/>
    <xf numFmtId="0" fontId="5" fillId="7" borderId="3" xfId="0" applyFont="1" applyFill="1" applyBorder="1"/>
    <xf numFmtId="164" fontId="5" fillId="7" borderId="3" xfId="7" applyNumberFormat="1" applyFont="1" applyFill="1" applyBorder="1"/>
    <xf numFmtId="165" fontId="5" fillId="7" borderId="3" xfId="7" applyNumberFormat="1" applyFont="1" applyFill="1" applyBorder="1"/>
    <xf numFmtId="170" fontId="4" fillId="7" borderId="3" xfId="7" applyNumberFormat="1" applyFont="1" applyFill="1" applyBorder="1" applyAlignment="1">
      <alignment horizontal="right"/>
    </xf>
    <xf numFmtId="0" fontId="9" fillId="2" borderId="0" xfId="0" applyFont="1" applyFill="1" applyAlignment="1">
      <alignment horizontal="left" vertical="center"/>
    </xf>
    <xf numFmtId="0" fontId="11" fillId="2" borderId="0" xfId="0" applyFont="1" applyFill="1"/>
    <xf numFmtId="0" fontId="30" fillId="2" borderId="0" xfId="0" applyFont="1" applyFill="1"/>
    <xf numFmtId="0" fontId="4" fillId="2" borderId="0" xfId="0" applyFont="1" applyFill="1" applyAlignment="1">
      <alignment vertical="top"/>
    </xf>
    <xf numFmtId="164" fontId="4" fillId="7" borderId="3" xfId="1" applyNumberFormat="1" applyFont="1" applyFill="1" applyBorder="1"/>
    <xf numFmtId="165" fontId="4" fillId="7" borderId="3" xfId="1" applyNumberFormat="1" applyFont="1" applyFill="1" applyBorder="1"/>
    <xf numFmtId="0" fontId="16" fillId="8" borderId="4" xfId="0" applyFont="1" applyFill="1" applyBorder="1" applyAlignment="1">
      <alignment vertical="top"/>
    </xf>
    <xf numFmtId="164" fontId="16" fillId="8" borderId="4" xfId="1" applyNumberFormat="1" applyFont="1" applyFill="1" applyBorder="1" applyAlignment="1">
      <alignment horizontal="right" vertical="top"/>
    </xf>
    <xf numFmtId="164" fontId="14" fillId="8" borderId="4" xfId="1" applyNumberFormat="1" applyFont="1" applyFill="1" applyBorder="1" applyAlignment="1">
      <alignment horizontal="right" vertical="top"/>
    </xf>
    <xf numFmtId="0" fontId="16" fillId="8" borderId="5" xfId="0" applyFont="1" applyFill="1" applyBorder="1" applyAlignment="1">
      <alignment vertical="top"/>
    </xf>
    <xf numFmtId="164" fontId="16" fillId="8" borderId="5" xfId="1" applyNumberFormat="1" applyFont="1" applyFill="1" applyBorder="1" applyAlignment="1">
      <alignment horizontal="right" vertical="top"/>
    </xf>
    <xf numFmtId="164" fontId="14" fillId="8" borderId="5" xfId="1" applyNumberFormat="1" applyFont="1" applyFill="1" applyBorder="1" applyAlignment="1">
      <alignment horizontal="right" vertical="top"/>
    </xf>
    <xf numFmtId="37" fontId="16" fillId="8" borderId="5" xfId="1" quotePrefix="1" applyNumberFormat="1" applyFont="1" applyFill="1" applyBorder="1" applyAlignment="1">
      <alignment horizontal="right" vertical="top"/>
    </xf>
    <xf numFmtId="165" fontId="16" fillId="8" borderId="5" xfId="1" applyNumberFormat="1" applyFont="1" applyFill="1" applyBorder="1" applyAlignment="1">
      <alignment horizontal="right" vertical="top"/>
    </xf>
    <xf numFmtId="165" fontId="14" fillId="8" borderId="5" xfId="1" applyNumberFormat="1" applyFont="1" applyFill="1" applyBorder="1" applyAlignment="1">
      <alignment horizontal="right" vertical="top"/>
    </xf>
    <xf numFmtId="43" fontId="16" fillId="8" borderId="5" xfId="1" applyFont="1" applyFill="1" applyBorder="1" applyAlignment="1">
      <alignment horizontal="right" vertical="top"/>
    </xf>
    <xf numFmtId="43" fontId="14" fillId="8" borderId="5" xfId="1" applyFont="1" applyFill="1" applyBorder="1" applyAlignment="1">
      <alignment horizontal="right" vertical="top"/>
    </xf>
    <xf numFmtId="0" fontId="16" fillId="8" borderId="6" xfId="0" applyFont="1" applyFill="1" applyBorder="1" applyAlignment="1">
      <alignment vertical="top"/>
    </xf>
    <xf numFmtId="164" fontId="16" fillId="8" borderId="6" xfId="1" applyNumberFormat="1" applyFont="1" applyFill="1" applyBorder="1" applyAlignment="1">
      <alignment horizontal="right" vertical="top"/>
    </xf>
    <xf numFmtId="164" fontId="14" fillId="8" borderId="6" xfId="1" applyNumberFormat="1" applyFont="1" applyFill="1" applyBorder="1" applyAlignment="1">
      <alignment horizontal="right" vertical="top"/>
    </xf>
    <xf numFmtId="0" fontId="16" fillId="8" borderId="5" xfId="0" applyFont="1" applyFill="1" applyBorder="1" applyAlignment="1">
      <alignment horizontal="left" vertical="top" wrapText="1"/>
    </xf>
    <xf numFmtId="0" fontId="16" fillId="8" borderId="6" xfId="0" applyFont="1" applyFill="1" applyBorder="1" applyAlignment="1">
      <alignment horizontal="left" vertical="top" wrapText="1"/>
    </xf>
    <xf numFmtId="165" fontId="16" fillId="8" borderId="6" xfId="1" applyNumberFormat="1" applyFont="1" applyFill="1" applyBorder="1" applyAlignment="1">
      <alignment horizontal="right" vertical="top"/>
    </xf>
    <xf numFmtId="165" fontId="14" fillId="8" borderId="6" xfId="1" applyNumberFormat="1" applyFont="1" applyFill="1" applyBorder="1" applyAlignment="1">
      <alignment horizontal="right" vertical="top"/>
    </xf>
    <xf numFmtId="166" fontId="16" fillId="8" borderId="4" xfId="0" applyNumberFormat="1" applyFont="1" applyFill="1" applyBorder="1" applyAlignment="1">
      <alignment horizontal="left" vertical="top" wrapText="1"/>
    </xf>
    <xf numFmtId="166" fontId="16" fillId="8" borderId="6" xfId="0" applyNumberFormat="1" applyFont="1" applyFill="1" applyBorder="1" applyAlignment="1">
      <alignment horizontal="left" vertical="top" wrapText="1"/>
    </xf>
    <xf numFmtId="0" fontId="16" fillId="8" borderId="4" xfId="0" applyFont="1" applyFill="1" applyBorder="1" applyAlignment="1">
      <alignment horizontal="left" vertical="top"/>
    </xf>
    <xf numFmtId="166" fontId="16" fillId="8" borderId="4" xfId="2" applyNumberFormat="1" applyFont="1" applyFill="1" applyBorder="1" applyAlignment="1">
      <alignment horizontal="right" vertical="top"/>
    </xf>
    <xf numFmtId="166" fontId="14" fillId="8" borderId="4" xfId="2" applyNumberFormat="1" applyFont="1" applyFill="1" applyBorder="1" applyAlignment="1">
      <alignment horizontal="right" vertical="top"/>
    </xf>
    <xf numFmtId="0" fontId="16" fillId="8" borderId="6" xfId="0" applyFont="1" applyFill="1" applyBorder="1" applyAlignment="1">
      <alignment horizontal="left" vertical="top"/>
    </xf>
    <xf numFmtId="166" fontId="16" fillId="8" borderId="6" xfId="2" applyNumberFormat="1" applyFont="1" applyFill="1" applyBorder="1" applyAlignment="1">
      <alignment horizontal="right" vertical="top"/>
    </xf>
    <xf numFmtId="166" fontId="14" fillId="8" borderId="6" xfId="2" applyNumberFormat="1" applyFont="1" applyFill="1" applyBorder="1" applyAlignment="1">
      <alignment horizontal="right" vertical="top"/>
    </xf>
    <xf numFmtId="0" fontId="16" fillId="8" borderId="5" xfId="0" applyFont="1" applyFill="1" applyBorder="1" applyAlignment="1">
      <alignment horizontal="left" vertical="top"/>
    </xf>
    <xf numFmtId="166" fontId="16" fillId="8" borderId="5" xfId="2" applyNumberFormat="1" applyFont="1" applyFill="1" applyBorder="1" applyAlignment="1">
      <alignment horizontal="right" vertical="top"/>
    </xf>
    <xf numFmtId="37" fontId="16" fillId="8" borderId="6" xfId="1" quotePrefix="1" applyNumberFormat="1" applyFont="1" applyFill="1" applyBorder="1" applyAlignment="1">
      <alignment horizontal="right" vertical="top"/>
    </xf>
    <xf numFmtId="165" fontId="14" fillId="8" borderId="6" xfId="2" applyNumberFormat="1" applyFont="1" applyFill="1" applyBorder="1" applyAlignment="1">
      <alignment horizontal="right" vertical="top"/>
    </xf>
    <xf numFmtId="0" fontId="9" fillId="2" borderId="0" xfId="3" applyFont="1" applyFill="1"/>
    <xf numFmtId="0" fontId="11" fillId="7" borderId="2" xfId="3" applyFont="1" applyFill="1" applyBorder="1"/>
    <xf numFmtId="1" fontId="11" fillId="7" borderId="2" xfId="3" applyNumberFormat="1" applyFont="1" applyFill="1" applyBorder="1" applyAlignment="1">
      <alignment horizontal="center"/>
    </xf>
    <xf numFmtId="1" fontId="11" fillId="7" borderId="3" xfId="3" applyNumberFormat="1" applyFont="1" applyFill="1" applyBorder="1" applyAlignment="1">
      <alignment horizontal="center"/>
    </xf>
    <xf numFmtId="0" fontId="11" fillId="7" borderId="3" xfId="3" applyFont="1" applyFill="1" applyBorder="1"/>
    <xf numFmtId="164" fontId="4" fillId="2" borderId="9" xfId="4" applyNumberFormat="1" applyFont="1" applyFill="1" applyBorder="1" applyAlignment="1">
      <alignment horizontal="right"/>
    </xf>
    <xf numFmtId="0" fontId="6" fillId="2" borderId="0" xfId="9" applyFont="1" applyFill="1" applyAlignment="1">
      <alignment horizontal="left" vertical="top"/>
    </xf>
    <xf numFmtId="0" fontId="8" fillId="2" borderId="0" xfId="9" applyFont="1" applyFill="1"/>
    <xf numFmtId="164" fontId="3" fillId="2" borderId="0" xfId="9" applyNumberFormat="1" applyFont="1" applyFill="1"/>
    <xf numFmtId="164" fontId="4" fillId="2" borderId="0" xfId="9" applyNumberFormat="1" applyFont="1" applyFill="1"/>
    <xf numFmtId="0" fontId="10" fillId="2" borderId="0" xfId="9" applyFont="1" applyFill="1" applyAlignment="1">
      <alignment vertical="center"/>
    </xf>
    <xf numFmtId="0" fontId="30" fillId="2" borderId="2" xfId="9" applyFont="1" applyFill="1" applyBorder="1"/>
    <xf numFmtId="0" fontId="5" fillId="7" borderId="2" xfId="9" applyFont="1" applyFill="1" applyBorder="1"/>
    <xf numFmtId="0" fontId="5" fillId="7" borderId="3" xfId="9" applyFont="1" applyFill="1" applyBorder="1"/>
    <xf numFmtId="164" fontId="4" fillId="7" borderId="3" xfId="7" applyNumberFormat="1" applyFont="1" applyFill="1" applyBorder="1"/>
    <xf numFmtId="165" fontId="4" fillId="7" borderId="3" xfId="7" applyNumberFormat="1" applyFont="1" applyFill="1" applyBorder="1"/>
    <xf numFmtId="0" fontId="11" fillId="7" borderId="3" xfId="9" applyFont="1" applyFill="1" applyBorder="1"/>
    <xf numFmtId="164" fontId="3" fillId="7" borderId="3" xfId="7" applyNumberFormat="1" applyFont="1" applyFill="1" applyBorder="1"/>
    <xf numFmtId="0" fontId="3" fillId="7" borderId="3" xfId="9" applyFont="1" applyFill="1" applyBorder="1"/>
    <xf numFmtId="0" fontId="4" fillId="7" borderId="3" xfId="9" applyFont="1" applyFill="1" applyBorder="1"/>
    <xf numFmtId="164" fontId="4" fillId="2" borderId="0" xfId="4" applyNumberFormat="1" applyFont="1" applyFill="1"/>
    <xf numFmtId="0" fontId="37" fillId="2" borderId="0" xfId="3" applyFont="1" applyFill="1" applyAlignment="1">
      <alignment horizontal="left" vertical="center"/>
    </xf>
    <xf numFmtId="0" fontId="30" fillId="2" borderId="2" xfId="3" applyFont="1" applyFill="1" applyBorder="1"/>
    <xf numFmtId="0" fontId="11" fillId="7" borderId="10" xfId="3" applyFont="1" applyFill="1" applyBorder="1" applyAlignment="1">
      <alignment vertical="top"/>
    </xf>
    <xf numFmtId="3" fontId="3" fillId="2" borderId="5" xfId="4" applyNumberFormat="1" applyFont="1" applyFill="1" applyBorder="1"/>
    <xf numFmtId="37" fontId="4" fillId="2" borderId="6" xfId="4" applyNumberFormat="1" applyFont="1" applyFill="1" applyBorder="1" applyAlignment="1">
      <alignment horizontal="right"/>
    </xf>
    <xf numFmtId="0" fontId="20" fillId="2" borderId="0" xfId="3" applyFont="1" applyFill="1"/>
    <xf numFmtId="0" fontId="4" fillId="2" borderId="11" xfId="3" applyFont="1" applyFill="1" applyBorder="1" applyAlignment="1">
      <alignment horizontal="left" vertical="top" wrapText="1"/>
    </xf>
    <xf numFmtId="0" fontId="4" fillId="2" borderId="5" xfId="3" applyFont="1" applyFill="1" applyBorder="1" applyAlignment="1">
      <alignment vertical="top" wrapText="1"/>
    </xf>
    <xf numFmtId="0" fontId="5" fillId="2" borderId="5" xfId="3" applyFont="1" applyFill="1" applyBorder="1" applyAlignment="1">
      <alignment vertical="top" wrapText="1"/>
    </xf>
    <xf numFmtId="0" fontId="5" fillId="2" borderId="5" xfId="3" applyFont="1" applyFill="1" applyBorder="1" applyAlignment="1">
      <alignment horizontal="left" vertical="top" wrapText="1"/>
    </xf>
    <xf numFmtId="0" fontId="11" fillId="2" borderId="0" xfId="3" applyFont="1" applyFill="1" applyAlignment="1">
      <alignment vertical="top" wrapText="1"/>
    </xf>
    <xf numFmtId="0" fontId="25" fillId="2" borderId="0" xfId="3" applyFont="1" applyFill="1" applyAlignment="1">
      <alignment vertical="top"/>
    </xf>
    <xf numFmtId="0" fontId="4" fillId="2" borderId="9" xfId="3" applyFont="1" applyFill="1" applyBorder="1" applyAlignment="1">
      <alignment vertical="top"/>
    </xf>
    <xf numFmtId="0" fontId="4" fillId="2" borderId="9" xfId="3" applyFont="1" applyFill="1" applyBorder="1" applyAlignment="1">
      <alignment vertical="top" wrapText="1"/>
    </xf>
    <xf numFmtId="0" fontId="4" fillId="2" borderId="0" xfId="3" applyFont="1" applyFill="1" applyAlignment="1">
      <alignment vertical="top" wrapText="1"/>
    </xf>
    <xf numFmtId="0" fontId="4" fillId="2" borderId="0" xfId="3" applyFont="1" applyFill="1" applyAlignment="1">
      <alignment horizontal="left" vertical="top"/>
    </xf>
    <xf numFmtId="0" fontId="4" fillId="2" borderId="9" xfId="3" applyFont="1" applyFill="1" applyBorder="1"/>
    <xf numFmtId="0" fontId="4" fillId="2" borderId="6" xfId="3" applyFont="1" applyFill="1" applyBorder="1"/>
    <xf numFmtId="0" fontId="4" fillId="2" borderId="5" xfId="0" applyFont="1" applyFill="1" applyBorder="1" applyAlignment="1">
      <alignment horizontal="left" vertical="top" wrapText="1"/>
    </xf>
    <xf numFmtId="0" fontId="38" fillId="7" borderId="3" xfId="3" applyFont="1" applyFill="1" applyBorder="1" applyAlignment="1">
      <alignment horizontal="left" vertical="top"/>
    </xf>
    <xf numFmtId="0" fontId="38" fillId="7" borderId="3" xfId="3" applyFont="1" applyFill="1" applyBorder="1" applyAlignment="1">
      <alignment horizontal="left" vertical="top" wrapText="1"/>
    </xf>
    <xf numFmtId="0" fontId="38" fillId="7" borderId="3" xfId="3" applyFont="1" applyFill="1" applyBorder="1" applyAlignment="1">
      <alignment horizontal="center" vertical="top" wrapText="1"/>
    </xf>
    <xf numFmtId="0" fontId="38" fillId="7" borderId="3" xfId="3" applyFont="1" applyFill="1" applyBorder="1" applyAlignment="1">
      <alignment horizontal="center" vertical="top"/>
    </xf>
    <xf numFmtId="0" fontId="6" fillId="2" borderId="0" xfId="9" applyFont="1" applyFill="1" applyAlignment="1">
      <alignment horizontal="left" vertical="center"/>
    </xf>
    <xf numFmtId="0" fontId="11" fillId="2" borderId="0" xfId="9" applyFont="1" applyFill="1" applyAlignment="1">
      <alignment vertical="top" wrapText="1"/>
    </xf>
    <xf numFmtId="0" fontId="8" fillId="2" borderId="0" xfId="9" applyFont="1" applyFill="1" applyAlignment="1">
      <alignment horizontal="left" vertical="center"/>
    </xf>
    <xf numFmtId="0" fontId="9" fillId="2" borderId="0" xfId="9" applyFont="1" applyFill="1" applyAlignment="1">
      <alignment horizontal="left" vertical="top" wrapText="1"/>
    </xf>
    <xf numFmtId="0" fontId="10" fillId="2" borderId="0" xfId="9" applyFont="1" applyFill="1" applyAlignment="1">
      <alignment horizontal="left" vertical="center"/>
    </xf>
    <xf numFmtId="0" fontId="4" fillId="2" borderId="0" xfId="9" applyFont="1" applyFill="1" applyAlignment="1">
      <alignment vertical="top"/>
    </xf>
    <xf numFmtId="3" fontId="21" fillId="2" borderId="0" xfId="9" applyNumberFormat="1" applyFont="1" applyFill="1" applyAlignment="1">
      <alignment horizontal="center" vertical="center" wrapText="1"/>
    </xf>
    <xf numFmtId="0" fontId="1" fillId="2" borderId="0" xfId="9" applyFill="1"/>
    <xf numFmtId="0" fontId="5" fillId="2" borderId="0" xfId="9" applyFont="1" applyFill="1" applyAlignment="1">
      <alignment vertical="top" wrapText="1"/>
    </xf>
    <xf numFmtId="0" fontId="37" fillId="2" borderId="0" xfId="9" applyFont="1" applyFill="1" applyAlignment="1">
      <alignment horizontal="left" vertical="top" wrapText="1"/>
    </xf>
    <xf numFmtId="0" fontId="4" fillId="2" borderId="2" xfId="9" applyFont="1" applyFill="1" applyBorder="1" applyAlignment="1">
      <alignment vertical="center" wrapText="1"/>
    </xf>
    <xf numFmtId="0" fontId="4" fillId="2" borderId="4" xfId="9" applyFont="1" applyFill="1" applyBorder="1" applyAlignment="1">
      <alignment vertical="center" wrapText="1"/>
    </xf>
    <xf numFmtId="0" fontId="4" fillId="2" borderId="5" xfId="9" applyFont="1" applyFill="1" applyBorder="1" applyAlignment="1">
      <alignment vertical="center" wrapText="1"/>
    </xf>
    <xf numFmtId="0" fontId="4" fillId="2" borderId="8" xfId="9" applyFont="1" applyFill="1" applyBorder="1" applyAlignment="1">
      <alignment vertical="center" wrapText="1"/>
    </xf>
    <xf numFmtId="0" fontId="4" fillId="0" borderId="8" xfId="9" applyFont="1" applyBorder="1" applyAlignment="1">
      <alignment vertical="center" wrapText="1"/>
    </xf>
    <xf numFmtId="0" fontId="39" fillId="2" borderId="0" xfId="9" applyFont="1" applyFill="1" applyAlignment="1">
      <alignment vertical="center" wrapText="1"/>
    </xf>
    <xf numFmtId="0" fontId="40" fillId="2" borderId="0" xfId="9" applyFont="1" applyFill="1" applyAlignment="1">
      <alignment vertical="center" wrapText="1"/>
    </xf>
    <xf numFmtId="0" fontId="41" fillId="2" borderId="0" xfId="9" applyFont="1" applyFill="1"/>
    <xf numFmtId="0" fontId="41" fillId="0" borderId="0" xfId="9" applyFont="1"/>
    <xf numFmtId="164" fontId="3" fillId="2" borderId="0" xfId="4" applyNumberFormat="1" applyFont="1" applyFill="1"/>
    <xf numFmtId="43" fontId="4" fillId="2" borderId="7" xfId="7" applyFont="1" applyFill="1" applyBorder="1" applyAlignment="1">
      <alignment horizontal="right"/>
    </xf>
    <xf numFmtId="165" fontId="4" fillId="2" borderId="7" xfId="7" applyNumberFormat="1" applyFont="1" applyFill="1" applyBorder="1" applyAlignment="1">
      <alignment horizontal="right"/>
    </xf>
    <xf numFmtId="0" fontId="5" fillId="7" borderId="10" xfId="3" applyFont="1" applyFill="1" applyBorder="1"/>
    <xf numFmtId="1" fontId="5" fillId="7" borderId="10" xfId="3" applyNumberFormat="1" applyFont="1" applyFill="1" applyBorder="1" applyAlignment="1">
      <alignment horizontal="center"/>
    </xf>
    <xf numFmtId="165" fontId="5" fillId="7" borderId="10" xfId="4" applyNumberFormat="1" applyFont="1" applyFill="1" applyBorder="1" applyAlignment="1">
      <alignment horizontal="center"/>
    </xf>
    <xf numFmtId="167" fontId="5" fillId="7" borderId="10" xfId="5" applyNumberFormat="1" applyFont="1" applyFill="1" applyBorder="1" applyAlignment="1">
      <alignment horizontal="center"/>
    </xf>
    <xf numFmtId="0" fontId="5" fillId="7" borderId="3" xfId="3" applyFont="1" applyFill="1" applyBorder="1"/>
    <xf numFmtId="165" fontId="4" fillId="7" borderId="3" xfId="4" applyNumberFormat="1" applyFont="1" applyFill="1" applyBorder="1"/>
    <xf numFmtId="0" fontId="4" fillId="7" borderId="3" xfId="3" applyFont="1" applyFill="1" applyBorder="1"/>
    <xf numFmtId="164" fontId="4" fillId="7" borderId="3" xfId="4" applyNumberFormat="1" applyFont="1" applyFill="1" applyBorder="1"/>
    <xf numFmtId="0" fontId="3" fillId="2" borderId="6" xfId="3" applyFont="1" applyFill="1" applyBorder="1" applyAlignment="1">
      <alignment horizontal="left" vertical="center"/>
    </xf>
    <xf numFmtId="0" fontId="5" fillId="3" borderId="1" xfId="3" applyFont="1" applyFill="1" applyBorder="1" applyAlignment="1">
      <alignment horizontal="left" vertical="center"/>
    </xf>
    <xf numFmtId="0" fontId="5" fillId="3" borderId="1" xfId="3" applyFont="1" applyFill="1" applyBorder="1" applyAlignment="1">
      <alignment horizontal="center" vertical="center"/>
    </xf>
    <xf numFmtId="0" fontId="11" fillId="3" borderId="1" xfId="3" applyFont="1" applyFill="1" applyBorder="1" applyAlignment="1">
      <alignment horizontal="left" vertical="center" wrapText="1"/>
    </xf>
    <xf numFmtId="0" fontId="11" fillId="3" borderId="1" xfId="3" applyFont="1" applyFill="1" applyBorder="1" applyAlignment="1">
      <alignment horizontal="center" vertical="center" wrapText="1"/>
    </xf>
    <xf numFmtId="0" fontId="5" fillId="3" borderId="1" xfId="3" applyFont="1" applyFill="1" applyBorder="1"/>
    <xf numFmtId="1" fontId="5" fillId="3" borderId="1" xfId="3" applyNumberFormat="1" applyFont="1" applyFill="1" applyBorder="1" applyAlignment="1">
      <alignment horizontal="center"/>
    </xf>
    <xf numFmtId="0" fontId="5" fillId="3" borderId="1" xfId="0" applyFont="1" applyFill="1" applyBorder="1"/>
    <xf numFmtId="1" fontId="5" fillId="3" borderId="1" xfId="0" applyNumberFormat="1" applyFont="1" applyFill="1" applyBorder="1" applyAlignment="1">
      <alignment horizontal="center"/>
    </xf>
    <xf numFmtId="43" fontId="5" fillId="6" borderId="3" xfId="7" applyFont="1" applyFill="1" applyBorder="1"/>
    <xf numFmtId="43" fontId="4" fillId="2" borderId="5" xfId="7" applyFont="1" applyFill="1" applyBorder="1" applyAlignment="1">
      <alignment horizontal="right"/>
    </xf>
    <xf numFmtId="165" fontId="14" fillId="8" borderId="4" xfId="1" applyNumberFormat="1" applyFont="1" applyFill="1" applyBorder="1" applyAlignment="1">
      <alignment horizontal="right" vertical="top"/>
    </xf>
    <xf numFmtId="0" fontId="5" fillId="4" borderId="3" xfId="0" applyFont="1" applyFill="1" applyBorder="1" applyAlignment="1">
      <alignment vertical="top"/>
    </xf>
    <xf numFmtId="0" fontId="11" fillId="3" borderId="1" xfId="3" applyFont="1" applyFill="1" applyBorder="1"/>
    <xf numFmtId="0" fontId="11" fillId="3" borderId="1" xfId="9" applyFont="1" applyFill="1" applyBorder="1"/>
    <xf numFmtId="1" fontId="11" fillId="3" borderId="1" xfId="9" applyNumberFormat="1" applyFont="1" applyFill="1" applyBorder="1" applyAlignment="1">
      <alignment horizontal="center"/>
    </xf>
    <xf numFmtId="1" fontId="5" fillId="3" borderId="1" xfId="9" applyNumberFormat="1" applyFont="1" applyFill="1" applyBorder="1" applyAlignment="1">
      <alignment horizontal="center"/>
    </xf>
    <xf numFmtId="1" fontId="11" fillId="3" borderId="1" xfId="3" applyNumberFormat="1" applyFont="1" applyFill="1" applyBorder="1" applyAlignment="1">
      <alignment horizontal="center"/>
    </xf>
    <xf numFmtId="173" fontId="3" fillId="2" borderId="5" xfId="4" applyNumberFormat="1" applyFont="1" applyFill="1" applyBorder="1"/>
    <xf numFmtId="0" fontId="5" fillId="3" borderId="1" xfId="3" applyFont="1" applyFill="1" applyBorder="1" applyAlignment="1">
      <alignment horizontal="center"/>
    </xf>
    <xf numFmtId="0" fontId="42" fillId="2" borderId="0" xfId="3" applyFont="1" applyFill="1" applyAlignment="1">
      <alignment horizontal="left" vertical="center"/>
    </xf>
    <xf numFmtId="0" fontId="33" fillId="3" borderId="1" xfId="9" applyFont="1" applyFill="1" applyBorder="1" applyAlignment="1">
      <alignment horizontal="center" vertical="center" wrapText="1"/>
    </xf>
    <xf numFmtId="0" fontId="38" fillId="3" borderId="1" xfId="9" applyFont="1" applyFill="1" applyBorder="1" applyAlignment="1">
      <alignment horizontal="center" vertical="center"/>
    </xf>
    <xf numFmtId="0" fontId="4" fillId="2" borderId="0" xfId="3" applyFont="1" applyFill="1" applyAlignment="1">
      <alignment horizontal="left" wrapText="1"/>
    </xf>
    <xf numFmtId="0" fontId="4" fillId="2" borderId="0" xfId="3" applyFont="1" applyFill="1" applyAlignment="1">
      <alignment horizontal="left" vertical="center" wrapText="1"/>
    </xf>
    <xf numFmtId="0" fontId="4" fillId="2" borderId="0" xfId="0" applyFont="1" applyFill="1" applyAlignment="1">
      <alignment horizontal="left" vertical="top" wrapText="1"/>
    </xf>
    <xf numFmtId="0" fontId="4" fillId="0" borderId="0" xfId="3" applyFont="1" applyAlignment="1">
      <alignment horizontal="left" wrapText="1"/>
    </xf>
    <xf numFmtId="0" fontId="14" fillId="2" borderId="0" xfId="9" applyFont="1" applyFill="1" applyAlignment="1">
      <alignment vertical="center"/>
    </xf>
    <xf numFmtId="0" fontId="14" fillId="2" borderId="0" xfId="9" applyFont="1" applyFill="1" applyAlignment="1">
      <alignment horizontal="left" vertical="center" wrapText="1"/>
    </xf>
    <xf numFmtId="0" fontId="14" fillId="2" borderId="0" xfId="9" applyFont="1" applyFill="1" applyAlignment="1">
      <alignment horizontal="left" vertical="center"/>
    </xf>
    <xf numFmtId="0" fontId="5" fillId="3" borderId="9" xfId="3" applyFont="1" applyFill="1" applyBorder="1" applyAlignment="1">
      <alignment vertical="center"/>
    </xf>
    <xf numFmtId="0" fontId="5" fillId="3" borderId="13" xfId="3" applyFont="1" applyFill="1" applyBorder="1" applyAlignment="1">
      <alignment vertical="center"/>
    </xf>
    <xf numFmtId="0" fontId="5" fillId="3" borderId="3" xfId="3" applyFont="1" applyFill="1" applyBorder="1" applyAlignment="1">
      <alignment horizontal="center"/>
    </xf>
    <xf numFmtId="0" fontId="4" fillId="2" borderId="5"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9" xfId="3" applyFont="1" applyFill="1" applyBorder="1" applyAlignment="1">
      <alignment horizontal="left" vertical="top" wrapText="1"/>
    </xf>
    <xf numFmtId="0" fontId="4" fillId="2" borderId="5" xfId="3" applyFont="1" applyFill="1" applyBorder="1" applyAlignment="1">
      <alignment horizontal="left" vertical="top" wrapText="1"/>
    </xf>
    <xf numFmtId="0" fontId="4" fillId="2" borderId="5" xfId="0" applyFont="1" applyFill="1" applyBorder="1" applyAlignment="1">
      <alignment horizontal="left" vertical="top" wrapText="1"/>
    </xf>
    <xf numFmtId="0" fontId="38" fillId="3" borderId="3" xfId="3" applyFont="1" applyFill="1" applyBorder="1" applyAlignment="1">
      <alignment horizontal="center" vertical="top"/>
    </xf>
    <xf numFmtId="0" fontId="38" fillId="7" borderId="3" xfId="3" applyFont="1" applyFill="1" applyBorder="1" applyAlignment="1">
      <alignment horizontal="center" vertical="top"/>
    </xf>
    <xf numFmtId="0" fontId="4" fillId="2" borderId="6" xfId="3" applyFont="1" applyFill="1" applyBorder="1" applyAlignment="1">
      <alignment horizontal="left" vertical="top" wrapText="1"/>
    </xf>
    <xf numFmtId="0" fontId="4" fillId="2" borderId="0" xfId="3" applyFont="1" applyFill="1" applyAlignment="1">
      <alignment horizontal="left" vertical="top" wrapText="1"/>
    </xf>
    <xf numFmtId="0" fontId="4" fillId="2" borderId="4" xfId="3" applyFont="1" applyFill="1" applyBorder="1" applyAlignment="1">
      <alignment horizontal="left" vertical="top" wrapText="1"/>
    </xf>
    <xf numFmtId="0" fontId="3" fillId="2" borderId="9" xfId="9" applyFont="1" applyFill="1" applyBorder="1" applyAlignment="1">
      <alignment horizontal="left" vertical="top" wrapText="1"/>
    </xf>
    <xf numFmtId="0" fontId="3" fillId="2" borderId="0" xfId="9" applyFont="1" applyFill="1" applyAlignment="1">
      <alignment horizontal="left" vertical="top" wrapText="1"/>
    </xf>
    <xf numFmtId="0" fontId="3" fillId="2" borderId="2" xfId="9" applyFont="1" applyFill="1" applyBorder="1" applyAlignment="1">
      <alignment horizontal="left" vertical="top" wrapText="1"/>
    </xf>
    <xf numFmtId="0" fontId="9" fillId="2" borderId="0" xfId="9" applyFont="1" applyFill="1" applyAlignment="1">
      <alignment horizontal="left" vertical="top" wrapText="1"/>
    </xf>
    <xf numFmtId="0" fontId="34" fillId="9" borderId="3" xfId="9" applyFont="1" applyFill="1" applyBorder="1" applyAlignment="1">
      <alignment horizontal="left" vertical="center" wrapText="1"/>
    </xf>
    <xf numFmtId="0" fontId="14" fillId="2" borderId="3" xfId="9" applyFont="1" applyFill="1" applyBorder="1" applyAlignment="1">
      <alignment vertical="top" wrapText="1"/>
    </xf>
    <xf numFmtId="0" fontId="3" fillId="2" borderId="3" xfId="9" applyFont="1" applyFill="1" applyBorder="1" applyAlignment="1">
      <alignment vertical="top" wrapText="1"/>
    </xf>
    <xf numFmtId="0" fontId="3" fillId="2" borderId="9" xfId="9" quotePrefix="1" applyFont="1" applyFill="1" applyBorder="1" applyAlignment="1">
      <alignment horizontal="center" vertical="top" wrapText="1"/>
    </xf>
    <xf numFmtId="0" fontId="3" fillId="2" borderId="0" xfId="9" quotePrefix="1" applyFont="1" applyFill="1" applyAlignment="1">
      <alignment horizontal="center" vertical="top" wrapText="1"/>
    </xf>
    <xf numFmtId="0" fontId="3" fillId="2" borderId="2" xfId="9" quotePrefix="1" applyFont="1" applyFill="1" applyBorder="1" applyAlignment="1">
      <alignment horizontal="center" vertical="top" wrapText="1"/>
    </xf>
    <xf numFmtId="0" fontId="14" fillId="2" borderId="4" xfId="9" applyFont="1" applyFill="1" applyBorder="1" applyAlignment="1">
      <alignment horizontal="left" vertical="top" wrapText="1"/>
    </xf>
    <xf numFmtId="0" fontId="14" fillId="2" borderId="5" xfId="9" applyFont="1" applyFill="1" applyBorder="1" applyAlignment="1">
      <alignment horizontal="left" vertical="top" wrapText="1"/>
    </xf>
    <xf numFmtId="0" fontId="14" fillId="2" borderId="6" xfId="9" applyFont="1" applyFill="1" applyBorder="1" applyAlignment="1">
      <alignment horizontal="left" vertical="top" wrapText="1"/>
    </xf>
    <xf numFmtId="0" fontId="33" fillId="3" borderId="1" xfId="9" applyFont="1" applyFill="1" applyBorder="1" applyAlignment="1">
      <alignment horizontal="center" vertical="center"/>
    </xf>
    <xf numFmtId="0" fontId="4" fillId="2" borderId="11" xfId="9" applyFont="1" applyFill="1" applyBorder="1" applyAlignment="1">
      <alignment horizontal="left" vertical="top" wrapText="1"/>
    </xf>
    <xf numFmtId="0" fontId="4" fillId="2" borderId="5" xfId="9" applyFont="1" applyFill="1" applyBorder="1" applyAlignment="1">
      <alignment horizontal="left" vertical="top" wrapText="1"/>
    </xf>
    <xf numFmtId="0" fontId="4" fillId="2" borderId="12" xfId="9" applyFont="1" applyFill="1" applyBorder="1" applyAlignment="1">
      <alignment horizontal="left" vertical="top" wrapText="1"/>
    </xf>
    <xf numFmtId="0" fontId="4" fillId="2" borderId="7" xfId="9" applyFont="1" applyFill="1" applyBorder="1" applyAlignment="1">
      <alignment horizontal="left" vertical="top" wrapText="1"/>
    </xf>
    <xf numFmtId="0" fontId="4" fillId="2" borderId="8" xfId="9" applyFont="1" applyFill="1" applyBorder="1" applyAlignment="1">
      <alignment horizontal="left" vertical="top" wrapText="1"/>
    </xf>
    <xf numFmtId="0" fontId="4" fillId="2" borderId="0" xfId="9" applyFont="1" applyFill="1" applyAlignment="1">
      <alignment horizontal="left" vertical="top" wrapText="1"/>
    </xf>
    <xf numFmtId="0" fontId="4" fillId="2" borderId="6" xfId="9" applyFont="1" applyFill="1" applyBorder="1" applyAlignment="1">
      <alignment horizontal="left" vertical="top" wrapText="1"/>
    </xf>
  </cellXfs>
  <cellStyles count="12">
    <cellStyle name="Comma" xfId="1" builtinId="3"/>
    <cellStyle name="Comma 2" xfId="4" xr:uid="{ABF079CA-E362-4AB3-8CFA-62DF18E17572}"/>
    <cellStyle name="Comma 3" xfId="7" xr:uid="{C5E620DA-A8A3-46A8-AF38-EF90C7932F29}"/>
    <cellStyle name="Normal" xfId="0" builtinId="0"/>
    <cellStyle name="Normal 2" xfId="3" xr:uid="{77BF95E8-A1D8-4698-9C11-E3CEB1AEADF8}"/>
    <cellStyle name="Normal 2 2" xfId="11" xr:uid="{0F698D32-E362-4578-8941-F7D4792613A0}"/>
    <cellStyle name="Normal 3" xfId="9" xr:uid="{1D1CEEB6-E812-4BC0-9B3C-524BA2666CBE}"/>
    <cellStyle name="Normal 3 2" xfId="10" xr:uid="{70F47CD2-4E5F-497A-A675-B26DE19B3D3F}"/>
    <cellStyle name="Normal 6" xfId="6" xr:uid="{F1432300-994C-4176-9C8C-ECC1B0E61686}"/>
    <cellStyle name="Percent" xfId="2" builtinId="5"/>
    <cellStyle name="Percent 2" xfId="5" xr:uid="{CCCA7A0A-2C7D-43BC-B027-9BAF36DA455A}"/>
    <cellStyle name="Percent 3" xfId="8" xr:uid="{5F5DD408-C24B-4CF6-8EDF-A8289D639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A7D5-8360-4088-A623-B6D688FEB9D8}">
  <sheetPr>
    <pageSetUpPr fitToPage="1"/>
  </sheetPr>
  <dimension ref="A1:J17"/>
  <sheetViews>
    <sheetView tabSelected="1" workbookViewId="0">
      <selection activeCell="A4" sqref="A4"/>
    </sheetView>
  </sheetViews>
  <sheetFormatPr defaultColWidth="9.140625" defaultRowHeight="14.25"/>
  <cols>
    <col min="1" max="1" width="27.42578125" style="66" customWidth="1"/>
    <col min="2" max="4" width="30.5703125" style="66" customWidth="1"/>
    <col min="5" max="16384" width="9.140625" style="66"/>
  </cols>
  <sheetData>
    <row r="1" spans="1:8" s="16" customFormat="1" ht="18">
      <c r="A1" s="215" t="s">
        <v>0</v>
      </c>
      <c r="B1" s="18"/>
      <c r="C1" s="18"/>
      <c r="D1" s="18"/>
    </row>
    <row r="2" spans="1:8" s="16" customFormat="1" ht="18" customHeight="1">
      <c r="A2" s="216" t="s">
        <v>1</v>
      </c>
      <c r="B2" s="217"/>
      <c r="C2" s="18"/>
      <c r="D2" s="18"/>
    </row>
    <row r="3" spans="1:8" s="16" customFormat="1" ht="12" customHeight="1">
      <c r="A3" s="216"/>
      <c r="B3" s="217"/>
      <c r="C3" s="18"/>
      <c r="D3" s="18"/>
    </row>
    <row r="4" spans="1:8" s="74" customFormat="1" ht="12" customHeight="1">
      <c r="A4" s="218" t="s">
        <v>228</v>
      </c>
      <c r="B4" s="75"/>
      <c r="C4" s="75"/>
      <c r="D4" s="75"/>
    </row>
    <row r="5" spans="1:8" s="74" customFormat="1" ht="12" customHeight="1">
      <c r="A5" s="209" t="s">
        <v>229</v>
      </c>
      <c r="B5" s="75"/>
      <c r="C5" s="75"/>
      <c r="D5" s="75"/>
    </row>
    <row r="6" spans="1:8" s="16" customFormat="1" ht="12" customHeight="1" thickBot="1">
      <c r="A6" s="349" t="s">
        <v>230</v>
      </c>
      <c r="B6" s="350" t="s">
        <v>231</v>
      </c>
      <c r="C6" s="350" t="s">
        <v>232</v>
      </c>
      <c r="D6" s="350" t="s">
        <v>233</v>
      </c>
    </row>
    <row r="7" spans="1:8" s="16" customFormat="1" ht="36" customHeight="1" thickTop="1">
      <c r="A7" s="86" t="s">
        <v>26</v>
      </c>
      <c r="B7" s="76" t="s">
        <v>234</v>
      </c>
      <c r="C7" s="76" t="s">
        <v>235</v>
      </c>
      <c r="D7" s="76" t="s">
        <v>236</v>
      </c>
    </row>
    <row r="8" spans="1:8" s="16" customFormat="1" ht="36" customHeight="1">
      <c r="A8" s="348" t="s">
        <v>237</v>
      </c>
      <c r="B8" s="77" t="s">
        <v>238</v>
      </c>
      <c r="C8" s="77" t="s">
        <v>239</v>
      </c>
      <c r="D8" s="77" t="s">
        <v>240</v>
      </c>
    </row>
    <row r="9" spans="1:8" s="16" customFormat="1" ht="12" customHeight="1">
      <c r="A9" s="18" t="s">
        <v>497</v>
      </c>
      <c r="B9" s="18"/>
      <c r="C9" s="18"/>
      <c r="D9" s="18"/>
    </row>
    <row r="10" spans="1:8" s="16" customFormat="1" ht="11.25">
      <c r="A10" s="18"/>
      <c r="B10" s="18"/>
      <c r="C10" s="18"/>
      <c r="D10" s="18"/>
    </row>
    <row r="11" spans="1:8" s="211" customFormat="1" ht="11.25">
      <c r="A11" s="209" t="s">
        <v>241</v>
      </c>
      <c r="B11" s="210"/>
      <c r="C11" s="210"/>
      <c r="D11" s="210"/>
    </row>
    <row r="12" spans="1:8" s="69" customFormat="1" ht="12" thickBot="1">
      <c r="A12" s="351" t="s">
        <v>242</v>
      </c>
      <c r="B12" s="352" t="s">
        <v>231</v>
      </c>
      <c r="C12" s="352" t="s">
        <v>232</v>
      </c>
      <c r="D12" s="352" t="s">
        <v>233</v>
      </c>
    </row>
    <row r="13" spans="1:8" s="16" customFormat="1" ht="24.95" customHeight="1" thickTop="1">
      <c r="A13" s="78" t="s">
        <v>243</v>
      </c>
      <c r="B13" s="79" t="s">
        <v>244</v>
      </c>
      <c r="C13" s="79" t="s">
        <v>245</v>
      </c>
      <c r="D13" s="80" t="s">
        <v>246</v>
      </c>
      <c r="H13" s="128"/>
    </row>
    <row r="14" spans="1:8" s="16" customFormat="1" ht="15" customHeight="1">
      <c r="A14" s="81" t="s">
        <v>247</v>
      </c>
      <c r="B14" s="81" t="s">
        <v>248</v>
      </c>
      <c r="C14" s="81" t="s">
        <v>246</v>
      </c>
      <c r="D14" s="82" t="s">
        <v>249</v>
      </c>
    </row>
    <row r="15" spans="1:8" s="16" customFormat="1" ht="12" customHeight="1">
      <c r="A15" s="83" t="s">
        <v>250</v>
      </c>
      <c r="B15" s="84"/>
      <c r="C15" s="84"/>
      <c r="D15" s="85"/>
    </row>
    <row r="16" spans="1:8" s="16" customFormat="1" ht="12" customHeight="1">
      <c r="A16" s="86" t="s">
        <v>251</v>
      </c>
      <c r="B16" s="84"/>
      <c r="C16" s="84"/>
      <c r="D16" s="85"/>
    </row>
    <row r="17" spans="1:10" s="16" customFormat="1" ht="12" customHeight="1">
      <c r="A17" s="18" t="s">
        <v>496</v>
      </c>
      <c r="B17" s="18"/>
      <c r="C17" s="18"/>
      <c r="D17" s="18"/>
      <c r="J17" s="212"/>
    </row>
  </sheetData>
  <pageMargins left="0.25" right="0.25" top="0.75" bottom="0.75" header="0.3" footer="0.3"/>
  <pageSetup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0E6C-4792-4243-94B4-550D1443F51B}">
  <sheetPr>
    <pageSetUpPr fitToPage="1"/>
  </sheetPr>
  <dimension ref="A1:C53"/>
  <sheetViews>
    <sheetView workbookViewId="0">
      <selection activeCell="A4" sqref="A4"/>
    </sheetView>
  </sheetViews>
  <sheetFormatPr defaultColWidth="8.7109375" defaultRowHeight="15"/>
  <cols>
    <col min="1" max="1" width="43.7109375" style="182" customWidth="1"/>
    <col min="2" max="2" width="15.7109375" style="182" customWidth="1"/>
    <col min="3" max="3" width="82.7109375" style="336" customWidth="1"/>
    <col min="4" max="16384" width="8.7109375" style="182"/>
  </cols>
  <sheetData>
    <row r="1" spans="1:3" ht="18">
      <c r="A1" s="318" t="s">
        <v>0</v>
      </c>
      <c r="B1" s="319"/>
      <c r="C1" s="326"/>
    </row>
    <row r="2" spans="1:3" ht="18" customHeight="1">
      <c r="A2" s="320" t="s">
        <v>1</v>
      </c>
      <c r="B2" s="394"/>
      <c r="C2" s="394"/>
    </row>
    <row r="3" spans="1:3" ht="12" customHeight="1">
      <c r="A3" s="320"/>
      <c r="B3" s="321"/>
      <c r="C3" s="327"/>
    </row>
    <row r="4" spans="1:3" ht="15" customHeight="1">
      <c r="A4" s="322" t="s">
        <v>494</v>
      </c>
      <c r="B4" s="181"/>
      <c r="C4" s="163"/>
    </row>
    <row r="5" spans="1:3" ht="15" customHeight="1" thickBot="1">
      <c r="A5" s="183" t="s">
        <v>171</v>
      </c>
      <c r="B5" s="369" t="s">
        <v>503</v>
      </c>
      <c r="C5" s="370" t="s">
        <v>172</v>
      </c>
    </row>
    <row r="6" spans="1:3" ht="15" customHeight="1" thickTop="1">
      <c r="A6" s="395" t="s">
        <v>407</v>
      </c>
      <c r="B6" s="395"/>
      <c r="C6" s="395"/>
    </row>
    <row r="7" spans="1:3">
      <c r="A7" s="184" t="s">
        <v>408</v>
      </c>
      <c r="B7" s="185" t="s">
        <v>409</v>
      </c>
      <c r="C7" s="328" t="s">
        <v>410</v>
      </c>
    </row>
    <row r="8" spans="1:3" ht="22.5">
      <c r="A8" s="396" t="s">
        <v>411</v>
      </c>
      <c r="B8" s="186">
        <v>300000</v>
      </c>
      <c r="C8" s="329" t="s">
        <v>412</v>
      </c>
    </row>
    <row r="9" spans="1:3" ht="22.5">
      <c r="A9" s="396"/>
      <c r="B9" s="187">
        <v>20000</v>
      </c>
      <c r="C9" s="330" t="s">
        <v>413</v>
      </c>
    </row>
    <row r="10" spans="1:3">
      <c r="A10" s="396"/>
      <c r="B10" s="188">
        <v>50000</v>
      </c>
      <c r="C10" s="189" t="s">
        <v>414</v>
      </c>
    </row>
    <row r="11" spans="1:3" ht="15" customHeight="1">
      <c r="A11" s="397" t="s">
        <v>415</v>
      </c>
      <c r="B11" s="398" t="s">
        <v>409</v>
      </c>
      <c r="C11" s="329" t="s">
        <v>416</v>
      </c>
    </row>
    <row r="12" spans="1:3">
      <c r="A12" s="397"/>
      <c r="B12" s="399"/>
      <c r="C12" s="330" t="s">
        <v>417</v>
      </c>
    </row>
    <row r="13" spans="1:3">
      <c r="A13" s="397"/>
      <c r="B13" s="400"/>
      <c r="C13" s="189" t="s">
        <v>418</v>
      </c>
    </row>
    <row r="14" spans="1:3">
      <c r="A14" s="401" t="s">
        <v>419</v>
      </c>
      <c r="B14" s="398" t="s">
        <v>409</v>
      </c>
      <c r="C14" s="329" t="s">
        <v>420</v>
      </c>
    </row>
    <row r="15" spans="1:3">
      <c r="A15" s="402"/>
      <c r="B15" s="399"/>
      <c r="C15" s="330" t="s">
        <v>421</v>
      </c>
    </row>
    <row r="16" spans="1:3" ht="15" customHeight="1">
      <c r="A16" s="403"/>
      <c r="B16" s="400"/>
      <c r="C16" s="189" t="s">
        <v>422</v>
      </c>
    </row>
    <row r="17" spans="1:3">
      <c r="A17" s="391" t="s">
        <v>423</v>
      </c>
      <c r="B17" s="398" t="s">
        <v>409</v>
      </c>
      <c r="C17" s="329" t="s">
        <v>424</v>
      </c>
    </row>
    <row r="18" spans="1:3">
      <c r="A18" s="392"/>
      <c r="B18" s="399"/>
      <c r="C18" s="331" t="s">
        <v>425</v>
      </c>
    </row>
    <row r="19" spans="1:3" ht="22.5">
      <c r="A19" s="392"/>
      <c r="B19" s="399"/>
      <c r="C19" s="331" t="s">
        <v>492</v>
      </c>
    </row>
    <row r="20" spans="1:3">
      <c r="A20" s="392"/>
      <c r="B20" s="399"/>
      <c r="C20" s="330" t="s">
        <v>426</v>
      </c>
    </row>
    <row r="21" spans="1:3">
      <c r="A21" s="392"/>
      <c r="B21" s="399"/>
      <c r="C21" s="330" t="s">
        <v>427</v>
      </c>
    </row>
    <row r="22" spans="1:3" ht="15" customHeight="1">
      <c r="A22" s="392"/>
      <c r="B22" s="399"/>
      <c r="C22" s="330" t="s">
        <v>428</v>
      </c>
    </row>
    <row r="23" spans="1:3" ht="33.75">
      <c r="A23" s="392"/>
      <c r="B23" s="399"/>
      <c r="C23" s="332" t="s">
        <v>493</v>
      </c>
    </row>
    <row r="24" spans="1:3" ht="22.5">
      <c r="A24" s="393"/>
      <c r="B24" s="400"/>
      <c r="C24" s="189" t="s">
        <v>429</v>
      </c>
    </row>
    <row r="25" spans="1:3">
      <c r="A25" s="395" t="s">
        <v>430</v>
      </c>
      <c r="B25" s="395"/>
      <c r="C25" s="395"/>
    </row>
    <row r="26" spans="1:3">
      <c r="A26" s="391" t="s">
        <v>431</v>
      </c>
      <c r="B26" s="190">
        <v>170000</v>
      </c>
      <c r="C26" s="329" t="s">
        <v>432</v>
      </c>
    </row>
    <row r="27" spans="1:3">
      <c r="A27" s="392"/>
      <c r="B27" s="191"/>
      <c r="C27" s="330" t="s">
        <v>433</v>
      </c>
    </row>
    <row r="28" spans="1:3">
      <c r="A28" s="393"/>
      <c r="B28" s="192"/>
      <c r="C28" s="189" t="s">
        <v>434</v>
      </c>
    </row>
    <row r="29" spans="1:3" ht="25.5" customHeight="1">
      <c r="A29" s="193" t="s">
        <v>435</v>
      </c>
      <c r="B29" s="194">
        <v>15000</v>
      </c>
      <c r="C29" s="195" t="s">
        <v>436</v>
      </c>
    </row>
    <row r="30" spans="1:3" ht="22.5">
      <c r="A30" s="193" t="s">
        <v>437</v>
      </c>
      <c r="B30" s="194">
        <v>90000</v>
      </c>
      <c r="C30" s="195" t="s">
        <v>438</v>
      </c>
    </row>
    <row r="31" spans="1:3" ht="12" customHeight="1">
      <c r="A31" s="196" t="s">
        <v>250</v>
      </c>
      <c r="B31" s="197"/>
      <c r="C31" s="333"/>
    </row>
    <row r="32" spans="1:3" ht="12" customHeight="1">
      <c r="A32" s="323" t="s">
        <v>491</v>
      </c>
      <c r="B32" s="324"/>
      <c r="C32" s="334"/>
    </row>
    <row r="33" spans="1:3">
      <c r="A33" s="325"/>
      <c r="B33" s="325"/>
      <c r="C33" s="335"/>
    </row>
    <row r="34" spans="1:3">
      <c r="A34" s="322" t="s">
        <v>495</v>
      </c>
      <c r="B34" s="325"/>
      <c r="C34" s="335"/>
    </row>
    <row r="35" spans="1:3" ht="15.75" thickBot="1">
      <c r="A35" s="183" t="s">
        <v>171</v>
      </c>
      <c r="B35" s="404" t="s">
        <v>172</v>
      </c>
      <c r="C35" s="404"/>
    </row>
    <row r="36" spans="1:3" ht="12.75" customHeight="1" thickTop="1">
      <c r="A36" s="405" t="s">
        <v>439</v>
      </c>
      <c r="B36" s="407" t="s">
        <v>440</v>
      </c>
      <c r="C36" s="407"/>
    </row>
    <row r="37" spans="1:3" ht="48" customHeight="1">
      <c r="A37" s="406"/>
      <c r="B37" s="408" t="s">
        <v>441</v>
      </c>
      <c r="C37" s="408"/>
    </row>
    <row r="38" spans="1:3" ht="12.75" customHeight="1">
      <c r="A38" s="406" t="s">
        <v>442</v>
      </c>
      <c r="B38" s="409" t="s">
        <v>443</v>
      </c>
      <c r="C38" s="409"/>
    </row>
    <row r="39" spans="1:3" ht="48" customHeight="1">
      <c r="A39" s="406"/>
      <c r="B39" s="408" t="s">
        <v>444</v>
      </c>
      <c r="C39" s="408"/>
    </row>
    <row r="40" spans="1:3" ht="36.75" customHeight="1">
      <c r="A40" s="199" t="s">
        <v>445</v>
      </c>
      <c r="B40" s="406" t="s">
        <v>446</v>
      </c>
      <c r="C40" s="406"/>
    </row>
    <row r="41" spans="1:3" ht="36" customHeight="1">
      <c r="A41" s="199" t="s">
        <v>447</v>
      </c>
      <c r="B41" s="406" t="s">
        <v>448</v>
      </c>
      <c r="C41" s="406"/>
    </row>
    <row r="42" spans="1:3" ht="25.5" customHeight="1">
      <c r="A42" s="406" t="s">
        <v>449</v>
      </c>
      <c r="B42" s="409" t="s">
        <v>450</v>
      </c>
      <c r="C42" s="409"/>
    </row>
    <row r="43" spans="1:3" ht="47.25" customHeight="1">
      <c r="A43" s="406"/>
      <c r="B43" s="410" t="s">
        <v>451</v>
      </c>
      <c r="C43" s="410"/>
    </row>
    <row r="44" spans="1:3" ht="25.5" customHeight="1">
      <c r="A44" s="406"/>
      <c r="B44" s="410" t="s">
        <v>452</v>
      </c>
      <c r="C44" s="410"/>
    </row>
    <row r="45" spans="1:3" ht="36" customHeight="1">
      <c r="A45" s="406"/>
      <c r="B45" s="408" t="s">
        <v>453</v>
      </c>
      <c r="C45" s="408"/>
    </row>
    <row r="46" spans="1:3" ht="26.25" customHeight="1">
      <c r="A46" s="200" t="s">
        <v>454</v>
      </c>
      <c r="B46" s="406" t="s">
        <v>455</v>
      </c>
      <c r="C46" s="406"/>
    </row>
    <row r="47" spans="1:3" ht="26.25" customHeight="1">
      <c r="A47" s="200" t="s">
        <v>456</v>
      </c>
      <c r="B47" s="406" t="s">
        <v>457</v>
      </c>
      <c r="C47" s="406"/>
    </row>
    <row r="48" spans="1:3" ht="39" customHeight="1">
      <c r="A48" s="200" t="s">
        <v>458</v>
      </c>
      <c r="B48" s="406" t="s">
        <v>459</v>
      </c>
      <c r="C48" s="406"/>
    </row>
    <row r="49" spans="1:3" ht="93" customHeight="1">
      <c r="A49" s="200" t="s">
        <v>460</v>
      </c>
      <c r="B49" s="406" t="s">
        <v>461</v>
      </c>
      <c r="C49" s="406"/>
    </row>
    <row r="50" spans="1:3" ht="59.25" customHeight="1">
      <c r="A50" s="200" t="s">
        <v>462</v>
      </c>
      <c r="B50" s="406" t="s">
        <v>463</v>
      </c>
      <c r="C50" s="406"/>
    </row>
    <row r="51" spans="1:3" ht="15.75" customHeight="1">
      <c r="A51" s="200" t="s">
        <v>464</v>
      </c>
      <c r="B51" s="406" t="s">
        <v>465</v>
      </c>
      <c r="C51" s="406"/>
    </row>
    <row r="52" spans="1:3" ht="69.75" customHeight="1">
      <c r="A52" s="201" t="s">
        <v>466</v>
      </c>
      <c r="B52" s="411" t="s">
        <v>467</v>
      </c>
      <c r="C52" s="411"/>
    </row>
    <row r="53" spans="1:3">
      <c r="A53" s="198" t="s">
        <v>475</v>
      </c>
      <c r="B53" s="202"/>
      <c r="C53" s="202"/>
    </row>
  </sheetData>
  <mergeCells count="32">
    <mergeCell ref="B52:C52"/>
    <mergeCell ref="B46:C46"/>
    <mergeCell ref="B47:C47"/>
    <mergeCell ref="B48:C48"/>
    <mergeCell ref="B49:C49"/>
    <mergeCell ref="B50:C50"/>
    <mergeCell ref="B51:C51"/>
    <mergeCell ref="B40:C40"/>
    <mergeCell ref="B41:C41"/>
    <mergeCell ref="A42:A45"/>
    <mergeCell ref="B42:C42"/>
    <mergeCell ref="B43:C43"/>
    <mergeCell ref="B44:C44"/>
    <mergeCell ref="B45:C45"/>
    <mergeCell ref="B35:C35"/>
    <mergeCell ref="A36:A37"/>
    <mergeCell ref="B36:C36"/>
    <mergeCell ref="B37:C37"/>
    <mergeCell ref="A38:A39"/>
    <mergeCell ref="B38:C38"/>
    <mergeCell ref="B39:C39"/>
    <mergeCell ref="A26:A28"/>
    <mergeCell ref="B2:C2"/>
    <mergeCell ref="A6:C6"/>
    <mergeCell ref="A8:A10"/>
    <mergeCell ref="A11:A13"/>
    <mergeCell ref="B11:B13"/>
    <mergeCell ref="A14:A16"/>
    <mergeCell ref="B14:B16"/>
    <mergeCell ref="A17:A24"/>
    <mergeCell ref="B17:B24"/>
    <mergeCell ref="A25:C25"/>
  </mergeCells>
  <pageMargins left="0.25" right="0.25" top="0.75" bottom="0.75" header="0.3" footer="0.3"/>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C371-1857-43AC-9A01-740FA28C8423}">
  <sheetPr>
    <pageSetUpPr fitToPage="1"/>
  </sheetPr>
  <dimension ref="A1:AK84"/>
  <sheetViews>
    <sheetView zoomScaleNormal="100" workbookViewId="0">
      <selection activeCell="A4" sqref="A4"/>
    </sheetView>
  </sheetViews>
  <sheetFormatPr defaultColWidth="8.5703125" defaultRowHeight="11.25"/>
  <cols>
    <col min="1" max="1" width="35.5703125" style="16" customWidth="1"/>
    <col min="2" max="16" width="10.5703125" style="17" customWidth="1"/>
    <col min="17" max="20" width="9.42578125" style="16" customWidth="1"/>
    <col min="21" max="16384" width="8.5703125" style="16"/>
  </cols>
  <sheetData>
    <row r="1" spans="1:37" ht="18">
      <c r="A1" s="37" t="s">
        <v>0</v>
      </c>
      <c r="B1" s="18"/>
      <c r="C1" s="18"/>
      <c r="D1" s="18"/>
      <c r="E1" s="18"/>
      <c r="F1" s="18"/>
      <c r="G1" s="18"/>
      <c r="H1" s="18"/>
      <c r="I1" s="18"/>
      <c r="J1" s="18"/>
      <c r="K1" s="18"/>
      <c r="L1" s="18"/>
      <c r="M1" s="18"/>
      <c r="N1" s="18"/>
      <c r="O1" s="18"/>
      <c r="P1" s="18"/>
    </row>
    <row r="2" spans="1:37" ht="18">
      <c r="A2" s="63" t="s">
        <v>1</v>
      </c>
      <c r="B2" s="219"/>
      <c r="C2" s="18"/>
      <c r="D2" s="18"/>
      <c r="E2" s="18"/>
      <c r="F2" s="18"/>
      <c r="G2" s="18"/>
      <c r="H2" s="18"/>
      <c r="I2" s="18"/>
      <c r="J2" s="18"/>
      <c r="K2" s="18"/>
      <c r="L2" s="18"/>
      <c r="M2" s="18"/>
      <c r="N2" s="18"/>
      <c r="O2" s="18"/>
      <c r="P2" s="18"/>
    </row>
    <row r="3" spans="1:37" ht="18">
      <c r="A3" s="63"/>
      <c r="B3" s="219"/>
      <c r="C3" s="18"/>
      <c r="D3" s="18"/>
      <c r="E3" s="18"/>
      <c r="F3" s="18"/>
      <c r="G3" s="18"/>
      <c r="H3" s="18"/>
      <c r="I3" s="18"/>
      <c r="J3" s="18"/>
      <c r="K3" s="18"/>
      <c r="L3" s="18"/>
      <c r="M3" s="18"/>
      <c r="N3" s="18"/>
      <c r="O3" s="18"/>
      <c r="P3" s="18"/>
    </row>
    <row r="4" spans="1:37" ht="12" customHeight="1">
      <c r="A4" s="220" t="s">
        <v>252</v>
      </c>
      <c r="B4" s="18"/>
      <c r="C4" s="18"/>
      <c r="D4" s="18"/>
      <c r="E4" s="18"/>
      <c r="F4" s="18"/>
      <c r="G4" s="18"/>
      <c r="H4" s="18"/>
      <c r="I4" s="18"/>
      <c r="J4" s="18"/>
      <c r="K4" s="18"/>
      <c r="L4" s="18"/>
      <c r="M4" s="18"/>
      <c r="N4" s="18"/>
      <c r="O4" s="18"/>
      <c r="P4" s="18"/>
    </row>
    <row r="5" spans="1:37" s="17" customFormat="1" ht="12" customHeight="1">
      <c r="A5" s="221" t="s">
        <v>3</v>
      </c>
      <c r="B5" s="36"/>
      <c r="C5" s="36"/>
      <c r="D5" s="36"/>
      <c r="E5" s="36"/>
      <c r="F5" s="36"/>
      <c r="G5" s="36"/>
      <c r="H5" s="36"/>
      <c r="I5" s="36"/>
      <c r="J5" s="36"/>
      <c r="K5" s="36"/>
      <c r="L5" s="36"/>
      <c r="M5" s="36"/>
      <c r="N5" s="36"/>
      <c r="O5" s="36"/>
      <c r="P5" s="36"/>
    </row>
    <row r="6" spans="1:37" ht="12" customHeight="1" thickBot="1">
      <c r="A6" s="353" t="s">
        <v>4</v>
      </c>
      <c r="B6" s="354">
        <v>2008</v>
      </c>
      <c r="C6" s="354">
        <v>2009</v>
      </c>
      <c r="D6" s="354">
        <v>2010</v>
      </c>
      <c r="E6" s="354">
        <v>2011</v>
      </c>
      <c r="F6" s="354">
        <v>2012</v>
      </c>
      <c r="G6" s="354">
        <v>2013</v>
      </c>
      <c r="H6" s="354">
        <v>2014</v>
      </c>
      <c r="I6" s="354">
        <v>2015</v>
      </c>
      <c r="J6" s="354">
        <v>2016</v>
      </c>
      <c r="K6" s="354">
        <v>2017</v>
      </c>
      <c r="L6" s="354">
        <v>2018</v>
      </c>
      <c r="M6" s="354" t="s">
        <v>471</v>
      </c>
      <c r="N6" s="354" t="s">
        <v>472</v>
      </c>
      <c r="O6" s="354" t="s">
        <v>473</v>
      </c>
      <c r="P6" s="354" t="s">
        <v>474</v>
      </c>
    </row>
    <row r="7" spans="1:37" s="17" customFormat="1" ht="12" customHeight="1" thickTop="1">
      <c r="A7" s="340" t="s">
        <v>253</v>
      </c>
      <c r="B7" s="341"/>
      <c r="C7" s="342"/>
      <c r="D7" s="342"/>
      <c r="E7" s="342"/>
      <c r="F7" s="342"/>
      <c r="G7" s="342"/>
      <c r="H7" s="342"/>
      <c r="I7" s="342"/>
      <c r="J7" s="342"/>
      <c r="K7" s="342"/>
      <c r="L7" s="342"/>
      <c r="M7" s="343"/>
      <c r="N7" s="343"/>
      <c r="O7" s="343"/>
      <c r="P7" s="343"/>
    </row>
    <row r="8" spans="1:37" ht="12" customHeight="1">
      <c r="A8" s="19" t="s">
        <v>254</v>
      </c>
      <c r="B8" s="20" t="s">
        <v>10</v>
      </c>
      <c r="C8" s="20" t="s">
        <v>10</v>
      </c>
      <c r="D8" s="20" t="s">
        <v>10</v>
      </c>
      <c r="E8" s="20" t="s">
        <v>10</v>
      </c>
      <c r="F8" s="20" t="s">
        <v>10</v>
      </c>
      <c r="G8" s="20" t="s">
        <v>10</v>
      </c>
      <c r="H8" s="20" t="s">
        <v>10</v>
      </c>
      <c r="I8" s="20" t="s">
        <v>10</v>
      </c>
      <c r="J8" s="20" t="s">
        <v>10</v>
      </c>
      <c r="K8" s="20" t="s">
        <v>10</v>
      </c>
      <c r="L8" s="20" t="s">
        <v>10</v>
      </c>
      <c r="M8" s="20" t="s">
        <v>10</v>
      </c>
      <c r="N8" s="20" t="s">
        <v>10</v>
      </c>
      <c r="O8" s="20" t="s">
        <v>10</v>
      </c>
      <c r="P8" s="20" t="s">
        <v>10</v>
      </c>
      <c r="Q8" s="87"/>
      <c r="R8" s="87"/>
      <c r="S8" s="87"/>
      <c r="T8" s="87"/>
      <c r="U8" s="87"/>
      <c r="V8" s="87"/>
      <c r="W8" s="87"/>
      <c r="X8" s="87"/>
      <c r="Y8" s="87"/>
      <c r="Z8" s="87"/>
      <c r="AA8" s="87"/>
      <c r="AB8" s="87"/>
      <c r="AC8" s="87"/>
      <c r="AD8" s="87"/>
      <c r="AE8" s="87"/>
      <c r="AF8" s="87"/>
      <c r="AG8" s="87"/>
      <c r="AH8" s="87"/>
      <c r="AI8" s="87"/>
      <c r="AJ8" s="87"/>
      <c r="AK8" s="87"/>
    </row>
    <row r="9" spans="1:37" ht="12" customHeight="1">
      <c r="A9" s="88" t="s">
        <v>255</v>
      </c>
      <c r="B9" s="89">
        <v>36176000</v>
      </c>
      <c r="C9" s="89">
        <v>37736000</v>
      </c>
      <c r="D9" s="89">
        <v>39370000</v>
      </c>
      <c r="E9" s="89">
        <v>41080000</v>
      </c>
      <c r="F9" s="89">
        <v>42873000</v>
      </c>
      <c r="G9" s="89">
        <v>44764000</v>
      </c>
      <c r="H9" s="89">
        <v>46754000</v>
      </c>
      <c r="I9" s="89">
        <v>48846000</v>
      </c>
      <c r="J9" s="90">
        <v>51057000</v>
      </c>
      <c r="K9" s="90">
        <v>51299000</v>
      </c>
      <c r="L9" s="90">
        <v>63387673</v>
      </c>
      <c r="M9" s="20" t="s">
        <v>10</v>
      </c>
      <c r="N9" s="20" t="s">
        <v>10</v>
      </c>
      <c r="O9" s="20" t="s">
        <v>10</v>
      </c>
      <c r="P9" s="20" t="s">
        <v>10</v>
      </c>
      <c r="Q9" s="203"/>
      <c r="R9" s="87"/>
      <c r="S9" s="87"/>
      <c r="T9" s="87"/>
      <c r="U9" s="87"/>
      <c r="V9" s="87"/>
      <c r="W9" s="87"/>
      <c r="X9" s="87"/>
      <c r="Y9" s="87"/>
      <c r="Z9" s="87"/>
      <c r="AA9" s="87"/>
      <c r="AB9" s="87"/>
      <c r="AC9" s="87"/>
      <c r="AD9" s="87"/>
      <c r="AE9" s="87"/>
      <c r="AF9" s="87"/>
      <c r="AG9" s="87"/>
      <c r="AH9" s="87"/>
      <c r="AI9" s="87"/>
      <c r="AJ9" s="87"/>
      <c r="AK9" s="87"/>
    </row>
    <row r="10" spans="1:37" ht="12" customHeight="1">
      <c r="A10" s="91" t="s">
        <v>256</v>
      </c>
      <c r="B10" s="20" t="s">
        <v>10</v>
      </c>
      <c r="C10" s="20" t="s">
        <v>10</v>
      </c>
      <c r="D10" s="20" t="s">
        <v>10</v>
      </c>
      <c r="E10" s="20" t="s">
        <v>10</v>
      </c>
      <c r="F10" s="20" t="s">
        <v>10</v>
      </c>
      <c r="G10" s="20" t="s">
        <v>10</v>
      </c>
      <c r="H10" s="20" t="s">
        <v>10</v>
      </c>
      <c r="I10" s="20" t="s">
        <v>10</v>
      </c>
      <c r="J10" s="20" t="s">
        <v>10</v>
      </c>
      <c r="K10" s="20" t="s">
        <v>10</v>
      </c>
      <c r="L10" s="90">
        <v>63051524</v>
      </c>
      <c r="M10" s="20" t="s">
        <v>10</v>
      </c>
      <c r="N10" s="20" t="s">
        <v>10</v>
      </c>
      <c r="O10" s="20" t="s">
        <v>10</v>
      </c>
      <c r="P10" s="20" t="s">
        <v>10</v>
      </c>
      <c r="Q10" s="87"/>
      <c r="R10" s="87"/>
      <c r="S10" s="87"/>
      <c r="T10" s="87"/>
      <c r="U10" s="87"/>
      <c r="V10" s="87"/>
      <c r="W10" s="87"/>
      <c r="X10" s="87"/>
      <c r="Y10" s="87"/>
      <c r="Z10" s="87"/>
      <c r="AA10" s="87"/>
      <c r="AB10" s="87"/>
      <c r="AC10" s="87"/>
      <c r="AD10" s="87"/>
      <c r="AE10" s="87"/>
      <c r="AF10" s="87"/>
      <c r="AG10" s="87"/>
      <c r="AH10" s="87"/>
      <c r="AI10" s="87"/>
      <c r="AJ10" s="87"/>
      <c r="AK10" s="87"/>
    </row>
    <row r="11" spans="1:37" ht="12" customHeight="1">
      <c r="A11" s="91" t="s">
        <v>257</v>
      </c>
      <c r="B11" s="20" t="s">
        <v>10</v>
      </c>
      <c r="C11" s="20" t="s">
        <v>10</v>
      </c>
      <c r="D11" s="20" t="s">
        <v>10</v>
      </c>
      <c r="E11" s="20" t="s">
        <v>10</v>
      </c>
      <c r="F11" s="20" t="s">
        <v>10</v>
      </c>
      <c r="G11" s="20" t="s">
        <v>10</v>
      </c>
      <c r="H11" s="20" t="s">
        <v>10</v>
      </c>
      <c r="I11" s="20" t="s">
        <v>10</v>
      </c>
      <c r="J11" s="20" t="s">
        <v>10</v>
      </c>
      <c r="K11" s="20" t="s">
        <v>10</v>
      </c>
      <c r="L11" s="90">
        <v>330866</v>
      </c>
      <c r="M11" s="20" t="s">
        <v>10</v>
      </c>
      <c r="N11" s="20" t="s">
        <v>10</v>
      </c>
      <c r="O11" s="20" t="s">
        <v>10</v>
      </c>
      <c r="P11" s="20" t="s">
        <v>10</v>
      </c>
      <c r="Q11" s="87"/>
      <c r="R11" s="87"/>
      <c r="S11" s="87"/>
      <c r="T11" s="87"/>
      <c r="U11" s="87"/>
      <c r="V11" s="87"/>
      <c r="W11" s="87"/>
      <c r="X11" s="87"/>
      <c r="Y11" s="87"/>
      <c r="Z11" s="87"/>
      <c r="AA11" s="87"/>
      <c r="AB11" s="87"/>
      <c r="AC11" s="87"/>
      <c r="AD11" s="87"/>
      <c r="AE11" s="87"/>
      <c r="AF11" s="87"/>
      <c r="AG11" s="87"/>
      <c r="AH11" s="87"/>
      <c r="AI11" s="87"/>
      <c r="AJ11" s="87"/>
      <c r="AK11" s="87"/>
    </row>
    <row r="12" spans="1:37" ht="12" customHeight="1">
      <c r="A12" s="91" t="s">
        <v>258</v>
      </c>
      <c r="B12" s="20" t="s">
        <v>10</v>
      </c>
      <c r="C12" s="20" t="s">
        <v>10</v>
      </c>
      <c r="D12" s="20" t="s">
        <v>10</v>
      </c>
      <c r="E12" s="20" t="s">
        <v>10</v>
      </c>
      <c r="F12" s="20" t="s">
        <v>10</v>
      </c>
      <c r="G12" s="20" t="s">
        <v>10</v>
      </c>
      <c r="H12" s="20" t="s">
        <v>10</v>
      </c>
      <c r="I12" s="20" t="s">
        <v>10</v>
      </c>
      <c r="J12" s="20" t="s">
        <v>10</v>
      </c>
      <c r="K12" s="20" t="s">
        <v>10</v>
      </c>
      <c r="L12" s="90">
        <v>5282</v>
      </c>
      <c r="M12" s="20" t="s">
        <v>10</v>
      </c>
      <c r="N12" s="20" t="s">
        <v>10</v>
      </c>
      <c r="O12" s="20" t="s">
        <v>10</v>
      </c>
      <c r="P12" s="20" t="s">
        <v>10</v>
      </c>
      <c r="Q12" s="87"/>
      <c r="R12" s="87"/>
      <c r="S12" s="87"/>
      <c r="T12" s="87"/>
      <c r="U12" s="87"/>
      <c r="V12" s="87"/>
      <c r="W12" s="87"/>
      <c r="X12" s="87"/>
      <c r="Y12" s="87"/>
      <c r="Z12" s="87"/>
      <c r="AA12" s="87"/>
      <c r="AB12" s="87"/>
      <c r="AC12" s="87"/>
      <c r="AD12" s="87"/>
      <c r="AE12" s="87"/>
      <c r="AF12" s="87"/>
      <c r="AG12" s="87"/>
      <c r="AH12" s="87"/>
      <c r="AI12" s="87"/>
      <c r="AJ12" s="87"/>
      <c r="AK12" s="87"/>
    </row>
    <row r="13" spans="1:37" ht="12" customHeight="1">
      <c r="A13" s="88" t="s">
        <v>259</v>
      </c>
      <c r="B13" s="20" t="s">
        <v>10</v>
      </c>
      <c r="C13" s="20" t="s">
        <v>10</v>
      </c>
      <c r="D13" s="20" t="s">
        <v>10</v>
      </c>
      <c r="E13" s="20" t="s">
        <v>10</v>
      </c>
      <c r="F13" s="20" t="s">
        <v>10</v>
      </c>
      <c r="G13" s="20" t="s">
        <v>10</v>
      </c>
      <c r="H13" s="20" t="s">
        <v>10</v>
      </c>
      <c r="I13" s="20" t="s">
        <v>10</v>
      </c>
      <c r="J13" s="20" t="s">
        <v>10</v>
      </c>
      <c r="K13" s="20" t="s">
        <v>10</v>
      </c>
      <c r="L13" s="20" t="s">
        <v>10</v>
      </c>
      <c r="M13" s="20" t="s">
        <v>10</v>
      </c>
      <c r="N13" s="20" t="s">
        <v>10</v>
      </c>
      <c r="O13" s="20" t="s">
        <v>10</v>
      </c>
      <c r="P13" s="20" t="s">
        <v>10</v>
      </c>
      <c r="Q13" s="92"/>
      <c r="R13" s="92"/>
      <c r="S13" s="92"/>
      <c r="T13" s="92"/>
      <c r="U13" s="92"/>
      <c r="V13" s="92"/>
      <c r="W13" s="92"/>
      <c r="X13" s="92"/>
      <c r="Y13" s="92"/>
      <c r="Z13" s="87"/>
      <c r="AA13" s="87"/>
      <c r="AB13" s="87"/>
      <c r="AC13" s="87"/>
      <c r="AD13" s="87"/>
      <c r="AE13" s="87"/>
      <c r="AF13" s="87"/>
      <c r="AG13" s="87"/>
      <c r="AH13" s="87"/>
      <c r="AI13" s="87"/>
      <c r="AJ13" s="87"/>
      <c r="AK13" s="87"/>
    </row>
    <row r="14" spans="1:37" ht="12" customHeight="1">
      <c r="A14" s="21" t="s">
        <v>260</v>
      </c>
      <c r="B14" s="20" t="s">
        <v>10</v>
      </c>
      <c r="C14" s="20" t="s">
        <v>10</v>
      </c>
      <c r="D14" s="20" t="s">
        <v>10</v>
      </c>
      <c r="E14" s="20" t="s">
        <v>10</v>
      </c>
      <c r="F14" s="20" t="s">
        <v>10</v>
      </c>
      <c r="G14" s="20" t="s">
        <v>10</v>
      </c>
      <c r="H14" s="20" t="s">
        <v>10</v>
      </c>
      <c r="I14" s="20" t="s">
        <v>10</v>
      </c>
      <c r="J14" s="93">
        <v>99.9</v>
      </c>
      <c r="K14" s="20" t="s">
        <v>10</v>
      </c>
      <c r="L14" s="20" t="s">
        <v>10</v>
      </c>
      <c r="M14" s="20" t="s">
        <v>10</v>
      </c>
      <c r="N14" s="20" t="s">
        <v>10</v>
      </c>
      <c r="O14" s="20" t="s">
        <v>10</v>
      </c>
      <c r="P14" s="20" t="s">
        <v>10</v>
      </c>
      <c r="Q14" s="94"/>
      <c r="R14" s="94"/>
      <c r="S14" s="94"/>
      <c r="T14" s="94"/>
      <c r="U14" s="94"/>
      <c r="V14" s="94"/>
      <c r="W14" s="94"/>
      <c r="X14" s="94"/>
      <c r="Y14" s="94"/>
      <c r="Z14" s="87"/>
      <c r="AA14" s="87"/>
      <c r="AB14" s="87"/>
      <c r="AC14" s="87"/>
      <c r="AD14" s="87"/>
      <c r="AE14" s="87"/>
      <c r="AF14" s="87"/>
      <c r="AG14" s="87"/>
      <c r="AH14" s="87"/>
      <c r="AI14" s="87"/>
      <c r="AJ14" s="87"/>
      <c r="AK14" s="87"/>
    </row>
    <row r="15" spans="1:37" ht="12" customHeight="1">
      <c r="A15" s="22" t="s">
        <v>261</v>
      </c>
      <c r="B15" s="20" t="s">
        <v>10</v>
      </c>
      <c r="C15" s="95">
        <v>4.3122512162759703</v>
      </c>
      <c r="D15" s="95">
        <v>4.33008267966928</v>
      </c>
      <c r="E15" s="95">
        <v>4.34340868681738</v>
      </c>
      <c r="F15" s="95">
        <v>4.3646543330087599</v>
      </c>
      <c r="G15" s="95">
        <v>4.41070137382503</v>
      </c>
      <c r="H15" s="95">
        <v>4.4455365919042</v>
      </c>
      <c r="I15" s="95">
        <v>4.4744834666552604</v>
      </c>
      <c r="J15" s="95">
        <v>4.5264709495148097</v>
      </c>
      <c r="K15" s="95">
        <v>0.47398006149988697</v>
      </c>
      <c r="L15" s="96">
        <v>23.565124076492701</v>
      </c>
      <c r="M15" s="20" t="s">
        <v>10</v>
      </c>
      <c r="N15" s="20" t="s">
        <v>10</v>
      </c>
      <c r="O15" s="20" t="s">
        <v>10</v>
      </c>
      <c r="P15" s="20" t="s">
        <v>10</v>
      </c>
    </row>
    <row r="16" spans="1:37" s="17" customFormat="1" ht="12" customHeight="1">
      <c r="A16" s="97" t="s">
        <v>262</v>
      </c>
      <c r="B16" s="98"/>
      <c r="C16" s="98"/>
      <c r="D16" s="98"/>
      <c r="E16" s="98"/>
      <c r="F16" s="98"/>
      <c r="G16" s="98"/>
      <c r="H16" s="98"/>
      <c r="I16" s="98"/>
      <c r="J16" s="98"/>
      <c r="K16" s="98"/>
      <c r="L16" s="98"/>
      <c r="M16" s="98"/>
      <c r="N16" s="99"/>
      <c r="O16" s="98"/>
      <c r="P16" s="98"/>
    </row>
    <row r="17" spans="1:16" s="54" customFormat="1" ht="12" customHeight="1">
      <c r="A17" s="100" t="s">
        <v>263</v>
      </c>
      <c r="B17" s="20" t="s">
        <v>10</v>
      </c>
      <c r="C17" s="20" t="s">
        <v>10</v>
      </c>
      <c r="D17" s="20" t="s">
        <v>10</v>
      </c>
      <c r="E17" s="20" t="s">
        <v>10</v>
      </c>
      <c r="F17" s="20" t="s">
        <v>10</v>
      </c>
      <c r="G17" s="20" t="s">
        <v>10</v>
      </c>
      <c r="H17" s="20" t="s">
        <v>10</v>
      </c>
      <c r="I17" s="20" t="s">
        <v>10</v>
      </c>
      <c r="J17" s="20" t="s">
        <v>10</v>
      </c>
      <c r="K17" s="20" t="s">
        <v>10</v>
      </c>
      <c r="L17" s="20" t="s">
        <v>10</v>
      </c>
      <c r="M17" s="20" t="s">
        <v>10</v>
      </c>
      <c r="N17" s="20" t="s">
        <v>10</v>
      </c>
      <c r="O17" s="20" t="s">
        <v>10</v>
      </c>
      <c r="P17" s="20" t="s">
        <v>10</v>
      </c>
    </row>
    <row r="18" spans="1:16" s="54" customFormat="1" ht="12" customHeight="1">
      <c r="A18" s="101" t="s">
        <v>26</v>
      </c>
      <c r="B18" s="20" t="s">
        <v>10</v>
      </c>
      <c r="C18" s="20" t="s">
        <v>10</v>
      </c>
      <c r="D18" s="20" t="s">
        <v>10</v>
      </c>
      <c r="E18" s="20" t="s">
        <v>10</v>
      </c>
      <c r="F18" s="20" t="s">
        <v>10</v>
      </c>
      <c r="G18" s="20" t="s">
        <v>10</v>
      </c>
      <c r="H18" s="20" t="s">
        <v>10</v>
      </c>
      <c r="I18" s="20" t="s">
        <v>10</v>
      </c>
      <c r="J18" s="20" t="s">
        <v>10</v>
      </c>
      <c r="K18" s="20" t="s">
        <v>10</v>
      </c>
      <c r="L18" s="93">
        <v>31.023</v>
      </c>
      <c r="M18" s="20" t="s">
        <v>10</v>
      </c>
      <c r="N18" s="20" t="s">
        <v>10</v>
      </c>
      <c r="O18" s="20" t="s">
        <v>10</v>
      </c>
      <c r="P18" s="20" t="s">
        <v>10</v>
      </c>
    </row>
    <row r="19" spans="1:16" s="54" customFormat="1" ht="12" customHeight="1">
      <c r="A19" s="101" t="s">
        <v>264</v>
      </c>
      <c r="B19" s="20" t="s">
        <v>10</v>
      </c>
      <c r="C19" s="20" t="s">
        <v>10</v>
      </c>
      <c r="D19" s="20" t="s">
        <v>10</v>
      </c>
      <c r="E19" s="20" t="s">
        <v>10</v>
      </c>
      <c r="F19" s="20" t="s">
        <v>10</v>
      </c>
      <c r="G19" s="20" t="s">
        <v>10</v>
      </c>
      <c r="H19" s="20" t="s">
        <v>10</v>
      </c>
      <c r="I19" s="20" t="s">
        <v>10</v>
      </c>
      <c r="J19" s="20" t="s">
        <v>10</v>
      </c>
      <c r="K19" s="20" t="s">
        <v>10</v>
      </c>
      <c r="L19" s="20" t="s">
        <v>10</v>
      </c>
      <c r="M19" s="20" t="s">
        <v>10</v>
      </c>
      <c r="N19" s="20" t="s">
        <v>10</v>
      </c>
      <c r="O19" s="20" t="s">
        <v>10</v>
      </c>
      <c r="P19" s="20" t="s">
        <v>10</v>
      </c>
    </row>
    <row r="20" spans="1:16" s="54" customFormat="1" ht="12" customHeight="1">
      <c r="A20" s="101" t="s">
        <v>27</v>
      </c>
      <c r="B20" s="20" t="s">
        <v>10</v>
      </c>
      <c r="C20" s="20" t="s">
        <v>10</v>
      </c>
      <c r="D20" s="20" t="s">
        <v>10</v>
      </c>
      <c r="E20" s="20" t="s">
        <v>10</v>
      </c>
      <c r="F20" s="20" t="s">
        <v>10</v>
      </c>
      <c r="G20" s="20" t="s">
        <v>10</v>
      </c>
      <c r="H20" s="20" t="s">
        <v>10</v>
      </c>
      <c r="I20" s="20" t="s">
        <v>10</v>
      </c>
      <c r="J20" s="20" t="s">
        <v>10</v>
      </c>
      <c r="K20" s="20" t="s">
        <v>10</v>
      </c>
      <c r="L20" s="20" t="s">
        <v>10</v>
      </c>
      <c r="M20" s="20" t="s">
        <v>10</v>
      </c>
      <c r="N20" s="20" t="s">
        <v>10</v>
      </c>
      <c r="O20" s="20" t="s">
        <v>10</v>
      </c>
      <c r="P20" s="20" t="s">
        <v>10</v>
      </c>
    </row>
    <row r="21" spans="1:16" s="54" customFormat="1" ht="12" customHeight="1">
      <c r="A21" s="101" t="s">
        <v>265</v>
      </c>
      <c r="B21" s="20" t="s">
        <v>10</v>
      </c>
      <c r="C21" s="20" t="s">
        <v>10</v>
      </c>
      <c r="D21" s="20" t="s">
        <v>10</v>
      </c>
      <c r="E21" s="20" t="s">
        <v>10</v>
      </c>
      <c r="F21" s="20" t="s">
        <v>10</v>
      </c>
      <c r="G21" s="20" t="s">
        <v>10</v>
      </c>
      <c r="H21" s="20" t="s">
        <v>10</v>
      </c>
      <c r="I21" s="20" t="s">
        <v>10</v>
      </c>
      <c r="J21" s="20" t="s">
        <v>10</v>
      </c>
      <c r="K21" s="20" t="s">
        <v>10</v>
      </c>
      <c r="L21" s="93">
        <v>36.340000000000003</v>
      </c>
      <c r="M21" s="20" t="s">
        <v>10</v>
      </c>
      <c r="N21" s="20" t="s">
        <v>10</v>
      </c>
      <c r="O21" s="20" t="s">
        <v>10</v>
      </c>
      <c r="P21" s="20" t="s">
        <v>10</v>
      </c>
    </row>
    <row r="22" spans="1:16" s="54" customFormat="1" ht="12" customHeight="1">
      <c r="A22" s="101" t="s">
        <v>266</v>
      </c>
      <c r="B22" s="20" t="s">
        <v>10</v>
      </c>
      <c r="C22" s="20" t="s">
        <v>10</v>
      </c>
      <c r="D22" s="20" t="s">
        <v>10</v>
      </c>
      <c r="E22" s="20" t="s">
        <v>10</v>
      </c>
      <c r="F22" s="20" t="s">
        <v>10</v>
      </c>
      <c r="G22" s="20" t="s">
        <v>10</v>
      </c>
      <c r="H22" s="20" t="s">
        <v>10</v>
      </c>
      <c r="I22" s="20" t="s">
        <v>10</v>
      </c>
      <c r="J22" s="20" t="s">
        <v>10</v>
      </c>
      <c r="K22" s="20" t="s">
        <v>10</v>
      </c>
      <c r="L22" s="93">
        <v>32.631999999999998</v>
      </c>
      <c r="M22" s="20" t="s">
        <v>10</v>
      </c>
      <c r="N22" s="20" t="s">
        <v>10</v>
      </c>
      <c r="O22" s="20" t="s">
        <v>10</v>
      </c>
      <c r="P22" s="20" t="s">
        <v>10</v>
      </c>
    </row>
    <row r="23" spans="1:16" s="54" customFormat="1" ht="12" customHeight="1">
      <c r="A23" s="102" t="s">
        <v>29</v>
      </c>
      <c r="B23" s="20" t="s">
        <v>10</v>
      </c>
      <c r="C23" s="20" t="s">
        <v>10</v>
      </c>
      <c r="D23" s="20" t="s">
        <v>10</v>
      </c>
      <c r="E23" s="20" t="s">
        <v>10</v>
      </c>
      <c r="F23" s="20" t="s">
        <v>10</v>
      </c>
      <c r="G23" s="20" t="s">
        <v>10</v>
      </c>
      <c r="H23" s="20" t="s">
        <v>10</v>
      </c>
      <c r="I23" s="20" t="s">
        <v>10</v>
      </c>
      <c r="J23" s="20" t="s">
        <v>10</v>
      </c>
      <c r="K23" s="20" t="s">
        <v>10</v>
      </c>
      <c r="L23" s="103">
        <v>5.0000000000000001E-3</v>
      </c>
      <c r="M23" s="20" t="s">
        <v>10</v>
      </c>
      <c r="N23" s="20" t="s">
        <v>10</v>
      </c>
      <c r="O23" s="20" t="s">
        <v>10</v>
      </c>
      <c r="P23" s="20" t="s">
        <v>10</v>
      </c>
    </row>
    <row r="24" spans="1:16" s="17" customFormat="1" ht="12" customHeight="1">
      <c r="A24" s="97" t="s">
        <v>267</v>
      </c>
      <c r="B24" s="98"/>
      <c r="C24" s="98"/>
      <c r="D24" s="98"/>
      <c r="E24" s="98"/>
      <c r="F24" s="98"/>
      <c r="G24" s="98"/>
      <c r="H24" s="98"/>
      <c r="I24" s="99"/>
      <c r="J24" s="99"/>
      <c r="K24" s="99"/>
      <c r="L24" s="104"/>
      <c r="M24" s="104"/>
      <c r="N24" s="104"/>
      <c r="O24" s="104"/>
      <c r="P24" s="104"/>
    </row>
    <row r="25" spans="1:16" s="17" customFormat="1" ht="12" customHeight="1">
      <c r="A25" s="100" t="s">
        <v>30</v>
      </c>
      <c r="B25" s="20" t="s">
        <v>10</v>
      </c>
      <c r="C25" s="20" t="s">
        <v>10</v>
      </c>
      <c r="D25" s="20" t="s">
        <v>10</v>
      </c>
      <c r="E25" s="20" t="s">
        <v>10</v>
      </c>
      <c r="F25" s="20" t="s">
        <v>10</v>
      </c>
      <c r="G25" s="20" t="s">
        <v>10</v>
      </c>
      <c r="H25" s="20" t="s">
        <v>10</v>
      </c>
      <c r="I25" s="20" t="s">
        <v>10</v>
      </c>
      <c r="J25" s="20" t="s">
        <v>10</v>
      </c>
      <c r="K25" s="20" t="s">
        <v>10</v>
      </c>
      <c r="L25" s="105">
        <v>48.75</v>
      </c>
      <c r="M25" s="20" t="s">
        <v>10</v>
      </c>
      <c r="N25" s="20" t="s">
        <v>10</v>
      </c>
      <c r="O25" s="20" t="s">
        <v>10</v>
      </c>
      <c r="P25" s="20" t="s">
        <v>10</v>
      </c>
    </row>
    <row r="26" spans="1:16" s="17" customFormat="1" ht="12" customHeight="1">
      <c r="A26" s="102" t="s">
        <v>31</v>
      </c>
      <c r="B26" s="20" t="s">
        <v>10</v>
      </c>
      <c r="C26" s="20" t="s">
        <v>10</v>
      </c>
      <c r="D26" s="20" t="s">
        <v>10</v>
      </c>
      <c r="E26" s="20" t="s">
        <v>10</v>
      </c>
      <c r="F26" s="20" t="s">
        <v>10</v>
      </c>
      <c r="G26" s="20" t="s">
        <v>10</v>
      </c>
      <c r="H26" s="20" t="s">
        <v>10</v>
      </c>
      <c r="I26" s="20" t="s">
        <v>10</v>
      </c>
      <c r="J26" s="20" t="s">
        <v>10</v>
      </c>
      <c r="K26" s="20" t="s">
        <v>10</v>
      </c>
      <c r="L26" s="106">
        <v>51.25</v>
      </c>
      <c r="M26" s="20" t="s">
        <v>10</v>
      </c>
      <c r="N26" s="20" t="s">
        <v>10</v>
      </c>
      <c r="O26" s="20" t="s">
        <v>10</v>
      </c>
      <c r="P26" s="20" t="s">
        <v>10</v>
      </c>
    </row>
    <row r="27" spans="1:16" s="17" customFormat="1" ht="12" customHeight="1">
      <c r="A27" s="344" t="s">
        <v>268</v>
      </c>
      <c r="B27" s="345"/>
      <c r="C27" s="345"/>
      <c r="D27" s="345"/>
      <c r="E27" s="345"/>
      <c r="F27" s="345"/>
      <c r="G27" s="345"/>
      <c r="H27" s="345"/>
      <c r="I27" s="345"/>
      <c r="J27" s="345"/>
      <c r="K27" s="345"/>
      <c r="L27" s="345"/>
      <c r="M27" s="345"/>
      <c r="N27" s="346"/>
      <c r="O27" s="345"/>
      <c r="P27" s="345"/>
    </row>
    <row r="28" spans="1:16" ht="12" customHeight="1">
      <c r="A28" s="19" t="s">
        <v>269</v>
      </c>
      <c r="B28" s="20" t="s">
        <v>10</v>
      </c>
      <c r="C28" s="20" t="s">
        <v>10</v>
      </c>
      <c r="D28" s="20" t="s">
        <v>10</v>
      </c>
      <c r="E28" s="20" t="s">
        <v>10</v>
      </c>
      <c r="F28" s="20" t="s">
        <v>10</v>
      </c>
      <c r="G28" s="20" t="s">
        <v>10</v>
      </c>
      <c r="H28" s="20" t="s">
        <v>10</v>
      </c>
      <c r="I28" s="20" t="s">
        <v>10</v>
      </c>
      <c r="J28" s="20" t="s">
        <v>10</v>
      </c>
      <c r="K28" s="20" t="s">
        <v>10</v>
      </c>
      <c r="L28" s="20" t="s">
        <v>10</v>
      </c>
      <c r="M28" s="20" t="s">
        <v>10</v>
      </c>
      <c r="N28" s="20" t="s">
        <v>10</v>
      </c>
      <c r="O28" s="20" t="s">
        <v>10</v>
      </c>
      <c r="P28" s="20" t="s">
        <v>10</v>
      </c>
    </row>
    <row r="29" spans="1:16" ht="12" customHeight="1">
      <c r="A29" s="107" t="s">
        <v>270</v>
      </c>
      <c r="B29" s="89">
        <v>80523000</v>
      </c>
      <c r="C29" s="89">
        <v>84200000</v>
      </c>
      <c r="D29" s="89">
        <v>88084000</v>
      </c>
      <c r="E29" s="89">
        <v>92179000</v>
      </c>
      <c r="F29" s="89">
        <v>96515000</v>
      </c>
      <c r="G29" s="89">
        <v>101169000</v>
      </c>
      <c r="H29" s="89">
        <v>106140000</v>
      </c>
      <c r="I29" s="89">
        <v>111429000</v>
      </c>
      <c r="J29" s="89">
        <v>117132000</v>
      </c>
      <c r="K29" s="89">
        <v>111228000</v>
      </c>
      <c r="L29" s="89">
        <v>110989000</v>
      </c>
      <c r="M29" s="20" t="s">
        <v>10</v>
      </c>
      <c r="N29" s="20" t="s">
        <v>10</v>
      </c>
      <c r="O29" s="20" t="s">
        <v>10</v>
      </c>
      <c r="P29" s="20" t="s">
        <v>10</v>
      </c>
    </row>
    <row r="30" spans="1:16" ht="12" customHeight="1">
      <c r="A30" s="88" t="s">
        <v>256</v>
      </c>
      <c r="B30" s="20" t="s">
        <v>10</v>
      </c>
      <c r="C30" s="20" t="s">
        <v>10</v>
      </c>
      <c r="D30" s="20" t="s">
        <v>10</v>
      </c>
      <c r="E30" s="20" t="s">
        <v>10</v>
      </c>
      <c r="F30" s="20" t="s">
        <v>10</v>
      </c>
      <c r="G30" s="20" t="s">
        <v>10</v>
      </c>
      <c r="H30" s="20" t="s">
        <v>10</v>
      </c>
      <c r="I30" s="20" t="s">
        <v>10</v>
      </c>
      <c r="J30" s="20" t="s">
        <v>10</v>
      </c>
      <c r="K30" s="20" t="s">
        <v>10</v>
      </c>
      <c r="L30" s="108">
        <v>107589900</v>
      </c>
      <c r="M30" s="20" t="s">
        <v>10</v>
      </c>
      <c r="N30" s="20" t="s">
        <v>10</v>
      </c>
      <c r="O30" s="20" t="s">
        <v>10</v>
      </c>
      <c r="P30" s="20" t="s">
        <v>10</v>
      </c>
    </row>
    <row r="31" spans="1:16" ht="12" customHeight="1">
      <c r="A31" s="88" t="s">
        <v>257</v>
      </c>
      <c r="B31" s="20" t="s">
        <v>10</v>
      </c>
      <c r="C31" s="20" t="s">
        <v>10</v>
      </c>
      <c r="D31" s="20" t="s">
        <v>10</v>
      </c>
      <c r="E31" s="20" t="s">
        <v>10</v>
      </c>
      <c r="F31" s="20" t="s">
        <v>10</v>
      </c>
      <c r="G31" s="20" t="s">
        <v>10</v>
      </c>
      <c r="H31" s="20" t="s">
        <v>10</v>
      </c>
      <c r="I31" s="20" t="s">
        <v>10</v>
      </c>
      <c r="J31" s="20" t="s">
        <v>10</v>
      </c>
      <c r="K31" s="20" t="s">
        <v>10</v>
      </c>
      <c r="L31" s="108">
        <v>3195000</v>
      </c>
      <c r="M31" s="20" t="s">
        <v>10</v>
      </c>
      <c r="N31" s="20" t="s">
        <v>10</v>
      </c>
      <c r="O31" s="20" t="s">
        <v>10</v>
      </c>
      <c r="P31" s="20" t="s">
        <v>10</v>
      </c>
    </row>
    <row r="32" spans="1:16" ht="12" customHeight="1">
      <c r="A32" s="88" t="s">
        <v>258</v>
      </c>
      <c r="B32" s="20" t="s">
        <v>10</v>
      </c>
      <c r="C32" s="20" t="s">
        <v>10</v>
      </c>
      <c r="D32" s="20" t="s">
        <v>10</v>
      </c>
      <c r="E32" s="20" t="s">
        <v>10</v>
      </c>
      <c r="F32" s="20" t="s">
        <v>10</v>
      </c>
      <c r="G32" s="20" t="s">
        <v>10</v>
      </c>
      <c r="H32" s="20" t="s">
        <v>10</v>
      </c>
      <c r="I32" s="20" t="s">
        <v>10</v>
      </c>
      <c r="J32" s="20" t="s">
        <v>10</v>
      </c>
      <c r="K32" s="20" t="s">
        <v>10</v>
      </c>
      <c r="L32" s="108">
        <v>175000</v>
      </c>
      <c r="M32" s="20" t="s">
        <v>10</v>
      </c>
      <c r="N32" s="20" t="s">
        <v>10</v>
      </c>
      <c r="O32" s="20" t="s">
        <v>10</v>
      </c>
      <c r="P32" s="20" t="s">
        <v>10</v>
      </c>
    </row>
    <row r="33" spans="1:24" ht="12" customHeight="1">
      <c r="A33" s="107" t="s">
        <v>271</v>
      </c>
      <c r="B33" s="20" t="s">
        <v>10</v>
      </c>
      <c r="C33" s="20" t="s">
        <v>10</v>
      </c>
      <c r="D33" s="20" t="s">
        <v>10</v>
      </c>
      <c r="E33" s="20" t="s">
        <v>10</v>
      </c>
      <c r="F33" s="20" t="s">
        <v>10</v>
      </c>
      <c r="G33" s="20" t="s">
        <v>10</v>
      </c>
      <c r="H33" s="20" t="s">
        <v>10</v>
      </c>
      <c r="I33" s="20" t="s">
        <v>10</v>
      </c>
      <c r="J33" s="20" t="s">
        <v>10</v>
      </c>
      <c r="K33" s="20" t="s">
        <v>10</v>
      </c>
      <c r="L33" s="20" t="s">
        <v>10</v>
      </c>
      <c r="M33" s="20" t="s">
        <v>10</v>
      </c>
      <c r="N33" s="20" t="s">
        <v>10</v>
      </c>
      <c r="O33" s="20" t="s">
        <v>10</v>
      </c>
      <c r="P33" s="20" t="s">
        <v>10</v>
      </c>
    </row>
    <row r="34" spans="1:24" ht="12" customHeight="1">
      <c r="A34" s="109" t="s">
        <v>272</v>
      </c>
      <c r="B34" s="20" t="s">
        <v>10</v>
      </c>
      <c r="C34" s="20" t="s">
        <v>10</v>
      </c>
      <c r="D34" s="20" t="s">
        <v>10</v>
      </c>
      <c r="E34" s="20" t="s">
        <v>10</v>
      </c>
      <c r="F34" s="20" t="s">
        <v>10</v>
      </c>
      <c r="G34" s="20" t="s">
        <v>10</v>
      </c>
      <c r="H34" s="20" t="s">
        <v>10</v>
      </c>
      <c r="I34" s="20" t="s">
        <v>10</v>
      </c>
      <c r="J34" s="20" t="s">
        <v>10</v>
      </c>
      <c r="K34" s="20" t="s">
        <v>10</v>
      </c>
      <c r="L34" s="20" t="s">
        <v>10</v>
      </c>
      <c r="M34" s="20" t="s">
        <v>10</v>
      </c>
      <c r="N34" s="20" t="s">
        <v>10</v>
      </c>
      <c r="O34" s="20" t="s">
        <v>10</v>
      </c>
      <c r="P34" s="20" t="s">
        <v>10</v>
      </c>
    </row>
    <row r="35" spans="1:24" ht="12" customHeight="1">
      <c r="A35" s="109" t="s">
        <v>273</v>
      </c>
      <c r="B35" s="20" t="s">
        <v>10</v>
      </c>
      <c r="C35" s="93">
        <v>4.5663971784459196</v>
      </c>
      <c r="D35" s="93">
        <v>4.6128266033254199</v>
      </c>
      <c r="E35" s="93">
        <v>4.6489714363561996</v>
      </c>
      <c r="F35" s="93">
        <v>4.7038913418457504</v>
      </c>
      <c r="G35" s="93">
        <v>4.8220483862611996</v>
      </c>
      <c r="H35" s="93">
        <v>4.9135604780120401</v>
      </c>
      <c r="I35" s="93">
        <v>4.98304126625212</v>
      </c>
      <c r="J35" s="93">
        <v>5.1180572382413896</v>
      </c>
      <c r="K35" s="93">
        <v>-5.0404671652494697</v>
      </c>
      <c r="L35" s="96">
        <v>-0.21487395260186301</v>
      </c>
      <c r="M35" s="20" t="s">
        <v>10</v>
      </c>
      <c r="N35" s="20" t="s">
        <v>10</v>
      </c>
      <c r="O35" s="20" t="s">
        <v>10</v>
      </c>
      <c r="P35" s="20" t="s">
        <v>10</v>
      </c>
    </row>
    <row r="36" spans="1:24" ht="12" customHeight="1">
      <c r="A36" s="110" t="s">
        <v>274</v>
      </c>
      <c r="B36" s="20" t="s">
        <v>10</v>
      </c>
      <c r="C36" s="20" t="s">
        <v>10</v>
      </c>
      <c r="D36" s="20" t="s">
        <v>10</v>
      </c>
      <c r="E36" s="20" t="s">
        <v>10</v>
      </c>
      <c r="F36" s="20" t="s">
        <v>10</v>
      </c>
      <c r="G36" s="20" t="s">
        <v>10</v>
      </c>
      <c r="H36" s="20" t="s">
        <v>10</v>
      </c>
      <c r="I36" s="20" t="s">
        <v>10</v>
      </c>
      <c r="J36" s="20" t="s">
        <v>10</v>
      </c>
      <c r="K36" s="20" t="s">
        <v>10</v>
      </c>
      <c r="L36" s="20" t="s">
        <v>10</v>
      </c>
      <c r="M36" s="20" t="s">
        <v>10</v>
      </c>
      <c r="N36" s="20" t="s">
        <v>10</v>
      </c>
      <c r="O36" s="20" t="s">
        <v>10</v>
      </c>
      <c r="P36" s="20" t="s">
        <v>10</v>
      </c>
      <c r="Q36" s="111"/>
      <c r="R36" s="111"/>
      <c r="S36" s="111"/>
      <c r="T36" s="111"/>
      <c r="U36" s="111"/>
      <c r="V36" s="111"/>
      <c r="W36" s="111"/>
      <c r="X36" s="111"/>
    </row>
    <row r="37" spans="1:24" s="17" customFormat="1" ht="12" customHeight="1">
      <c r="A37" s="97" t="s">
        <v>275</v>
      </c>
      <c r="B37" s="98"/>
      <c r="C37" s="98"/>
      <c r="D37" s="98"/>
      <c r="E37" s="98"/>
      <c r="F37" s="98"/>
      <c r="G37" s="98"/>
      <c r="H37" s="98"/>
      <c r="I37" s="97"/>
      <c r="J37" s="99"/>
      <c r="K37" s="99"/>
      <c r="L37" s="112"/>
      <c r="M37" s="112"/>
      <c r="N37" s="112"/>
      <c r="O37" s="112"/>
      <c r="P37" s="112"/>
    </row>
    <row r="38" spans="1:24" ht="12" customHeight="1">
      <c r="A38" s="113" t="s">
        <v>263</v>
      </c>
      <c r="B38" s="20" t="s">
        <v>10</v>
      </c>
      <c r="C38" s="20" t="s">
        <v>10</v>
      </c>
      <c r="D38" s="20" t="s">
        <v>10</v>
      </c>
      <c r="E38" s="20" t="s">
        <v>10</v>
      </c>
      <c r="F38" s="20" t="s">
        <v>10</v>
      </c>
      <c r="G38" s="20" t="s">
        <v>10</v>
      </c>
      <c r="H38" s="20" t="s">
        <v>10</v>
      </c>
      <c r="I38" s="20" t="s">
        <v>10</v>
      </c>
      <c r="J38" s="20" t="s">
        <v>10</v>
      </c>
      <c r="K38" s="20" t="s">
        <v>10</v>
      </c>
      <c r="L38" s="20" t="s">
        <v>10</v>
      </c>
      <c r="M38" s="20" t="s">
        <v>10</v>
      </c>
      <c r="N38" s="20" t="s">
        <v>10</v>
      </c>
      <c r="O38" s="20" t="s">
        <v>10</v>
      </c>
      <c r="P38" s="20" t="s">
        <v>10</v>
      </c>
    </row>
    <row r="39" spans="1:24" ht="12" customHeight="1">
      <c r="A39" s="114" t="s">
        <v>26</v>
      </c>
      <c r="B39" s="20" t="s">
        <v>10</v>
      </c>
      <c r="C39" s="20" t="s">
        <v>10</v>
      </c>
      <c r="D39" s="20" t="s">
        <v>10</v>
      </c>
      <c r="E39" s="20" t="s">
        <v>10</v>
      </c>
      <c r="F39" s="20" t="s">
        <v>10</v>
      </c>
      <c r="G39" s="20" t="s">
        <v>10</v>
      </c>
      <c r="H39" s="20" t="s">
        <v>10</v>
      </c>
      <c r="I39" s="20" t="s">
        <v>10</v>
      </c>
      <c r="J39" s="20" t="s">
        <v>10</v>
      </c>
      <c r="K39" s="20" t="s">
        <v>10</v>
      </c>
      <c r="L39" s="96">
        <v>32.47</v>
      </c>
      <c r="M39" s="20" t="s">
        <v>10</v>
      </c>
      <c r="N39" s="20" t="s">
        <v>10</v>
      </c>
      <c r="O39" s="20" t="s">
        <v>10</v>
      </c>
      <c r="P39" s="20" t="s">
        <v>10</v>
      </c>
    </row>
    <row r="40" spans="1:24" ht="12" customHeight="1">
      <c r="A40" s="114" t="s">
        <v>264</v>
      </c>
      <c r="B40" s="20" t="s">
        <v>10</v>
      </c>
      <c r="C40" s="20" t="s">
        <v>10</v>
      </c>
      <c r="D40" s="20" t="s">
        <v>10</v>
      </c>
      <c r="E40" s="20" t="s">
        <v>10</v>
      </c>
      <c r="F40" s="20" t="s">
        <v>10</v>
      </c>
      <c r="G40" s="20" t="s">
        <v>10</v>
      </c>
      <c r="H40" s="20" t="s">
        <v>10</v>
      </c>
      <c r="I40" s="20" t="s">
        <v>10</v>
      </c>
      <c r="J40" s="20" t="s">
        <v>10</v>
      </c>
      <c r="K40" s="20" t="s">
        <v>10</v>
      </c>
      <c r="L40" s="20" t="s">
        <v>10</v>
      </c>
      <c r="M40" s="20" t="s">
        <v>10</v>
      </c>
      <c r="N40" s="20" t="s">
        <v>10</v>
      </c>
      <c r="O40" s="20" t="s">
        <v>10</v>
      </c>
      <c r="P40" s="20" t="s">
        <v>10</v>
      </c>
    </row>
    <row r="41" spans="1:24" ht="12" customHeight="1">
      <c r="A41" s="114" t="s">
        <v>27</v>
      </c>
      <c r="B41" s="20" t="s">
        <v>10</v>
      </c>
      <c r="C41" s="20" t="s">
        <v>10</v>
      </c>
      <c r="D41" s="20" t="s">
        <v>10</v>
      </c>
      <c r="E41" s="20" t="s">
        <v>10</v>
      </c>
      <c r="F41" s="20" t="s">
        <v>10</v>
      </c>
      <c r="G41" s="20" t="s">
        <v>10</v>
      </c>
      <c r="H41" s="20" t="s">
        <v>10</v>
      </c>
      <c r="I41" s="20" t="s">
        <v>10</v>
      </c>
      <c r="J41" s="20" t="s">
        <v>10</v>
      </c>
      <c r="K41" s="20" t="s">
        <v>10</v>
      </c>
      <c r="L41" s="20" t="s">
        <v>10</v>
      </c>
      <c r="M41" s="20" t="s">
        <v>10</v>
      </c>
      <c r="N41" s="20" t="s">
        <v>10</v>
      </c>
      <c r="O41" s="20" t="s">
        <v>10</v>
      </c>
      <c r="P41" s="20" t="s">
        <v>10</v>
      </c>
    </row>
    <row r="42" spans="1:24" ht="12" customHeight="1">
      <c r="A42" s="114" t="s">
        <v>265</v>
      </c>
      <c r="B42" s="20" t="s">
        <v>10</v>
      </c>
      <c r="C42" s="20" t="s">
        <v>10</v>
      </c>
      <c r="D42" s="20" t="s">
        <v>10</v>
      </c>
      <c r="E42" s="20" t="s">
        <v>10</v>
      </c>
      <c r="F42" s="20" t="s">
        <v>10</v>
      </c>
      <c r="G42" s="20" t="s">
        <v>10</v>
      </c>
      <c r="H42" s="20" t="s">
        <v>10</v>
      </c>
      <c r="I42" s="20" t="s">
        <v>10</v>
      </c>
      <c r="J42" s="20" t="s">
        <v>10</v>
      </c>
      <c r="K42" s="20" t="s">
        <v>10</v>
      </c>
      <c r="L42" s="96">
        <v>34.880000000000003</v>
      </c>
      <c r="M42" s="20" t="s">
        <v>10</v>
      </c>
      <c r="N42" s="20" t="s">
        <v>10</v>
      </c>
      <c r="O42" s="20" t="s">
        <v>10</v>
      </c>
      <c r="P42" s="20" t="s">
        <v>10</v>
      </c>
    </row>
    <row r="43" spans="1:24" ht="12" customHeight="1">
      <c r="A43" s="114" t="s">
        <v>266</v>
      </c>
      <c r="B43" s="20" t="s">
        <v>10</v>
      </c>
      <c r="C43" s="20" t="s">
        <v>10</v>
      </c>
      <c r="D43" s="20" t="s">
        <v>10</v>
      </c>
      <c r="E43" s="20" t="s">
        <v>10</v>
      </c>
      <c r="F43" s="20" t="s">
        <v>10</v>
      </c>
      <c r="G43" s="20" t="s">
        <v>10</v>
      </c>
      <c r="H43" s="20" t="s">
        <v>10</v>
      </c>
      <c r="I43" s="20" t="s">
        <v>10</v>
      </c>
      <c r="J43" s="20" t="s">
        <v>10</v>
      </c>
      <c r="K43" s="20" t="s">
        <v>10</v>
      </c>
      <c r="L43" s="96">
        <v>32.64</v>
      </c>
      <c r="M43" s="20" t="s">
        <v>10</v>
      </c>
      <c r="N43" s="20" t="s">
        <v>10</v>
      </c>
      <c r="O43" s="20" t="s">
        <v>10</v>
      </c>
      <c r="P43" s="20" t="s">
        <v>10</v>
      </c>
    </row>
    <row r="44" spans="1:24" ht="12" customHeight="1">
      <c r="A44" s="115" t="s">
        <v>29</v>
      </c>
      <c r="B44" s="20" t="s">
        <v>10</v>
      </c>
      <c r="C44" s="20" t="s">
        <v>10</v>
      </c>
      <c r="D44" s="20" t="s">
        <v>10</v>
      </c>
      <c r="E44" s="20" t="s">
        <v>10</v>
      </c>
      <c r="F44" s="20" t="s">
        <v>10</v>
      </c>
      <c r="G44" s="20" t="s">
        <v>10</v>
      </c>
      <c r="H44" s="20" t="s">
        <v>10</v>
      </c>
      <c r="I44" s="20" t="s">
        <v>10</v>
      </c>
      <c r="J44" s="20" t="s">
        <v>10</v>
      </c>
      <c r="K44" s="20" t="s">
        <v>10</v>
      </c>
      <c r="L44" s="116">
        <v>0.01</v>
      </c>
      <c r="M44" s="20" t="s">
        <v>10</v>
      </c>
      <c r="N44" s="20" t="s">
        <v>10</v>
      </c>
      <c r="O44" s="20" t="s">
        <v>10</v>
      </c>
      <c r="P44" s="20" t="s">
        <v>10</v>
      </c>
    </row>
    <row r="45" spans="1:24" s="17" customFormat="1" ht="12" customHeight="1">
      <c r="A45" s="97" t="s">
        <v>276</v>
      </c>
      <c r="B45" s="98"/>
      <c r="C45" s="98"/>
      <c r="D45" s="98"/>
      <c r="E45" s="98"/>
      <c r="F45" s="98"/>
      <c r="G45" s="98"/>
      <c r="H45" s="98"/>
      <c r="I45" s="99"/>
      <c r="J45" s="99"/>
      <c r="K45" s="99"/>
      <c r="L45" s="99"/>
      <c r="M45" s="99"/>
      <c r="N45" s="99"/>
      <c r="O45" s="99"/>
      <c r="P45" s="99"/>
    </row>
    <row r="46" spans="1:24" s="17" customFormat="1" ht="12" customHeight="1">
      <c r="A46" s="113" t="s">
        <v>30</v>
      </c>
      <c r="B46" s="20" t="s">
        <v>10</v>
      </c>
      <c r="C46" s="20" t="s">
        <v>10</v>
      </c>
      <c r="D46" s="20" t="s">
        <v>10</v>
      </c>
      <c r="E46" s="20" t="s">
        <v>10</v>
      </c>
      <c r="F46" s="20" t="s">
        <v>10</v>
      </c>
      <c r="G46" s="20" t="s">
        <v>10</v>
      </c>
      <c r="H46" s="20" t="s">
        <v>10</v>
      </c>
      <c r="I46" s="20" t="s">
        <v>10</v>
      </c>
      <c r="J46" s="20" t="s">
        <v>10</v>
      </c>
      <c r="K46" s="20" t="s">
        <v>10</v>
      </c>
      <c r="L46" s="105">
        <v>44.85</v>
      </c>
      <c r="M46" s="20" t="s">
        <v>10</v>
      </c>
      <c r="N46" s="20" t="s">
        <v>10</v>
      </c>
      <c r="O46" s="20" t="s">
        <v>10</v>
      </c>
      <c r="P46" s="20" t="s">
        <v>10</v>
      </c>
    </row>
    <row r="47" spans="1:24" s="17" customFormat="1" ht="12" customHeight="1">
      <c r="A47" s="115" t="s">
        <v>31</v>
      </c>
      <c r="B47" s="20" t="s">
        <v>10</v>
      </c>
      <c r="C47" s="20" t="s">
        <v>10</v>
      </c>
      <c r="D47" s="20" t="s">
        <v>10</v>
      </c>
      <c r="E47" s="20" t="s">
        <v>10</v>
      </c>
      <c r="F47" s="20" t="s">
        <v>10</v>
      </c>
      <c r="G47" s="20" t="s">
        <v>10</v>
      </c>
      <c r="H47" s="20" t="s">
        <v>10</v>
      </c>
      <c r="I47" s="20" t="s">
        <v>10</v>
      </c>
      <c r="J47" s="20" t="s">
        <v>10</v>
      </c>
      <c r="K47" s="20" t="s">
        <v>10</v>
      </c>
      <c r="L47" s="106">
        <v>55.15</v>
      </c>
      <c r="M47" s="20" t="s">
        <v>10</v>
      </c>
      <c r="N47" s="20" t="s">
        <v>10</v>
      </c>
      <c r="O47" s="20" t="s">
        <v>10</v>
      </c>
      <c r="P47" s="20" t="s">
        <v>10</v>
      </c>
    </row>
    <row r="48" spans="1:24" s="17" customFormat="1" ht="12" customHeight="1">
      <c r="A48" s="344" t="s">
        <v>277</v>
      </c>
      <c r="B48" s="347"/>
      <c r="C48" s="347"/>
      <c r="D48" s="347"/>
      <c r="E48" s="347"/>
      <c r="F48" s="347"/>
      <c r="G48" s="347"/>
      <c r="H48" s="347"/>
      <c r="I48" s="346"/>
      <c r="J48" s="346"/>
      <c r="K48" s="346"/>
      <c r="L48" s="346"/>
      <c r="M48" s="346"/>
      <c r="N48" s="346"/>
      <c r="O48" s="346"/>
      <c r="P48" s="346"/>
    </row>
    <row r="49" spans="1:16" ht="12" customHeight="1">
      <c r="A49" s="117" t="s">
        <v>278</v>
      </c>
      <c r="B49" s="118">
        <v>24365.644668043999</v>
      </c>
      <c r="C49" s="118">
        <v>25621.370133408</v>
      </c>
      <c r="D49" s="118">
        <v>27582.136226049999</v>
      </c>
      <c r="E49" s="118">
        <v>30457.230642636001</v>
      </c>
      <c r="F49" s="118">
        <v>25833.324852999998</v>
      </c>
      <c r="G49" s="118">
        <v>27583.772897999999</v>
      </c>
      <c r="H49" s="118">
        <v>29168.877120000001</v>
      </c>
      <c r="I49" s="118">
        <v>30888.195516</v>
      </c>
      <c r="J49" s="118">
        <v>33517.265363999999</v>
      </c>
      <c r="K49" s="118">
        <v>36001.464525000003</v>
      </c>
      <c r="L49" s="118">
        <v>39196.101000000002</v>
      </c>
      <c r="M49" s="118">
        <v>42321.776502000001</v>
      </c>
      <c r="N49" s="20" t="s">
        <v>10</v>
      </c>
      <c r="O49" s="20" t="s">
        <v>10</v>
      </c>
      <c r="P49" s="20" t="s">
        <v>10</v>
      </c>
    </row>
    <row r="50" spans="1:16" ht="12" customHeight="1">
      <c r="A50" s="21" t="s">
        <v>279</v>
      </c>
      <c r="B50" s="119">
        <v>35.409999999999997</v>
      </c>
      <c r="C50" s="119">
        <v>36.119999999999997</v>
      </c>
      <c r="D50" s="119">
        <v>36.049999999999997</v>
      </c>
      <c r="E50" s="119">
        <v>36.69</v>
      </c>
      <c r="F50" s="119">
        <v>29.57</v>
      </c>
      <c r="G50" s="119">
        <v>29.94</v>
      </c>
      <c r="H50" s="119">
        <v>29.76</v>
      </c>
      <c r="I50" s="119">
        <v>29.34</v>
      </c>
      <c r="J50" s="119">
        <v>29.48</v>
      </c>
      <c r="K50" s="119">
        <v>29.25</v>
      </c>
      <c r="L50" s="119">
        <v>29.75</v>
      </c>
      <c r="M50" s="119">
        <v>30.27</v>
      </c>
      <c r="N50" s="20" t="s">
        <v>10</v>
      </c>
      <c r="O50" s="20" t="s">
        <v>10</v>
      </c>
      <c r="P50" s="20" t="s">
        <v>10</v>
      </c>
    </row>
    <row r="51" spans="1:16" ht="12" customHeight="1">
      <c r="A51" s="21" t="s">
        <v>280</v>
      </c>
      <c r="B51" s="20" t="s">
        <v>10</v>
      </c>
      <c r="C51" s="119">
        <v>5.15367224004095</v>
      </c>
      <c r="D51" s="119">
        <v>7.6528541699077</v>
      </c>
      <c r="E51" s="119">
        <v>10.4237554082943</v>
      </c>
      <c r="F51" s="119">
        <v>-15.1816356644165</v>
      </c>
      <c r="G51" s="119">
        <v>6.7759301404701802</v>
      </c>
      <c r="H51" s="119">
        <v>5.74650983337719</v>
      </c>
      <c r="I51" s="119">
        <v>5.8943592135095502</v>
      </c>
      <c r="J51" s="119">
        <v>8.51156826768384</v>
      </c>
      <c r="K51" s="119">
        <v>7.4117000119830996</v>
      </c>
      <c r="L51" s="119">
        <v>8.87362921800473</v>
      </c>
      <c r="M51" s="119">
        <v>7.9744551683852398</v>
      </c>
      <c r="N51" s="20" t="s">
        <v>10</v>
      </c>
      <c r="O51" s="20" t="s">
        <v>10</v>
      </c>
      <c r="P51" s="20" t="s">
        <v>10</v>
      </c>
    </row>
    <row r="52" spans="1:16" ht="12" customHeight="1">
      <c r="A52" s="120" t="s">
        <v>281</v>
      </c>
      <c r="B52" s="20" t="s">
        <v>10</v>
      </c>
      <c r="C52" s="20" t="s">
        <v>10</v>
      </c>
      <c r="D52" s="20" t="s">
        <v>10</v>
      </c>
      <c r="E52" s="20" t="s">
        <v>10</v>
      </c>
      <c r="F52" s="90">
        <v>25832.63</v>
      </c>
      <c r="G52" s="90">
        <v>29776.23</v>
      </c>
      <c r="H52" s="90">
        <v>33430.089999999997</v>
      </c>
      <c r="I52" s="90">
        <v>36581.96</v>
      </c>
      <c r="J52" s="90">
        <v>40596.6</v>
      </c>
      <c r="K52" s="90">
        <v>45021.29</v>
      </c>
      <c r="L52" s="90">
        <v>50743.37</v>
      </c>
      <c r="M52" s="90">
        <v>57511.11</v>
      </c>
      <c r="N52" s="90">
        <v>61071.72</v>
      </c>
      <c r="O52" s="20" t="s">
        <v>10</v>
      </c>
      <c r="P52" s="20" t="s">
        <v>10</v>
      </c>
    </row>
    <row r="53" spans="1:16" ht="12" customHeight="1">
      <c r="A53" s="21" t="s">
        <v>282</v>
      </c>
      <c r="B53" s="20" t="s">
        <v>10</v>
      </c>
      <c r="C53" s="20" t="s">
        <v>10</v>
      </c>
      <c r="D53" s="20" t="s">
        <v>10</v>
      </c>
      <c r="E53" s="20" t="s">
        <v>10</v>
      </c>
      <c r="F53" s="24">
        <v>31.86</v>
      </c>
      <c r="G53" s="24">
        <v>32.36</v>
      </c>
      <c r="H53" s="24">
        <v>32.26</v>
      </c>
      <c r="I53" s="24">
        <v>31.8</v>
      </c>
      <c r="J53" s="24">
        <v>32.28</v>
      </c>
      <c r="K53" s="24">
        <v>32.24</v>
      </c>
      <c r="L53" s="96">
        <v>34.049999999999997</v>
      </c>
      <c r="M53" s="96">
        <v>34.770000000000003</v>
      </c>
      <c r="N53" s="96">
        <v>34.76</v>
      </c>
      <c r="O53" s="20" t="s">
        <v>10</v>
      </c>
      <c r="P53" s="20" t="s">
        <v>10</v>
      </c>
    </row>
    <row r="54" spans="1:16" ht="12" customHeight="1">
      <c r="A54" s="21" t="s">
        <v>283</v>
      </c>
      <c r="B54" s="20" t="s">
        <v>10</v>
      </c>
      <c r="C54" s="20" t="s">
        <v>10</v>
      </c>
      <c r="D54" s="20" t="s">
        <v>10</v>
      </c>
      <c r="E54" s="20" t="s">
        <v>10</v>
      </c>
      <c r="F54" s="20" t="s">
        <v>10</v>
      </c>
      <c r="G54" s="24">
        <v>15.2659</v>
      </c>
      <c r="H54" s="24">
        <v>12.271000000000001</v>
      </c>
      <c r="I54" s="24">
        <v>9.4282000000000004</v>
      </c>
      <c r="J54" s="24">
        <v>10.975300000000001</v>
      </c>
      <c r="K54" s="24">
        <v>10.899100000000001</v>
      </c>
      <c r="L54" s="24">
        <v>12.709</v>
      </c>
      <c r="M54" s="24">
        <v>13.3371906517048</v>
      </c>
      <c r="N54" s="24">
        <v>6.1911689758726602</v>
      </c>
      <c r="O54" s="20" t="s">
        <v>10</v>
      </c>
      <c r="P54" s="20" t="s">
        <v>10</v>
      </c>
    </row>
    <row r="55" spans="1:16" ht="12" customHeight="1">
      <c r="A55" s="22" t="s">
        <v>284</v>
      </c>
      <c r="B55" s="20" t="s">
        <v>10</v>
      </c>
      <c r="C55" s="20" t="s">
        <v>10</v>
      </c>
      <c r="D55" s="20" t="s">
        <v>10</v>
      </c>
      <c r="E55" s="20" t="s">
        <v>10</v>
      </c>
      <c r="F55" s="20" t="s">
        <v>10</v>
      </c>
      <c r="G55" s="20" t="s">
        <v>10</v>
      </c>
      <c r="H55" s="20" t="s">
        <v>10</v>
      </c>
      <c r="I55" s="20" t="s">
        <v>10</v>
      </c>
      <c r="J55" s="20" t="s">
        <v>10</v>
      </c>
      <c r="K55" s="20" t="s">
        <v>10</v>
      </c>
      <c r="L55" s="20" t="s">
        <v>10</v>
      </c>
      <c r="M55" s="20" t="s">
        <v>10</v>
      </c>
      <c r="N55" s="20" t="s">
        <v>10</v>
      </c>
      <c r="O55" s="20" t="s">
        <v>10</v>
      </c>
      <c r="P55" s="20" t="s">
        <v>10</v>
      </c>
    </row>
    <row r="56" spans="1:16" s="17" customFormat="1" ht="12" customHeight="1">
      <c r="A56" s="97" t="s">
        <v>285</v>
      </c>
      <c r="B56" s="121"/>
      <c r="C56" s="121"/>
      <c r="D56" s="121"/>
      <c r="E56" s="121"/>
      <c r="F56" s="121"/>
      <c r="G56" s="121"/>
      <c r="H56" s="121"/>
      <c r="I56" s="97"/>
      <c r="J56" s="99"/>
      <c r="K56" s="99"/>
      <c r="L56" s="99"/>
      <c r="M56" s="99"/>
      <c r="N56" s="99"/>
      <c r="O56" s="99"/>
      <c r="P56" s="99"/>
    </row>
    <row r="57" spans="1:16" ht="12" customHeight="1">
      <c r="A57" s="113" t="s">
        <v>263</v>
      </c>
      <c r="B57" s="20" t="s">
        <v>10</v>
      </c>
      <c r="C57" s="20" t="s">
        <v>10</v>
      </c>
      <c r="D57" s="20" t="s">
        <v>10</v>
      </c>
      <c r="E57" s="20" t="s">
        <v>10</v>
      </c>
      <c r="F57" s="20" t="s">
        <v>10</v>
      </c>
      <c r="G57" s="20" t="s">
        <v>10</v>
      </c>
      <c r="H57" s="20" t="s">
        <v>10</v>
      </c>
      <c r="I57" s="20" t="s">
        <v>10</v>
      </c>
      <c r="J57" s="20" t="s">
        <v>10</v>
      </c>
      <c r="K57" s="20" t="s">
        <v>10</v>
      </c>
      <c r="L57" s="20" t="s">
        <v>10</v>
      </c>
      <c r="M57" s="20" t="s">
        <v>10</v>
      </c>
      <c r="N57" s="20" t="s">
        <v>10</v>
      </c>
      <c r="O57" s="20" t="s">
        <v>10</v>
      </c>
      <c r="P57" s="20" t="s">
        <v>10</v>
      </c>
    </row>
    <row r="58" spans="1:16" ht="12" customHeight="1">
      <c r="A58" s="114" t="s">
        <v>26</v>
      </c>
      <c r="B58" s="20" t="s">
        <v>10</v>
      </c>
      <c r="C58" s="20" t="s">
        <v>10</v>
      </c>
      <c r="D58" s="20" t="s">
        <v>10</v>
      </c>
      <c r="E58" s="20" t="s">
        <v>10</v>
      </c>
      <c r="F58" s="20" t="s">
        <v>10</v>
      </c>
      <c r="G58" s="20" t="s">
        <v>10</v>
      </c>
      <c r="H58" s="20" t="s">
        <v>10</v>
      </c>
      <c r="I58" s="20" t="s">
        <v>10</v>
      </c>
      <c r="J58" s="20" t="s">
        <v>10</v>
      </c>
      <c r="K58" s="20" t="s">
        <v>10</v>
      </c>
      <c r="L58" s="20" t="s">
        <v>10</v>
      </c>
      <c r="M58" s="20" t="s">
        <v>10</v>
      </c>
      <c r="N58" s="20" t="s">
        <v>10</v>
      </c>
      <c r="O58" s="20" t="s">
        <v>10</v>
      </c>
      <c r="P58" s="20" t="s">
        <v>10</v>
      </c>
    </row>
    <row r="59" spans="1:16" ht="12" customHeight="1">
      <c r="A59" s="114" t="s">
        <v>264</v>
      </c>
      <c r="B59" s="20" t="s">
        <v>10</v>
      </c>
      <c r="C59" s="20" t="s">
        <v>10</v>
      </c>
      <c r="D59" s="20" t="s">
        <v>10</v>
      </c>
      <c r="E59" s="20" t="s">
        <v>10</v>
      </c>
      <c r="F59" s="20" t="s">
        <v>10</v>
      </c>
      <c r="G59" s="20" t="s">
        <v>10</v>
      </c>
      <c r="H59" s="20" t="s">
        <v>10</v>
      </c>
      <c r="I59" s="20" t="s">
        <v>10</v>
      </c>
      <c r="J59" s="20" t="s">
        <v>10</v>
      </c>
      <c r="K59" s="20" t="s">
        <v>10</v>
      </c>
      <c r="L59" s="20" t="s">
        <v>10</v>
      </c>
      <c r="M59" s="20" t="s">
        <v>10</v>
      </c>
      <c r="N59" s="20" t="s">
        <v>10</v>
      </c>
      <c r="O59" s="20" t="s">
        <v>10</v>
      </c>
      <c r="P59" s="20" t="s">
        <v>10</v>
      </c>
    </row>
    <row r="60" spans="1:16" ht="12" customHeight="1">
      <c r="A60" s="114" t="s">
        <v>27</v>
      </c>
      <c r="B60" s="20" t="s">
        <v>10</v>
      </c>
      <c r="C60" s="20" t="s">
        <v>10</v>
      </c>
      <c r="D60" s="20" t="s">
        <v>10</v>
      </c>
      <c r="E60" s="20" t="s">
        <v>10</v>
      </c>
      <c r="F60" s="20" t="s">
        <v>10</v>
      </c>
      <c r="G60" s="20" t="s">
        <v>10</v>
      </c>
      <c r="H60" s="20" t="s">
        <v>10</v>
      </c>
      <c r="I60" s="20" t="s">
        <v>10</v>
      </c>
      <c r="J60" s="20" t="s">
        <v>10</v>
      </c>
      <c r="K60" s="20" t="s">
        <v>10</v>
      </c>
      <c r="L60" s="20" t="s">
        <v>10</v>
      </c>
      <c r="M60" s="20" t="s">
        <v>10</v>
      </c>
      <c r="N60" s="20" t="s">
        <v>10</v>
      </c>
      <c r="O60" s="20" t="s">
        <v>10</v>
      </c>
      <c r="P60" s="20" t="s">
        <v>10</v>
      </c>
    </row>
    <row r="61" spans="1:16" ht="12" customHeight="1">
      <c r="A61" s="114" t="s">
        <v>265</v>
      </c>
      <c r="B61" s="20" t="s">
        <v>10</v>
      </c>
      <c r="C61" s="20" t="s">
        <v>10</v>
      </c>
      <c r="D61" s="20" t="s">
        <v>10</v>
      </c>
      <c r="E61" s="20" t="s">
        <v>10</v>
      </c>
      <c r="F61" s="20" t="s">
        <v>10</v>
      </c>
      <c r="G61" s="20" t="s">
        <v>10</v>
      </c>
      <c r="H61" s="20" t="s">
        <v>10</v>
      </c>
      <c r="I61" s="20" t="s">
        <v>10</v>
      </c>
      <c r="J61" s="20" t="s">
        <v>10</v>
      </c>
      <c r="K61" s="20" t="s">
        <v>10</v>
      </c>
      <c r="L61" s="20" t="s">
        <v>10</v>
      </c>
      <c r="M61" s="20" t="s">
        <v>10</v>
      </c>
      <c r="N61" s="20" t="s">
        <v>10</v>
      </c>
      <c r="O61" s="20" t="s">
        <v>10</v>
      </c>
      <c r="P61" s="20" t="s">
        <v>10</v>
      </c>
    </row>
    <row r="62" spans="1:16" ht="12" customHeight="1">
      <c r="A62" s="114" t="s">
        <v>266</v>
      </c>
      <c r="B62" s="20" t="s">
        <v>10</v>
      </c>
      <c r="C62" s="20" t="s">
        <v>10</v>
      </c>
      <c r="D62" s="20" t="s">
        <v>10</v>
      </c>
      <c r="E62" s="20" t="s">
        <v>10</v>
      </c>
      <c r="F62" s="20" t="s">
        <v>10</v>
      </c>
      <c r="G62" s="20" t="s">
        <v>10</v>
      </c>
      <c r="H62" s="20" t="s">
        <v>10</v>
      </c>
      <c r="I62" s="20" t="s">
        <v>10</v>
      </c>
      <c r="J62" s="20" t="s">
        <v>10</v>
      </c>
      <c r="K62" s="20" t="s">
        <v>10</v>
      </c>
      <c r="L62" s="20" t="s">
        <v>10</v>
      </c>
      <c r="M62" s="20" t="s">
        <v>10</v>
      </c>
      <c r="N62" s="20" t="s">
        <v>10</v>
      </c>
      <c r="O62" s="20" t="s">
        <v>10</v>
      </c>
      <c r="P62" s="20" t="s">
        <v>10</v>
      </c>
    </row>
    <row r="63" spans="1:16" ht="12" customHeight="1">
      <c r="A63" s="115" t="s">
        <v>29</v>
      </c>
      <c r="B63" s="20" t="s">
        <v>10</v>
      </c>
      <c r="C63" s="20" t="s">
        <v>10</v>
      </c>
      <c r="D63" s="20" t="s">
        <v>10</v>
      </c>
      <c r="E63" s="20" t="s">
        <v>10</v>
      </c>
      <c r="F63" s="20" t="s">
        <v>10</v>
      </c>
      <c r="G63" s="20" t="s">
        <v>10</v>
      </c>
      <c r="H63" s="20" t="s">
        <v>10</v>
      </c>
      <c r="I63" s="20" t="s">
        <v>10</v>
      </c>
      <c r="J63" s="20" t="s">
        <v>10</v>
      </c>
      <c r="K63" s="20" t="s">
        <v>10</v>
      </c>
      <c r="L63" s="20" t="s">
        <v>10</v>
      </c>
      <c r="M63" s="20" t="s">
        <v>10</v>
      </c>
      <c r="N63" s="20" t="s">
        <v>10</v>
      </c>
      <c r="O63" s="20" t="s">
        <v>10</v>
      </c>
      <c r="P63" s="20" t="s">
        <v>10</v>
      </c>
    </row>
    <row r="64" spans="1:16" s="17" customFormat="1" ht="12" customHeight="1">
      <c r="A64" s="97" t="s">
        <v>286</v>
      </c>
      <c r="B64" s="98"/>
      <c r="C64" s="98"/>
      <c r="D64" s="98"/>
      <c r="E64" s="98"/>
      <c r="F64" s="98"/>
      <c r="G64" s="98"/>
      <c r="H64" s="98"/>
      <c r="I64" s="99"/>
      <c r="J64" s="99"/>
      <c r="K64" s="99"/>
      <c r="L64" s="99"/>
      <c r="M64" s="99"/>
      <c r="N64" s="99"/>
      <c r="O64" s="99"/>
      <c r="P64" s="99"/>
    </row>
    <row r="65" spans="1:37" s="17" customFormat="1" ht="12" customHeight="1">
      <c r="A65" s="113" t="s">
        <v>30</v>
      </c>
      <c r="B65" s="20" t="s">
        <v>10</v>
      </c>
      <c r="C65" s="20" t="s">
        <v>10</v>
      </c>
      <c r="D65" s="20" t="s">
        <v>10</v>
      </c>
      <c r="E65" s="20" t="s">
        <v>10</v>
      </c>
      <c r="F65" s="20" t="s">
        <v>10</v>
      </c>
      <c r="G65" s="20" t="s">
        <v>10</v>
      </c>
      <c r="H65" s="20" t="s">
        <v>10</v>
      </c>
      <c r="I65" s="20" t="s">
        <v>10</v>
      </c>
      <c r="J65" s="20" t="s">
        <v>10</v>
      </c>
      <c r="K65" s="20" t="s">
        <v>10</v>
      </c>
      <c r="L65" s="20" t="s">
        <v>10</v>
      </c>
      <c r="M65" s="20" t="s">
        <v>10</v>
      </c>
      <c r="N65" s="20" t="s">
        <v>10</v>
      </c>
      <c r="O65" s="20" t="s">
        <v>10</v>
      </c>
      <c r="P65" s="20" t="s">
        <v>10</v>
      </c>
    </row>
    <row r="66" spans="1:37" s="17" customFormat="1" ht="12" customHeight="1">
      <c r="A66" s="115" t="s">
        <v>31</v>
      </c>
      <c r="B66" s="20" t="s">
        <v>10</v>
      </c>
      <c r="C66" s="20" t="s">
        <v>10</v>
      </c>
      <c r="D66" s="20" t="s">
        <v>10</v>
      </c>
      <c r="E66" s="20" t="s">
        <v>10</v>
      </c>
      <c r="F66" s="20" t="s">
        <v>10</v>
      </c>
      <c r="G66" s="20" t="s">
        <v>10</v>
      </c>
      <c r="H66" s="20" t="s">
        <v>10</v>
      </c>
      <c r="I66" s="20" t="s">
        <v>10</v>
      </c>
      <c r="J66" s="20" t="s">
        <v>10</v>
      </c>
      <c r="K66" s="20" t="s">
        <v>10</v>
      </c>
      <c r="L66" s="20" t="s">
        <v>10</v>
      </c>
      <c r="M66" s="20" t="s">
        <v>10</v>
      </c>
      <c r="N66" s="20" t="s">
        <v>10</v>
      </c>
      <c r="O66" s="20" t="s">
        <v>10</v>
      </c>
      <c r="P66" s="20" t="s">
        <v>10</v>
      </c>
    </row>
    <row r="67" spans="1:37" s="17" customFormat="1" ht="12" customHeight="1">
      <c r="A67" s="344" t="s">
        <v>287</v>
      </c>
      <c r="B67" s="347"/>
      <c r="C67" s="347"/>
      <c r="D67" s="347"/>
      <c r="E67" s="347"/>
      <c r="F67" s="347"/>
      <c r="G67" s="347"/>
      <c r="H67" s="347"/>
      <c r="I67" s="346"/>
      <c r="J67" s="346"/>
      <c r="K67" s="346"/>
      <c r="L67" s="346"/>
      <c r="M67" s="346"/>
      <c r="N67" s="346"/>
      <c r="O67" s="346"/>
      <c r="P67" s="346"/>
    </row>
    <row r="68" spans="1:37" ht="12" customHeight="1">
      <c r="A68" s="19" t="s">
        <v>288</v>
      </c>
      <c r="B68" s="122">
        <v>163132.18</v>
      </c>
      <c r="C68" s="122">
        <v>185295.35999999999</v>
      </c>
      <c r="D68" s="122">
        <v>178751.43</v>
      </c>
      <c r="E68" s="122">
        <v>249815.55</v>
      </c>
      <c r="F68" s="122">
        <v>305963.92</v>
      </c>
      <c r="G68" s="123">
        <v>300400.58</v>
      </c>
      <c r="H68" s="123">
        <v>314415</v>
      </c>
      <c r="I68" s="123">
        <v>310352</v>
      </c>
      <c r="J68" s="123">
        <v>262291</v>
      </c>
      <c r="K68" s="123">
        <v>275852</v>
      </c>
      <c r="L68" s="123">
        <v>303526.15999999997</v>
      </c>
      <c r="M68" s="123">
        <v>330943.51</v>
      </c>
      <c r="N68" s="123">
        <v>311035.49</v>
      </c>
      <c r="O68" s="118">
        <v>256349.64</v>
      </c>
      <c r="P68" s="20" t="s">
        <v>10</v>
      </c>
    </row>
    <row r="69" spans="1:37" ht="12" customHeight="1">
      <c r="A69" s="21" t="s">
        <v>289</v>
      </c>
      <c r="B69" s="20" t="s">
        <v>10</v>
      </c>
      <c r="C69" s="124">
        <v>13.5860257614408</v>
      </c>
      <c r="D69" s="124">
        <v>-3.53162108322626</v>
      </c>
      <c r="E69" s="124">
        <v>39.755833002286998</v>
      </c>
      <c r="F69" s="124">
        <v>22.475930741701202</v>
      </c>
      <c r="G69" s="124">
        <v>-1.81829936026443</v>
      </c>
      <c r="H69" s="124">
        <v>4.6652439885435601</v>
      </c>
      <c r="I69" s="124">
        <v>-1.2922411462557399</v>
      </c>
      <c r="J69" s="124">
        <v>-15.485964324380101</v>
      </c>
      <c r="K69" s="124">
        <v>5.1702117114197597</v>
      </c>
      <c r="L69" s="124">
        <v>10.032249177095</v>
      </c>
      <c r="M69" s="124">
        <v>9.0328999999999997</v>
      </c>
      <c r="N69" s="124">
        <v>-6.0155000000000003</v>
      </c>
      <c r="O69" s="96">
        <v>-17.581868229892301</v>
      </c>
      <c r="P69" s="20" t="s">
        <v>10</v>
      </c>
    </row>
    <row r="70" spans="1:37" ht="12" customHeight="1">
      <c r="A70" s="21" t="s">
        <v>290</v>
      </c>
      <c r="B70" s="20" t="s">
        <v>10</v>
      </c>
      <c r="C70" s="20" t="s">
        <v>10</v>
      </c>
      <c r="D70" s="20" t="s">
        <v>10</v>
      </c>
      <c r="E70" s="20" t="s">
        <v>10</v>
      </c>
      <c r="F70" s="20" t="s">
        <v>10</v>
      </c>
      <c r="G70" s="125">
        <v>127992</v>
      </c>
      <c r="H70" s="125">
        <v>133313</v>
      </c>
      <c r="I70" s="125">
        <v>138896</v>
      </c>
      <c r="J70" s="125">
        <v>130768</v>
      </c>
      <c r="K70" s="125">
        <v>137068</v>
      </c>
      <c r="L70" s="125">
        <v>147390.07999999999</v>
      </c>
      <c r="M70" s="125">
        <v>159179.78</v>
      </c>
      <c r="N70" s="125">
        <v>154801.48000000001</v>
      </c>
      <c r="O70" s="90">
        <v>127695.26</v>
      </c>
      <c r="P70" s="20" t="s">
        <v>10</v>
      </c>
    </row>
    <row r="71" spans="1:37" ht="12" customHeight="1">
      <c r="A71" s="21" t="s">
        <v>291</v>
      </c>
      <c r="B71" s="20" t="s">
        <v>10</v>
      </c>
      <c r="C71" s="20" t="s">
        <v>10</v>
      </c>
      <c r="D71" s="20" t="s">
        <v>10</v>
      </c>
      <c r="E71" s="20" t="s">
        <v>10</v>
      </c>
      <c r="F71" s="20" t="s">
        <v>10</v>
      </c>
      <c r="G71" s="96">
        <v>42.607108148725899</v>
      </c>
      <c r="H71" s="96">
        <v>42.400330773022901</v>
      </c>
      <c r="I71" s="96">
        <v>44.754343455173498</v>
      </c>
      <c r="J71" s="96">
        <v>49.856075885180999</v>
      </c>
      <c r="K71" s="96">
        <v>49.688963647173097</v>
      </c>
      <c r="L71" s="96">
        <v>48.559267510912399</v>
      </c>
      <c r="M71" s="96">
        <v>48.098776736851498</v>
      </c>
      <c r="N71" s="96">
        <v>49.769715989644801</v>
      </c>
      <c r="O71" s="96">
        <v>49.812927375283202</v>
      </c>
      <c r="P71" s="20" t="s">
        <v>10</v>
      </c>
    </row>
    <row r="72" spans="1:37" ht="12" customHeight="1">
      <c r="A72" s="22" t="s">
        <v>292</v>
      </c>
      <c r="B72" s="20" t="s">
        <v>10</v>
      </c>
      <c r="C72" s="20" t="s">
        <v>10</v>
      </c>
      <c r="D72" s="20" t="s">
        <v>10</v>
      </c>
      <c r="E72" s="20" t="s">
        <v>10</v>
      </c>
      <c r="F72" s="20" t="s">
        <v>10</v>
      </c>
      <c r="G72" s="20" t="s">
        <v>10</v>
      </c>
      <c r="H72" s="126">
        <v>4.1572910806925396</v>
      </c>
      <c r="I72" s="126">
        <v>4.1878886530195896</v>
      </c>
      <c r="J72" s="126">
        <v>-5.8518603847483002</v>
      </c>
      <c r="K72" s="126">
        <v>4.8176924018108398</v>
      </c>
      <c r="L72" s="126">
        <v>7.5306271339772897</v>
      </c>
      <c r="M72" s="126">
        <v>7.9989779502121303</v>
      </c>
      <c r="N72" s="126">
        <v>-2.7505377881537401</v>
      </c>
      <c r="O72" s="126">
        <v>-17.510310624937201</v>
      </c>
      <c r="P72" s="20" t="s">
        <v>10</v>
      </c>
    </row>
    <row r="73" spans="1:37" s="17" customFormat="1" ht="12" customHeight="1">
      <c r="A73" s="344" t="s">
        <v>293</v>
      </c>
      <c r="B73" s="347"/>
      <c r="C73" s="347"/>
      <c r="D73" s="347"/>
      <c r="E73" s="347"/>
      <c r="F73" s="347"/>
      <c r="G73" s="347"/>
      <c r="H73" s="347"/>
      <c r="I73" s="346"/>
      <c r="J73" s="346"/>
      <c r="K73" s="346"/>
      <c r="L73" s="346"/>
      <c r="M73" s="346"/>
      <c r="N73" s="346"/>
      <c r="O73" s="346"/>
      <c r="P73" s="346"/>
    </row>
    <row r="74" spans="1:37" ht="12" customHeight="1">
      <c r="A74" s="19" t="s">
        <v>294</v>
      </c>
      <c r="B74" s="118">
        <v>251654.01</v>
      </c>
      <c r="C74" s="118">
        <v>303696.31</v>
      </c>
      <c r="D74" s="118">
        <v>288372.88</v>
      </c>
      <c r="E74" s="118">
        <v>369769.13</v>
      </c>
      <c r="F74" s="118">
        <v>489319.49</v>
      </c>
      <c r="G74" s="118">
        <v>490736.65</v>
      </c>
      <c r="H74" s="118">
        <v>450199.79</v>
      </c>
      <c r="I74" s="118">
        <v>448033.41</v>
      </c>
      <c r="J74" s="118">
        <v>381007.76</v>
      </c>
      <c r="K74" s="118">
        <v>384357.03</v>
      </c>
      <c r="L74" s="118">
        <v>465580.99</v>
      </c>
      <c r="M74" s="118">
        <v>515544.56</v>
      </c>
      <c r="N74" s="118">
        <v>470923.44</v>
      </c>
      <c r="O74" s="118">
        <v>344959.7</v>
      </c>
      <c r="P74" s="20" t="s">
        <v>10</v>
      </c>
    </row>
    <row r="75" spans="1:37" ht="12" customHeight="1">
      <c r="A75" s="21" t="s">
        <v>295</v>
      </c>
      <c r="B75" s="20" t="s">
        <v>10</v>
      </c>
      <c r="C75" s="124">
        <v>20.680099633619999</v>
      </c>
      <c r="D75" s="124">
        <v>-5.0456424709276204</v>
      </c>
      <c r="E75" s="124">
        <v>28.226041921834</v>
      </c>
      <c r="F75" s="124">
        <v>32.331081829356599</v>
      </c>
      <c r="G75" s="124">
        <v>0.28961854758739197</v>
      </c>
      <c r="H75" s="124">
        <v>-8.2604101405509507</v>
      </c>
      <c r="I75" s="124">
        <v>-0.48120413383578098</v>
      </c>
      <c r="J75" s="124">
        <v>-14.9599669363943</v>
      </c>
      <c r="K75" s="124">
        <v>0.87905558668936801</v>
      </c>
      <c r="L75" s="124">
        <v>21.132424714594102</v>
      </c>
      <c r="M75" s="124">
        <v>10.731445456997699</v>
      </c>
      <c r="N75" s="124">
        <v>-8.6551432140026794</v>
      </c>
      <c r="O75" s="96">
        <v>-26.7482417099476</v>
      </c>
      <c r="P75" s="20" t="s">
        <v>10</v>
      </c>
    </row>
    <row r="76" spans="1:37" s="127" customFormat="1" ht="12" customHeight="1">
      <c r="A76" s="21" t="s">
        <v>296</v>
      </c>
      <c r="B76" s="20" t="s">
        <v>10</v>
      </c>
      <c r="C76" s="20" t="s">
        <v>10</v>
      </c>
      <c r="D76" s="20" t="s">
        <v>10</v>
      </c>
      <c r="E76" s="20" t="s">
        <v>10</v>
      </c>
      <c r="F76" s="20" t="s">
        <v>10</v>
      </c>
      <c r="G76" s="20" t="s">
        <v>10</v>
      </c>
      <c r="H76" s="20" t="s">
        <v>10</v>
      </c>
      <c r="I76" s="20" t="s">
        <v>10</v>
      </c>
      <c r="J76" s="20" t="s">
        <v>10</v>
      </c>
      <c r="K76" s="20" t="s">
        <v>10</v>
      </c>
      <c r="L76" s="90">
        <v>151220.72</v>
      </c>
      <c r="M76" s="90">
        <v>154057.97</v>
      </c>
      <c r="N76" s="90">
        <v>138740.34</v>
      </c>
      <c r="O76" s="90">
        <v>110465.4</v>
      </c>
      <c r="P76" s="20" t="s">
        <v>10</v>
      </c>
      <c r="Q76" s="16"/>
      <c r="R76" s="16"/>
      <c r="S76" s="16"/>
      <c r="T76" s="16"/>
      <c r="U76" s="16"/>
      <c r="V76" s="16"/>
      <c r="W76" s="16"/>
      <c r="X76" s="16"/>
      <c r="Y76" s="16"/>
      <c r="Z76" s="16"/>
      <c r="AA76" s="16"/>
      <c r="AB76" s="16"/>
      <c r="AC76" s="16"/>
      <c r="AD76" s="16"/>
      <c r="AE76" s="16"/>
      <c r="AF76" s="16"/>
      <c r="AG76" s="16"/>
      <c r="AH76" s="16"/>
      <c r="AI76" s="16"/>
      <c r="AJ76" s="16"/>
      <c r="AK76" s="16"/>
    </row>
    <row r="77" spans="1:37" ht="12" customHeight="1">
      <c r="A77" s="21" t="s">
        <v>297</v>
      </c>
      <c r="B77" s="20" t="s">
        <v>10</v>
      </c>
      <c r="C77" s="20" t="s">
        <v>10</v>
      </c>
      <c r="D77" s="20" t="s">
        <v>10</v>
      </c>
      <c r="E77" s="20" t="s">
        <v>10</v>
      </c>
      <c r="F77" s="20" t="s">
        <v>10</v>
      </c>
      <c r="G77" s="20" t="s">
        <v>10</v>
      </c>
      <c r="H77" s="20" t="s">
        <v>10</v>
      </c>
      <c r="I77" s="20" t="s">
        <v>10</v>
      </c>
      <c r="J77" s="20" t="s">
        <v>10</v>
      </c>
      <c r="K77" s="20" t="s">
        <v>10</v>
      </c>
      <c r="L77" s="96">
        <v>32.480003103219502</v>
      </c>
      <c r="M77" s="96">
        <v>29.882571159319401</v>
      </c>
      <c r="N77" s="96">
        <v>29.4613366452942</v>
      </c>
      <c r="O77" s="96">
        <v>32.0226971440432</v>
      </c>
      <c r="P77" s="20" t="s">
        <v>10</v>
      </c>
      <c r="Q77" s="128"/>
      <c r="R77" s="128"/>
      <c r="S77" s="128"/>
      <c r="T77" s="128"/>
      <c r="U77" s="128"/>
      <c r="V77" s="128"/>
      <c r="W77" s="128"/>
    </row>
    <row r="78" spans="1:37" ht="12" customHeight="1">
      <c r="A78" s="22" t="s">
        <v>298</v>
      </c>
      <c r="B78" s="26" t="s">
        <v>10</v>
      </c>
      <c r="C78" s="26" t="s">
        <v>10</v>
      </c>
      <c r="D78" s="26" t="s">
        <v>10</v>
      </c>
      <c r="E78" s="26" t="s">
        <v>10</v>
      </c>
      <c r="F78" s="26" t="s">
        <v>10</v>
      </c>
      <c r="G78" s="26" t="s">
        <v>10</v>
      </c>
      <c r="H78" s="26" t="s">
        <v>10</v>
      </c>
      <c r="I78" s="26" t="s">
        <v>10</v>
      </c>
      <c r="J78" s="26" t="s">
        <v>10</v>
      </c>
      <c r="K78" s="26" t="s">
        <v>10</v>
      </c>
      <c r="L78" s="26" t="s">
        <v>10</v>
      </c>
      <c r="M78" s="106">
        <v>1.8762309821035099</v>
      </c>
      <c r="N78" s="106">
        <v>-9.9427702442139196</v>
      </c>
      <c r="O78" s="106">
        <v>-20.379754006657301</v>
      </c>
      <c r="P78" s="26" t="s">
        <v>10</v>
      </c>
      <c r="Q78" s="111"/>
      <c r="R78" s="111"/>
      <c r="S78" s="111"/>
      <c r="T78" s="111"/>
      <c r="U78" s="111"/>
      <c r="V78" s="111"/>
    </row>
    <row r="79" spans="1:37" s="17" customFormat="1" ht="12" customHeight="1">
      <c r="A79" s="62" t="s">
        <v>299</v>
      </c>
      <c r="B79" s="221"/>
      <c r="C79" s="221"/>
      <c r="D79" s="221"/>
      <c r="E79" s="221"/>
      <c r="F79" s="221"/>
      <c r="G79" s="221"/>
      <c r="H79" s="221"/>
      <c r="I79" s="221"/>
      <c r="J79" s="221"/>
      <c r="K79" s="221"/>
      <c r="L79" s="221"/>
      <c r="M79" s="221"/>
      <c r="N79" s="221"/>
      <c r="O79" s="221"/>
      <c r="P79" s="221"/>
    </row>
    <row r="80" spans="1:37" s="17" customFormat="1" ht="12" customHeight="1">
      <c r="A80" s="371" t="s">
        <v>300</v>
      </c>
      <c r="B80" s="371"/>
      <c r="C80" s="371"/>
      <c r="D80" s="371"/>
      <c r="E80" s="371"/>
      <c r="F80" s="371"/>
      <c r="G80" s="371"/>
      <c r="H80" s="371"/>
      <c r="I80" s="371"/>
      <c r="J80" s="371"/>
      <c r="K80" s="371"/>
      <c r="L80" s="371"/>
      <c r="M80" s="371"/>
      <c r="N80" s="371"/>
      <c r="O80" s="371"/>
      <c r="P80" s="36"/>
    </row>
    <row r="81" spans="1:16" s="17" customFormat="1" ht="12" customHeight="1">
      <c r="A81" s="372" t="s">
        <v>301</v>
      </c>
      <c r="B81" s="372"/>
      <c r="C81" s="372"/>
      <c r="D81" s="372"/>
      <c r="E81" s="372"/>
      <c r="F81" s="372"/>
      <c r="G81" s="372"/>
      <c r="H81" s="372"/>
      <c r="I81" s="372"/>
      <c r="J81" s="372"/>
      <c r="K81" s="372"/>
      <c r="L81" s="372"/>
      <c r="M81" s="372"/>
      <c r="N81" s="372"/>
      <c r="O81" s="36"/>
      <c r="P81" s="36"/>
    </row>
    <row r="82" spans="1:16" s="17" customFormat="1" ht="12" customHeight="1">
      <c r="A82" s="36" t="s">
        <v>469</v>
      </c>
      <c r="B82" s="36"/>
      <c r="C82" s="36"/>
      <c r="D82" s="36"/>
      <c r="E82" s="36"/>
      <c r="F82" s="36"/>
      <c r="G82" s="36"/>
      <c r="H82" s="36"/>
      <c r="I82" s="36"/>
      <c r="J82" s="36"/>
      <c r="K82" s="36"/>
      <c r="L82" s="36"/>
      <c r="M82" s="36"/>
      <c r="N82" s="36"/>
      <c r="O82" s="36"/>
      <c r="P82" s="36"/>
    </row>
    <row r="83" spans="1:16" s="17" customFormat="1" ht="12" customHeight="1">
      <c r="A83" s="36" t="s">
        <v>470</v>
      </c>
      <c r="B83" s="36"/>
      <c r="C83" s="36"/>
      <c r="D83" s="36"/>
      <c r="E83" s="36"/>
      <c r="F83" s="36"/>
      <c r="G83" s="36"/>
      <c r="H83" s="36"/>
      <c r="I83" s="36"/>
      <c r="J83" s="36"/>
      <c r="K83" s="36"/>
      <c r="L83" s="36"/>
      <c r="M83" s="36"/>
      <c r="N83" s="36"/>
      <c r="O83" s="36"/>
      <c r="P83" s="36"/>
    </row>
    <row r="84" spans="1:16" s="17" customFormat="1" ht="12" customHeight="1">
      <c r="A84" s="36" t="s">
        <v>468</v>
      </c>
      <c r="B84" s="36"/>
      <c r="C84" s="36"/>
      <c r="D84" s="36"/>
      <c r="E84" s="36"/>
      <c r="F84" s="36"/>
      <c r="G84" s="36"/>
      <c r="H84" s="36"/>
      <c r="I84" s="36"/>
      <c r="J84" s="36"/>
      <c r="K84" s="36"/>
      <c r="L84" s="36"/>
      <c r="M84" s="36"/>
      <c r="N84" s="36"/>
      <c r="O84" s="36"/>
      <c r="P84" s="36"/>
    </row>
  </sheetData>
  <mergeCells count="2">
    <mergeCell ref="A80:O80"/>
    <mergeCell ref="A81:N81"/>
  </mergeCells>
  <pageMargins left="0.25" right="0.25" top="0.75" bottom="0.75" header="0.3" footer="0.3"/>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70CA2-2358-4539-B834-FD3FAF773853}">
  <sheetPr>
    <pageSetUpPr fitToPage="1"/>
  </sheetPr>
  <dimension ref="A1:Q90"/>
  <sheetViews>
    <sheetView zoomScaleNormal="100" workbookViewId="0">
      <selection activeCell="A4" sqref="A4"/>
    </sheetView>
  </sheetViews>
  <sheetFormatPr defaultColWidth="8.5703125" defaultRowHeight="11.25"/>
  <cols>
    <col min="1" max="1" width="38" style="2" customWidth="1"/>
    <col min="2" max="9" width="10.7109375" style="2" customWidth="1"/>
    <col min="10" max="16" width="10.7109375" style="1" customWidth="1"/>
    <col min="17" max="16384" width="8.5703125" style="1"/>
  </cols>
  <sheetData>
    <row r="1" spans="1:16" ht="18">
      <c r="A1" s="222" t="s">
        <v>0</v>
      </c>
      <c r="B1" s="6"/>
      <c r="C1" s="6"/>
      <c r="D1" s="6"/>
      <c r="E1" s="6"/>
      <c r="F1" s="6"/>
      <c r="G1" s="6"/>
      <c r="H1" s="6"/>
      <c r="I1" s="6"/>
      <c r="J1" s="6"/>
      <c r="K1" s="6"/>
      <c r="L1" s="6"/>
      <c r="M1" s="6"/>
      <c r="N1" s="6"/>
      <c r="O1" s="6"/>
      <c r="P1" s="6"/>
    </row>
    <row r="2" spans="1:16" s="2" customFormat="1" ht="18">
      <c r="A2" s="223" t="s">
        <v>1</v>
      </c>
      <c r="B2" s="224"/>
      <c r="C2" s="6"/>
      <c r="D2" s="6"/>
      <c r="E2" s="6"/>
      <c r="F2" s="6"/>
      <c r="G2" s="6"/>
      <c r="H2" s="6"/>
      <c r="I2" s="6"/>
      <c r="J2" s="6"/>
      <c r="K2" s="6"/>
      <c r="L2" s="6"/>
      <c r="M2" s="6"/>
      <c r="N2" s="5"/>
      <c r="O2" s="5"/>
      <c r="P2" s="5"/>
    </row>
    <row r="3" spans="1:16" s="2" customFormat="1" ht="12" customHeight="1">
      <c r="A3" s="223"/>
      <c r="B3" s="224"/>
      <c r="C3" s="6"/>
      <c r="D3" s="6"/>
      <c r="E3" s="6"/>
      <c r="F3" s="6"/>
      <c r="G3" s="6"/>
      <c r="H3" s="6"/>
      <c r="I3" s="6"/>
      <c r="J3" s="6"/>
      <c r="K3" s="6"/>
      <c r="L3" s="6"/>
      <c r="M3" s="6"/>
      <c r="N3" s="5"/>
      <c r="O3" s="5"/>
      <c r="P3" s="5"/>
    </row>
    <row r="4" spans="1:16" s="2" customFormat="1" ht="12" customHeight="1">
      <c r="A4" s="225" t="s">
        <v>302</v>
      </c>
      <c r="B4" s="226"/>
      <c r="C4" s="226"/>
      <c r="D4" s="226"/>
      <c r="E4" s="226"/>
      <c r="F4" s="226"/>
      <c r="G4" s="226"/>
      <c r="H4" s="226"/>
      <c r="I4" s="226"/>
      <c r="J4" s="226"/>
      <c r="K4" s="226"/>
      <c r="L4" s="226"/>
      <c r="M4" s="226"/>
      <c r="N4" s="226"/>
      <c r="O4" s="226"/>
      <c r="P4" s="226"/>
    </row>
    <row r="5" spans="1:16" s="2" customFormat="1" ht="12" customHeight="1">
      <c r="A5" s="227" t="s">
        <v>66</v>
      </c>
      <c r="B5" s="227"/>
      <c r="C5" s="227"/>
      <c r="D5" s="227"/>
      <c r="E5" s="227"/>
      <c r="F5" s="227"/>
      <c r="G5" s="227"/>
      <c r="H5" s="227"/>
      <c r="I5" s="227"/>
      <c r="J5" s="227"/>
      <c r="K5" s="227"/>
      <c r="L5" s="227"/>
      <c r="M5" s="227"/>
      <c r="N5" s="227"/>
      <c r="O5" s="227"/>
      <c r="P5" s="5"/>
    </row>
    <row r="6" spans="1:16" s="2" customFormat="1" ht="12" customHeight="1" thickBot="1">
      <c r="A6" s="355" t="s">
        <v>4</v>
      </c>
      <c r="B6" s="356">
        <v>2007</v>
      </c>
      <c r="C6" s="356">
        <v>2008</v>
      </c>
      <c r="D6" s="356">
        <v>2009</v>
      </c>
      <c r="E6" s="356">
        <v>2010</v>
      </c>
      <c r="F6" s="356">
        <v>2011</v>
      </c>
      <c r="G6" s="356">
        <v>2012</v>
      </c>
      <c r="H6" s="356">
        <v>2013</v>
      </c>
      <c r="I6" s="356">
        <v>2014</v>
      </c>
      <c r="J6" s="356">
        <v>2015</v>
      </c>
      <c r="K6" s="356">
        <v>2016</v>
      </c>
      <c r="L6" s="356">
        <v>2017</v>
      </c>
      <c r="M6" s="356">
        <v>2018</v>
      </c>
      <c r="N6" s="356">
        <v>2019</v>
      </c>
      <c r="O6" s="356">
        <v>2020</v>
      </c>
      <c r="P6" s="356">
        <v>2021</v>
      </c>
    </row>
    <row r="7" spans="1:16" s="2" customFormat="1" ht="12" customHeight="1" thickTop="1">
      <c r="A7" s="228" t="s">
        <v>303</v>
      </c>
      <c r="B7" s="228"/>
      <c r="C7" s="229"/>
      <c r="D7" s="229"/>
      <c r="E7" s="229"/>
      <c r="F7" s="229"/>
      <c r="G7" s="229"/>
      <c r="H7" s="229"/>
      <c r="I7" s="230"/>
      <c r="J7" s="230"/>
      <c r="K7" s="230"/>
      <c r="L7" s="230"/>
      <c r="M7" s="230"/>
      <c r="N7" s="230"/>
      <c r="O7" s="230"/>
      <c r="P7" s="230"/>
    </row>
    <row r="8" spans="1:16" s="131" customFormat="1" ht="13.15" customHeight="1">
      <c r="A8" s="129" t="s">
        <v>304</v>
      </c>
      <c r="B8" s="130" t="s">
        <v>10</v>
      </c>
      <c r="C8" s="130" t="s">
        <v>10</v>
      </c>
      <c r="D8" s="130" t="s">
        <v>10</v>
      </c>
      <c r="E8" s="130" t="s">
        <v>10</v>
      </c>
      <c r="F8" s="130" t="s">
        <v>10</v>
      </c>
      <c r="G8" s="130" t="s">
        <v>10</v>
      </c>
      <c r="H8" s="130" t="s">
        <v>10</v>
      </c>
      <c r="I8" s="130" t="s">
        <v>10</v>
      </c>
      <c r="J8" s="130" t="s">
        <v>10</v>
      </c>
      <c r="K8" s="130" t="s">
        <v>10</v>
      </c>
      <c r="L8" s="130" t="s">
        <v>10</v>
      </c>
      <c r="M8" s="130" t="s">
        <v>10</v>
      </c>
      <c r="N8" s="130" t="s">
        <v>10</v>
      </c>
      <c r="O8" s="130" t="s">
        <v>10</v>
      </c>
      <c r="P8" s="130" t="s">
        <v>10</v>
      </c>
    </row>
    <row r="9" spans="1:16" s="131" customFormat="1" ht="13.15" customHeight="1">
      <c r="A9" s="132" t="s">
        <v>305</v>
      </c>
      <c r="B9" s="130" t="s">
        <v>10</v>
      </c>
      <c r="C9" s="130" t="s">
        <v>10</v>
      </c>
      <c r="D9" s="130" t="s">
        <v>10</v>
      </c>
      <c r="E9" s="130" t="s">
        <v>10</v>
      </c>
      <c r="F9" s="130" t="s">
        <v>10</v>
      </c>
      <c r="G9" s="130" t="s">
        <v>10</v>
      </c>
      <c r="H9" s="130" t="s">
        <v>10</v>
      </c>
      <c r="I9" s="130" t="s">
        <v>10</v>
      </c>
      <c r="J9" s="130" t="s">
        <v>10</v>
      </c>
      <c r="K9" s="130" t="s">
        <v>10</v>
      </c>
      <c r="L9" s="130" t="s">
        <v>10</v>
      </c>
      <c r="M9" s="130" t="s">
        <v>10</v>
      </c>
      <c r="N9" s="130" t="s">
        <v>10</v>
      </c>
      <c r="O9" s="130" t="s">
        <v>10</v>
      </c>
      <c r="P9" s="130" t="s">
        <v>10</v>
      </c>
    </row>
    <row r="10" spans="1:16" s="131" customFormat="1" ht="13.15" customHeight="1">
      <c r="A10" s="132" t="s">
        <v>306</v>
      </c>
      <c r="B10" s="133">
        <v>80</v>
      </c>
      <c r="C10" s="133">
        <v>77</v>
      </c>
      <c r="D10" s="133">
        <v>80</v>
      </c>
      <c r="E10" s="133">
        <v>80</v>
      </c>
      <c r="F10" s="133">
        <v>84</v>
      </c>
      <c r="G10" s="133">
        <v>86</v>
      </c>
      <c r="H10" s="133">
        <v>89</v>
      </c>
      <c r="I10" s="133">
        <v>90</v>
      </c>
      <c r="J10" s="133">
        <v>90</v>
      </c>
      <c r="K10" s="133">
        <v>94</v>
      </c>
      <c r="L10" s="133">
        <v>93</v>
      </c>
      <c r="M10" s="133">
        <v>94</v>
      </c>
      <c r="N10" s="133">
        <v>95</v>
      </c>
      <c r="O10" s="133">
        <v>96</v>
      </c>
      <c r="P10" s="133">
        <v>89</v>
      </c>
    </row>
    <row r="11" spans="1:16" s="131" customFormat="1" ht="13.15" customHeight="1">
      <c r="A11" s="134" t="s">
        <v>307</v>
      </c>
      <c r="B11" s="133">
        <v>28</v>
      </c>
      <c r="C11" s="133">
        <v>27</v>
      </c>
      <c r="D11" s="133">
        <v>27</v>
      </c>
      <c r="E11" s="133">
        <v>26</v>
      </c>
      <c r="F11" s="133">
        <v>26</v>
      </c>
      <c r="G11" s="133">
        <v>26</v>
      </c>
      <c r="H11" s="133">
        <v>26</v>
      </c>
      <c r="I11" s="133">
        <v>27</v>
      </c>
      <c r="J11" s="133">
        <v>27</v>
      </c>
      <c r="K11" s="133">
        <v>27</v>
      </c>
      <c r="L11" s="133">
        <v>21</v>
      </c>
      <c r="M11" s="133">
        <v>21</v>
      </c>
      <c r="N11" s="133">
        <v>20</v>
      </c>
      <c r="O11" s="133">
        <v>18</v>
      </c>
      <c r="P11" s="133">
        <v>12</v>
      </c>
    </row>
    <row r="12" spans="1:16" s="131" customFormat="1" ht="13.15" customHeight="1">
      <c r="A12" s="134" t="s">
        <v>308</v>
      </c>
      <c r="B12" s="133">
        <v>23</v>
      </c>
      <c r="C12" s="133">
        <v>22</v>
      </c>
      <c r="D12" s="133">
        <v>22</v>
      </c>
      <c r="E12" s="133">
        <v>21</v>
      </c>
      <c r="F12" s="133">
        <v>20</v>
      </c>
      <c r="G12" s="133">
        <v>20</v>
      </c>
      <c r="H12" s="133">
        <v>20</v>
      </c>
      <c r="I12" s="133">
        <v>20</v>
      </c>
      <c r="J12" s="133">
        <v>20</v>
      </c>
      <c r="K12" s="133">
        <v>21</v>
      </c>
      <c r="L12" s="133">
        <v>21</v>
      </c>
      <c r="M12" s="133">
        <v>21</v>
      </c>
      <c r="N12" s="133">
        <v>22</v>
      </c>
      <c r="O12" s="133">
        <v>22</v>
      </c>
      <c r="P12" s="133">
        <v>21</v>
      </c>
    </row>
    <row r="13" spans="1:16" s="131" customFormat="1" ht="13.15" customHeight="1">
      <c r="A13" s="134" t="s">
        <v>309</v>
      </c>
      <c r="B13" s="133">
        <v>29</v>
      </c>
      <c r="C13" s="133">
        <v>28</v>
      </c>
      <c r="D13" s="133">
        <v>31</v>
      </c>
      <c r="E13" s="133">
        <v>33</v>
      </c>
      <c r="F13" s="133">
        <v>38</v>
      </c>
      <c r="G13" s="133">
        <v>40</v>
      </c>
      <c r="H13" s="133">
        <v>43</v>
      </c>
      <c r="I13" s="133">
        <v>43</v>
      </c>
      <c r="J13" s="133">
        <v>43</v>
      </c>
      <c r="K13" s="133">
        <v>44</v>
      </c>
      <c r="L13" s="133">
        <v>45</v>
      </c>
      <c r="M13" s="133">
        <v>45</v>
      </c>
      <c r="N13" s="133">
        <v>45</v>
      </c>
      <c r="O13" s="133">
        <v>46</v>
      </c>
      <c r="P13" s="133">
        <v>45</v>
      </c>
    </row>
    <row r="14" spans="1:16" s="131" customFormat="1" ht="13.15" customHeight="1">
      <c r="A14" s="134" t="s">
        <v>310</v>
      </c>
      <c r="B14" s="130" t="s">
        <v>10</v>
      </c>
      <c r="C14" s="130" t="s">
        <v>10</v>
      </c>
      <c r="D14" s="130" t="s">
        <v>10</v>
      </c>
      <c r="E14" s="130" t="s">
        <v>10</v>
      </c>
      <c r="F14" s="130" t="s">
        <v>10</v>
      </c>
      <c r="G14" s="130" t="s">
        <v>10</v>
      </c>
      <c r="H14" s="130" t="s">
        <v>10</v>
      </c>
      <c r="I14" s="130" t="s">
        <v>10</v>
      </c>
      <c r="J14" s="130" t="s">
        <v>10</v>
      </c>
      <c r="K14" s="133">
        <v>2</v>
      </c>
      <c r="L14" s="133">
        <v>6</v>
      </c>
      <c r="M14" s="133">
        <v>7</v>
      </c>
      <c r="N14" s="133">
        <v>8</v>
      </c>
      <c r="O14" s="133">
        <v>10</v>
      </c>
      <c r="P14" s="133">
        <v>10</v>
      </c>
    </row>
    <row r="15" spans="1:16" s="131" customFormat="1" ht="13.15" customHeight="1">
      <c r="A15" s="134" t="s">
        <v>311</v>
      </c>
      <c r="B15" s="130" t="s">
        <v>10</v>
      </c>
      <c r="C15" s="130" t="s">
        <v>10</v>
      </c>
      <c r="D15" s="130" t="s">
        <v>10</v>
      </c>
      <c r="E15" s="130" t="s">
        <v>10</v>
      </c>
      <c r="F15" s="130" t="s">
        <v>10</v>
      </c>
      <c r="G15" s="130" t="s">
        <v>10</v>
      </c>
      <c r="H15" s="130" t="s">
        <v>10</v>
      </c>
      <c r="I15" s="130" t="s">
        <v>10</v>
      </c>
      <c r="J15" s="130" t="s">
        <v>10</v>
      </c>
      <c r="K15" s="130" t="s">
        <v>10</v>
      </c>
      <c r="L15" s="130" t="s">
        <v>10</v>
      </c>
      <c r="M15" s="130" t="s">
        <v>10</v>
      </c>
      <c r="N15" s="130" t="s">
        <v>10</v>
      </c>
      <c r="O15" s="130" t="s">
        <v>10</v>
      </c>
      <c r="P15" s="130" t="s">
        <v>10</v>
      </c>
    </row>
    <row r="16" spans="1:16" s="131" customFormat="1" ht="13.15" customHeight="1">
      <c r="A16" s="134" t="s">
        <v>312</v>
      </c>
      <c r="B16" s="130" t="s">
        <v>10</v>
      </c>
      <c r="C16" s="130" t="s">
        <v>10</v>
      </c>
      <c r="D16" s="130" t="s">
        <v>10</v>
      </c>
      <c r="E16" s="130" t="s">
        <v>10</v>
      </c>
      <c r="F16" s="130" t="s">
        <v>10</v>
      </c>
      <c r="G16" s="130" t="s">
        <v>10</v>
      </c>
      <c r="H16" s="130" t="s">
        <v>10</v>
      </c>
      <c r="I16" s="130" t="s">
        <v>10</v>
      </c>
      <c r="J16" s="130" t="s">
        <v>10</v>
      </c>
      <c r="K16" s="130" t="s">
        <v>10</v>
      </c>
      <c r="L16" s="130" t="s">
        <v>10</v>
      </c>
      <c r="M16" s="130" t="s">
        <v>10</v>
      </c>
      <c r="N16" s="130" t="s">
        <v>10</v>
      </c>
      <c r="O16" s="130" t="s">
        <v>10</v>
      </c>
      <c r="P16" s="130" t="s">
        <v>10</v>
      </c>
    </row>
    <row r="17" spans="1:16" s="131" customFormat="1" ht="13.15" customHeight="1">
      <c r="A17" s="134" t="s">
        <v>313</v>
      </c>
      <c r="B17" s="130" t="s">
        <v>10</v>
      </c>
      <c r="C17" s="130" t="s">
        <v>10</v>
      </c>
      <c r="D17" s="130" t="s">
        <v>10</v>
      </c>
      <c r="E17" s="130" t="s">
        <v>10</v>
      </c>
      <c r="F17" s="130" t="s">
        <v>10</v>
      </c>
      <c r="G17" s="130" t="s">
        <v>10</v>
      </c>
      <c r="H17" s="130" t="s">
        <v>10</v>
      </c>
      <c r="I17" s="130" t="s">
        <v>10</v>
      </c>
      <c r="J17" s="130" t="s">
        <v>10</v>
      </c>
      <c r="K17" s="130" t="s">
        <v>10</v>
      </c>
      <c r="L17" s="130" t="s">
        <v>10</v>
      </c>
      <c r="M17" s="130" t="s">
        <v>10</v>
      </c>
      <c r="N17" s="130" t="s">
        <v>10</v>
      </c>
      <c r="O17" s="130" t="s">
        <v>10</v>
      </c>
      <c r="P17" s="130" t="s">
        <v>10</v>
      </c>
    </row>
    <row r="18" spans="1:16" s="131" customFormat="1" ht="13.15" customHeight="1">
      <c r="A18" s="134" t="s">
        <v>314</v>
      </c>
      <c r="B18" s="130" t="s">
        <v>10</v>
      </c>
      <c r="C18" s="130" t="s">
        <v>10</v>
      </c>
      <c r="D18" s="130" t="s">
        <v>10</v>
      </c>
      <c r="E18" s="130" t="s">
        <v>10</v>
      </c>
      <c r="F18" s="130" t="s">
        <v>10</v>
      </c>
      <c r="G18" s="130" t="s">
        <v>10</v>
      </c>
      <c r="H18" s="130" t="s">
        <v>10</v>
      </c>
      <c r="I18" s="133">
        <v>51</v>
      </c>
      <c r="J18" s="133">
        <v>50</v>
      </c>
      <c r="K18" s="133">
        <v>52</v>
      </c>
      <c r="L18" s="133">
        <v>54</v>
      </c>
      <c r="M18" s="133">
        <v>54</v>
      </c>
      <c r="N18" s="133">
        <v>54</v>
      </c>
      <c r="O18" s="133">
        <v>53</v>
      </c>
      <c r="P18" s="133">
        <v>53</v>
      </c>
    </row>
    <row r="19" spans="1:16" s="131" customFormat="1" ht="13.15" customHeight="1">
      <c r="A19" s="132" t="s">
        <v>315</v>
      </c>
      <c r="B19" s="133">
        <v>4</v>
      </c>
      <c r="C19" s="133">
        <v>4</v>
      </c>
      <c r="D19" s="133">
        <v>4</v>
      </c>
      <c r="E19" s="133">
        <v>4</v>
      </c>
      <c r="F19" s="133">
        <v>4</v>
      </c>
      <c r="G19" s="133">
        <v>4</v>
      </c>
      <c r="H19" s="133">
        <v>4</v>
      </c>
      <c r="I19" s="133">
        <v>4</v>
      </c>
      <c r="J19" s="133">
        <v>4</v>
      </c>
      <c r="K19" s="133">
        <v>3</v>
      </c>
      <c r="L19" s="133">
        <v>10</v>
      </c>
      <c r="M19" s="133">
        <v>13</v>
      </c>
      <c r="N19" s="133">
        <v>8</v>
      </c>
      <c r="O19" s="133">
        <v>9</v>
      </c>
      <c r="P19" s="133">
        <v>8</v>
      </c>
    </row>
    <row r="20" spans="1:16" s="131" customFormat="1" ht="13.15" customHeight="1">
      <c r="A20" s="135" t="s">
        <v>316</v>
      </c>
      <c r="B20" s="130" t="s">
        <v>10</v>
      </c>
      <c r="C20" s="130" t="s">
        <v>10</v>
      </c>
      <c r="D20" s="130" t="s">
        <v>10</v>
      </c>
      <c r="E20" s="130" t="s">
        <v>10</v>
      </c>
      <c r="F20" s="130" t="s">
        <v>10</v>
      </c>
      <c r="G20" s="130" t="s">
        <v>10</v>
      </c>
      <c r="H20" s="130" t="s">
        <v>10</v>
      </c>
      <c r="I20" s="136">
        <v>1535</v>
      </c>
      <c r="J20" s="136">
        <v>1526</v>
      </c>
      <c r="K20" s="136">
        <v>1519</v>
      </c>
      <c r="L20" s="136">
        <v>1505</v>
      </c>
      <c r="M20" s="136">
        <v>1494</v>
      </c>
      <c r="N20" s="136">
        <v>1487</v>
      </c>
      <c r="O20" s="136">
        <v>1483</v>
      </c>
      <c r="P20" s="136">
        <v>1481</v>
      </c>
    </row>
    <row r="21" spans="1:16" s="2" customFormat="1" ht="12" customHeight="1">
      <c r="A21" s="234" t="s">
        <v>317</v>
      </c>
      <c r="B21" s="234"/>
      <c r="C21" s="235"/>
      <c r="D21" s="235"/>
      <c r="E21" s="235"/>
      <c r="F21" s="235"/>
      <c r="G21" s="235"/>
      <c r="H21" s="236"/>
      <c r="I21" s="236"/>
      <c r="J21" s="236"/>
      <c r="K21" s="236"/>
      <c r="L21" s="236"/>
      <c r="M21" s="236"/>
      <c r="N21" s="236"/>
      <c r="O21" s="236"/>
      <c r="P21" s="236"/>
    </row>
    <row r="22" spans="1:16" s="2" customFormat="1" ht="12" customHeight="1">
      <c r="A22" s="137" t="s">
        <v>318</v>
      </c>
      <c r="B22" s="137"/>
      <c r="C22" s="138"/>
      <c r="D22" s="138"/>
      <c r="E22" s="138"/>
      <c r="F22" s="138"/>
      <c r="G22" s="138"/>
      <c r="H22" s="139"/>
      <c r="I22" s="139"/>
      <c r="J22" s="139"/>
      <c r="K22" s="139"/>
      <c r="L22" s="139"/>
      <c r="M22" s="139"/>
      <c r="N22" s="139"/>
      <c r="O22" s="139"/>
      <c r="P22" s="139"/>
    </row>
    <row r="23" spans="1:16" ht="13.15" customHeight="1">
      <c r="A23" s="129" t="s">
        <v>319</v>
      </c>
      <c r="B23" s="140">
        <v>21291606.929000001</v>
      </c>
      <c r="C23" s="140">
        <v>26379867.877999999</v>
      </c>
      <c r="D23" s="140">
        <v>29942292.421999998</v>
      </c>
      <c r="E23" s="140">
        <v>36816210.769000001</v>
      </c>
      <c r="F23" s="140">
        <v>43311577.534999996</v>
      </c>
      <c r="G23" s="140">
        <v>50068806.346000001</v>
      </c>
      <c r="H23" s="140">
        <v>57266282.340000004</v>
      </c>
      <c r="I23" s="140">
        <v>63253210.292999998</v>
      </c>
      <c r="J23" s="140">
        <v>69888749.584000006</v>
      </c>
      <c r="K23" s="140">
        <v>72673494.954999998</v>
      </c>
      <c r="L23" s="140">
        <v>80125631.083537906</v>
      </c>
      <c r="M23" s="140">
        <v>91248293.285999998</v>
      </c>
      <c r="N23" s="140">
        <v>97644777.747999996</v>
      </c>
      <c r="O23" s="140">
        <v>109195781.54999998</v>
      </c>
      <c r="P23" s="140">
        <v>114003771.48999999</v>
      </c>
    </row>
    <row r="24" spans="1:16" ht="13.15" customHeight="1">
      <c r="A24" s="134" t="s">
        <v>320</v>
      </c>
      <c r="B24" s="141">
        <v>15323384.674000001</v>
      </c>
      <c r="C24" s="141">
        <v>19619289.214000002</v>
      </c>
      <c r="D24" s="141">
        <v>22903785.655999999</v>
      </c>
      <c r="E24" s="141">
        <v>27990655.329</v>
      </c>
      <c r="F24" s="141">
        <v>32732203.083000001</v>
      </c>
      <c r="G24" s="141">
        <v>37426861.773000002</v>
      </c>
      <c r="H24" s="141">
        <v>42905349.702</v>
      </c>
      <c r="I24" s="141">
        <v>46428178.284999996</v>
      </c>
      <c r="J24" s="141">
        <v>49526139.810000002</v>
      </c>
      <c r="K24" s="141">
        <v>49521159.810999997</v>
      </c>
      <c r="L24" s="141">
        <v>52302453.865999997</v>
      </c>
      <c r="M24" s="141">
        <v>57174454.454000004</v>
      </c>
      <c r="N24" s="141">
        <v>57425166.266999997</v>
      </c>
      <c r="O24" s="141">
        <v>66151116.079999998</v>
      </c>
      <c r="P24" s="141">
        <v>67703625.209999993</v>
      </c>
    </row>
    <row r="25" spans="1:16" ht="13.15" customHeight="1">
      <c r="A25" s="134" t="s">
        <v>321</v>
      </c>
      <c r="B25" s="141">
        <v>4490872.8480000002</v>
      </c>
      <c r="C25" s="141">
        <v>5007096.5480000004</v>
      </c>
      <c r="D25" s="141">
        <v>5411558.4550000001</v>
      </c>
      <c r="E25" s="141">
        <v>6888082.6150000002</v>
      </c>
      <c r="F25" s="141">
        <v>8250764.0899999999</v>
      </c>
      <c r="G25" s="141">
        <v>10044422.267999999</v>
      </c>
      <c r="H25" s="141">
        <v>11504953.988</v>
      </c>
      <c r="I25" s="141">
        <v>13567890.107000001</v>
      </c>
      <c r="J25" s="141">
        <v>16751572.737</v>
      </c>
      <c r="K25" s="141">
        <v>19490328.276000001</v>
      </c>
      <c r="L25" s="141">
        <v>23967547.314537901</v>
      </c>
      <c r="M25" s="141">
        <v>29440128.111000001</v>
      </c>
      <c r="N25" s="141">
        <v>35217356.747000001</v>
      </c>
      <c r="O25" s="141">
        <v>37762312.710000001</v>
      </c>
      <c r="P25" s="141">
        <v>40970395.479999997</v>
      </c>
    </row>
    <row r="26" spans="1:16" ht="13.15" customHeight="1">
      <c r="A26" s="134" t="s">
        <v>322</v>
      </c>
      <c r="B26" s="141">
        <v>1474251.17</v>
      </c>
      <c r="C26" s="141">
        <v>1749432.0719999999</v>
      </c>
      <c r="D26" s="141">
        <v>1622147.1140000001</v>
      </c>
      <c r="E26" s="141">
        <v>1931384.6680000001</v>
      </c>
      <c r="F26" s="141">
        <v>2321619.1710000001</v>
      </c>
      <c r="G26" s="141">
        <v>2589330.9909999999</v>
      </c>
      <c r="H26" s="141">
        <v>2846388.179</v>
      </c>
      <c r="I26" s="141">
        <v>3245192.3939999999</v>
      </c>
      <c r="J26" s="141">
        <v>3595911.1370000001</v>
      </c>
      <c r="K26" s="141">
        <v>3586768.483</v>
      </c>
      <c r="L26" s="141">
        <v>3501267.9350000001</v>
      </c>
      <c r="M26" s="141">
        <v>3994206.1260000002</v>
      </c>
      <c r="N26" s="141">
        <v>4123886.0120000001</v>
      </c>
      <c r="O26" s="141">
        <v>4360656.9400000004</v>
      </c>
      <c r="P26" s="141">
        <v>4206167.22</v>
      </c>
    </row>
    <row r="27" spans="1:16" ht="13.15" customHeight="1">
      <c r="A27" s="134" t="s">
        <v>323</v>
      </c>
      <c r="B27" s="130" t="s">
        <v>10</v>
      </c>
      <c r="C27" s="130" t="s">
        <v>10</v>
      </c>
      <c r="D27" s="130" t="s">
        <v>10</v>
      </c>
      <c r="E27" s="130" t="s">
        <v>10</v>
      </c>
      <c r="F27" s="130" t="s">
        <v>10</v>
      </c>
      <c r="G27" s="130" t="s">
        <v>10</v>
      </c>
      <c r="H27" s="130" t="s">
        <v>10</v>
      </c>
      <c r="I27" s="130" t="s">
        <v>10</v>
      </c>
      <c r="J27" s="130" t="s">
        <v>10</v>
      </c>
      <c r="K27" s="141">
        <v>70894.668000000005</v>
      </c>
      <c r="L27" s="141">
        <v>296615.027</v>
      </c>
      <c r="M27" s="141">
        <v>528312.57400000002</v>
      </c>
      <c r="N27" s="141">
        <v>872086.93500000006</v>
      </c>
      <c r="O27" s="141">
        <v>915091.27</v>
      </c>
      <c r="P27" s="141">
        <v>1115892.02</v>
      </c>
    </row>
    <row r="28" spans="1:16" ht="13.15" customHeight="1">
      <c r="A28" s="134" t="s">
        <v>324</v>
      </c>
      <c r="B28" s="141">
        <v>3098.23699999973</v>
      </c>
      <c r="C28" s="141">
        <v>4050.0439999960399</v>
      </c>
      <c r="D28" s="141">
        <v>4801.1970000006304</v>
      </c>
      <c r="E28" s="141">
        <v>6088.1570000052498</v>
      </c>
      <c r="F28" s="141">
        <v>6991.1909999996396</v>
      </c>
      <c r="G28" s="141">
        <v>8191.3140000030398</v>
      </c>
      <c r="H28" s="141">
        <v>9590.4710000082905</v>
      </c>
      <c r="I28" s="141">
        <v>11949.506999999299</v>
      </c>
      <c r="J28" s="141">
        <v>15125.900000006</v>
      </c>
      <c r="K28" s="141">
        <v>4343.7170000076303</v>
      </c>
      <c r="L28" s="141">
        <v>57746.9410000145</v>
      </c>
      <c r="M28" s="141">
        <v>111192.020999998</v>
      </c>
      <c r="N28" s="141">
        <v>6281.7870000004796</v>
      </c>
      <c r="O28" s="141">
        <v>6604.55</v>
      </c>
      <c r="P28" s="141">
        <v>7691.56</v>
      </c>
    </row>
    <row r="29" spans="1:16" ht="13.15" customHeight="1">
      <c r="A29" s="134" t="s">
        <v>325</v>
      </c>
      <c r="B29" s="130" t="s">
        <v>10</v>
      </c>
      <c r="C29" s="130" t="s">
        <v>10</v>
      </c>
      <c r="D29" s="130" t="s">
        <v>10</v>
      </c>
      <c r="E29" s="130" t="s">
        <v>10</v>
      </c>
      <c r="F29" s="130" t="s">
        <v>10</v>
      </c>
      <c r="G29" s="130" t="s">
        <v>10</v>
      </c>
      <c r="H29" s="130" t="s">
        <v>10</v>
      </c>
      <c r="I29" s="130" t="s">
        <v>10</v>
      </c>
      <c r="J29" s="130" t="s">
        <v>10</v>
      </c>
      <c r="K29" s="130" t="s">
        <v>10</v>
      </c>
      <c r="L29" s="130" t="s">
        <v>10</v>
      </c>
      <c r="M29" s="130" t="s">
        <v>10</v>
      </c>
      <c r="N29" s="130" t="s">
        <v>10</v>
      </c>
      <c r="O29" s="130" t="s">
        <v>10</v>
      </c>
      <c r="P29" s="130" t="s">
        <v>10</v>
      </c>
    </row>
    <row r="30" spans="1:16" ht="13.15" customHeight="1">
      <c r="A30" s="132" t="s">
        <v>326</v>
      </c>
      <c r="B30" s="141">
        <v>20483636.552999999</v>
      </c>
      <c r="C30" s="141">
        <v>25562005.693</v>
      </c>
      <c r="D30" s="141">
        <v>28915016.932</v>
      </c>
      <c r="E30" s="141">
        <v>35717536.825999998</v>
      </c>
      <c r="F30" s="141">
        <v>41790306.575999998</v>
      </c>
      <c r="G30" s="141">
        <v>48555496.702</v>
      </c>
      <c r="H30" s="141">
        <v>55824900.785999998</v>
      </c>
      <c r="I30" s="141">
        <v>61602040.715999998</v>
      </c>
      <c r="J30" s="141">
        <v>69080779.208000004</v>
      </c>
      <c r="K30" s="141">
        <v>71855632.769999996</v>
      </c>
      <c r="L30" s="141">
        <v>79098355.593537897</v>
      </c>
      <c r="M30" s="141">
        <v>90149619.342999995</v>
      </c>
      <c r="N30" s="141">
        <v>96134086.789000005</v>
      </c>
      <c r="O30" s="141">
        <v>101520893.78599998</v>
      </c>
      <c r="P30" s="141">
        <v>107194402.286</v>
      </c>
    </row>
    <row r="31" spans="1:16" ht="13.15" customHeight="1">
      <c r="A31" s="132" t="s">
        <v>327</v>
      </c>
      <c r="B31" s="141">
        <v>807970.37600000005</v>
      </c>
      <c r="C31" s="141">
        <v>817862.18500000006</v>
      </c>
      <c r="D31" s="141">
        <v>1027275.49</v>
      </c>
      <c r="E31" s="141">
        <v>1098673.943</v>
      </c>
      <c r="F31" s="141">
        <v>1521270.959</v>
      </c>
      <c r="G31" s="141">
        <v>1513309.6440000001</v>
      </c>
      <c r="H31" s="141">
        <v>1441381.554</v>
      </c>
      <c r="I31" s="141">
        <v>1651169.577</v>
      </c>
      <c r="J31" s="141">
        <v>807970.37600000005</v>
      </c>
      <c r="K31" s="141">
        <v>817862.18500000006</v>
      </c>
      <c r="L31" s="141">
        <v>1027275.49</v>
      </c>
      <c r="M31" s="141">
        <v>1098673.943</v>
      </c>
      <c r="N31" s="141">
        <v>1510690.959</v>
      </c>
      <c r="O31" s="141">
        <v>7674887.7639999995</v>
      </c>
      <c r="P31" s="141">
        <v>6809369.2039999999</v>
      </c>
    </row>
    <row r="32" spans="1:16" ht="13.15" customHeight="1">
      <c r="A32" s="132" t="s">
        <v>328</v>
      </c>
      <c r="B32" s="142">
        <v>22.277173295230401</v>
      </c>
      <c r="C32" s="142">
        <v>23.8979658321119</v>
      </c>
      <c r="D32" s="142">
        <v>13.5043305011052</v>
      </c>
      <c r="E32" s="142">
        <v>22.957221344713801</v>
      </c>
      <c r="F32" s="142">
        <v>17.642681390419501</v>
      </c>
      <c r="G32" s="142">
        <v>15.601437757697701</v>
      </c>
      <c r="H32" s="142">
        <v>14.375169929680199</v>
      </c>
      <c r="I32" s="142">
        <v>10.454542722809499</v>
      </c>
      <c r="J32" s="142">
        <v>10.490438762337901</v>
      </c>
      <c r="K32" s="142">
        <v>3.9845402694649401</v>
      </c>
      <c r="L32" s="142">
        <v>10.254269638679601</v>
      </c>
      <c r="M32" s="142">
        <v>13.881528359964801</v>
      </c>
      <c r="N32" s="142">
        <v>7.0099770983677097</v>
      </c>
      <c r="O32" s="142">
        <v>11.829617587753257</v>
      </c>
      <c r="P32" s="142">
        <v>4.4030912840698591</v>
      </c>
    </row>
    <row r="33" spans="1:17" ht="13.15" customHeight="1">
      <c r="A33" s="132" t="s">
        <v>329</v>
      </c>
      <c r="B33" s="143">
        <v>30.942575566026001</v>
      </c>
      <c r="C33" s="143">
        <v>37.189300290812298</v>
      </c>
      <c r="D33" s="143">
        <v>39.134736808153399</v>
      </c>
      <c r="E33" s="143">
        <v>44.350282169899302</v>
      </c>
      <c r="F33" s="143">
        <v>49.576403927782501</v>
      </c>
      <c r="G33" s="143">
        <v>54.345722303562397</v>
      </c>
      <c r="H33" s="143">
        <v>58.4268141494505</v>
      </c>
      <c r="I33" s="143">
        <v>60.082797295014998</v>
      </c>
      <c r="J33" s="144">
        <v>61.470418763615903</v>
      </c>
      <c r="K33" s="144">
        <v>59.044812634153502</v>
      </c>
      <c r="L33" s="144">
        <v>60.815679721185901</v>
      </c>
      <c r="M33" s="144">
        <v>65.263938947286206</v>
      </c>
      <c r="N33" s="143">
        <v>67.036321725920899</v>
      </c>
      <c r="O33" s="130" t="s">
        <v>10</v>
      </c>
      <c r="P33" s="130" t="s">
        <v>10</v>
      </c>
    </row>
    <row r="34" spans="1:17" ht="13.15" customHeight="1">
      <c r="A34" s="132" t="s">
        <v>330</v>
      </c>
      <c r="B34" s="130" t="s">
        <v>10</v>
      </c>
      <c r="C34" s="130" t="s">
        <v>10</v>
      </c>
      <c r="D34" s="130" t="s">
        <v>10</v>
      </c>
      <c r="E34" s="130" t="s">
        <v>10</v>
      </c>
      <c r="F34" s="130" t="s">
        <v>10</v>
      </c>
      <c r="G34" s="130" t="s">
        <v>10</v>
      </c>
      <c r="H34" s="130" t="s">
        <v>10</v>
      </c>
      <c r="I34" s="130" t="s">
        <v>10</v>
      </c>
      <c r="J34" s="130" t="s">
        <v>10</v>
      </c>
      <c r="K34" s="130" t="s">
        <v>10</v>
      </c>
      <c r="L34" s="130" t="s">
        <v>10</v>
      </c>
      <c r="M34" s="130" t="s">
        <v>10</v>
      </c>
      <c r="N34" s="130" t="s">
        <v>10</v>
      </c>
      <c r="O34" s="130" t="s">
        <v>10</v>
      </c>
      <c r="P34" s="130" t="s">
        <v>10</v>
      </c>
    </row>
    <row r="35" spans="1:17" ht="13.15" customHeight="1">
      <c r="A35" s="132" t="s">
        <v>331</v>
      </c>
      <c r="B35" s="141">
        <v>544476.745</v>
      </c>
      <c r="C35" s="141">
        <v>616500.60499999998</v>
      </c>
      <c r="D35" s="141">
        <v>801991.08200000005</v>
      </c>
      <c r="E35" s="141">
        <v>926610.44900000002</v>
      </c>
      <c r="F35" s="141">
        <v>1285534.9920000001</v>
      </c>
      <c r="G35" s="141">
        <v>1847409.9939999999</v>
      </c>
      <c r="H35" s="141">
        <v>2518075.1329999999</v>
      </c>
      <c r="I35" s="141">
        <v>3024530.9739999999</v>
      </c>
      <c r="J35" s="141">
        <v>4369014.9730000002</v>
      </c>
      <c r="K35" s="141">
        <v>6880700.5539999995</v>
      </c>
      <c r="L35" s="141">
        <v>8322537.50285054</v>
      </c>
      <c r="M35" s="141">
        <v>9222769.3440000005</v>
      </c>
      <c r="N35" s="141">
        <v>8889695.1620000005</v>
      </c>
      <c r="O35" s="141">
        <v>8961035.589999998</v>
      </c>
      <c r="P35" s="141">
        <v>8350705.0199999986</v>
      </c>
    </row>
    <row r="36" spans="1:17" ht="13.15" customHeight="1">
      <c r="A36" s="145" t="s">
        <v>332</v>
      </c>
      <c r="B36" s="146">
        <v>2.5572365055190001</v>
      </c>
      <c r="C36" s="146">
        <v>2.3370117236794101</v>
      </c>
      <c r="D36" s="146">
        <v>2.6784558466563499</v>
      </c>
      <c r="E36" s="146">
        <v>2.5168544769963801</v>
      </c>
      <c r="F36" s="146">
        <v>2.9681093720522198</v>
      </c>
      <c r="G36" s="146">
        <v>3.6897424341085601</v>
      </c>
      <c r="H36" s="146">
        <v>4.3971339331052501</v>
      </c>
      <c r="I36" s="146">
        <v>4.7816244582525398</v>
      </c>
      <c r="J36" s="146">
        <v>6.2513852358294599</v>
      </c>
      <c r="K36" s="146">
        <v>9.4679642946311908</v>
      </c>
      <c r="L36" s="146">
        <v>10.386860471867699</v>
      </c>
      <c r="M36" s="146">
        <v>10.1073335312618</v>
      </c>
      <c r="N36" s="146">
        <v>9.1041173599087699</v>
      </c>
      <c r="O36" s="146">
        <v>8.2063935646605568</v>
      </c>
      <c r="P36" s="146">
        <v>7.3249375093985316</v>
      </c>
    </row>
    <row r="37" spans="1:17" ht="13.15" customHeight="1">
      <c r="A37" s="137" t="s">
        <v>333</v>
      </c>
      <c r="B37" s="137"/>
      <c r="C37" s="138"/>
      <c r="D37" s="138"/>
      <c r="E37" s="138"/>
      <c r="F37" s="138"/>
      <c r="G37" s="138"/>
      <c r="H37" s="139"/>
      <c r="I37" s="139"/>
      <c r="J37" s="139"/>
      <c r="K37" s="139"/>
      <c r="L37" s="139"/>
      <c r="M37" s="139"/>
      <c r="N37" s="139"/>
      <c r="O37" s="139"/>
      <c r="P37" s="139"/>
    </row>
    <row r="38" spans="1:17" s="2" customFormat="1" ht="12" customHeight="1">
      <c r="A38" s="147" t="s">
        <v>319</v>
      </c>
      <c r="B38" s="140">
        <v>629282.31200000003</v>
      </c>
      <c r="C38" s="140">
        <v>843936.68400000001</v>
      </c>
      <c r="D38" s="140">
        <v>1000931.421</v>
      </c>
      <c r="E38" s="140">
        <v>1199649.5589999999</v>
      </c>
      <c r="F38" s="140">
        <v>1488444.09</v>
      </c>
      <c r="G38" s="140">
        <v>1707602.841</v>
      </c>
      <c r="H38" s="140">
        <v>1905425.6869999999</v>
      </c>
      <c r="I38" s="140">
        <v>2126957.9832700002</v>
      </c>
      <c r="J38" s="140">
        <v>2282701.09228</v>
      </c>
      <c r="K38" s="140">
        <v>2566055.0326200002</v>
      </c>
      <c r="L38" s="140">
        <v>2685282.0982400002</v>
      </c>
      <c r="M38" s="140">
        <v>2922257.45646</v>
      </c>
      <c r="N38" s="140">
        <v>3028237.9896999998</v>
      </c>
      <c r="O38" s="140">
        <v>3032837.3298900002</v>
      </c>
      <c r="P38" s="140">
        <v>3120217.04036</v>
      </c>
    </row>
    <row r="39" spans="1:17" s="2" customFormat="1" ht="12" customHeight="1">
      <c r="A39" s="148" t="s">
        <v>334</v>
      </c>
      <c r="B39" s="141">
        <v>369033.30800000002</v>
      </c>
      <c r="C39" s="141">
        <v>430553.55200000003</v>
      </c>
      <c r="D39" s="141">
        <v>477607.147</v>
      </c>
      <c r="E39" s="141">
        <v>584836.55900000001</v>
      </c>
      <c r="F39" s="141">
        <v>719026.299</v>
      </c>
      <c r="G39" s="141">
        <v>828581.32700000005</v>
      </c>
      <c r="H39" s="141">
        <v>921902.58900000004</v>
      </c>
      <c r="I39" s="141">
        <v>1027355.177</v>
      </c>
      <c r="J39" s="141">
        <v>1133320.814</v>
      </c>
      <c r="K39" s="141">
        <v>1201507.1889599999</v>
      </c>
      <c r="L39" s="141">
        <v>1308582.5478399999</v>
      </c>
      <c r="M39" s="141">
        <v>1410614.80972</v>
      </c>
      <c r="N39" s="141">
        <v>1410391.4249499999</v>
      </c>
      <c r="O39" s="141">
        <v>1391697.8491499999</v>
      </c>
      <c r="P39" s="141">
        <v>1431751.1084700001</v>
      </c>
    </row>
    <row r="40" spans="1:17" s="2" customFormat="1" ht="12" customHeight="1">
      <c r="A40" s="148" t="s">
        <v>335</v>
      </c>
      <c r="B40" s="141">
        <v>260249.00399999999</v>
      </c>
      <c r="C40" s="141">
        <v>413383.13199999998</v>
      </c>
      <c r="D40" s="141">
        <v>523324.27400000102</v>
      </c>
      <c r="E40" s="141">
        <v>614813</v>
      </c>
      <c r="F40" s="141">
        <v>769417.79100000102</v>
      </c>
      <c r="G40" s="141">
        <v>879021.51399999997</v>
      </c>
      <c r="H40" s="141">
        <v>983523.09799999895</v>
      </c>
      <c r="I40" s="141">
        <v>1099602.8062700001</v>
      </c>
      <c r="J40" s="141">
        <v>1149380.27828</v>
      </c>
      <c r="K40" s="141">
        <v>1364547.84366</v>
      </c>
      <c r="L40" s="141">
        <v>1376699.5504000001</v>
      </c>
      <c r="M40" s="141">
        <v>1511642.64674</v>
      </c>
      <c r="N40" s="141">
        <v>1617846.5647499999</v>
      </c>
      <c r="O40" s="141">
        <v>1641139.48074</v>
      </c>
      <c r="P40" s="141">
        <v>1688465.9318899999</v>
      </c>
    </row>
    <row r="41" spans="1:17" s="2" customFormat="1" ht="12" customHeight="1">
      <c r="A41" s="148" t="s">
        <v>328</v>
      </c>
      <c r="B41" s="130" t="s">
        <v>10</v>
      </c>
      <c r="C41" s="143">
        <v>34.110981336465699</v>
      </c>
      <c r="D41" s="143">
        <v>18.602667709133598</v>
      </c>
      <c r="E41" s="143">
        <v>19.853321998970401</v>
      </c>
      <c r="F41" s="143">
        <v>24.073241125577798</v>
      </c>
      <c r="G41" s="143">
        <v>14.724016338430101</v>
      </c>
      <c r="H41" s="143">
        <v>11.5848276455286</v>
      </c>
      <c r="I41" s="143">
        <v>11.6263939224411</v>
      </c>
      <c r="J41" s="143">
        <v>7.3223406496521104</v>
      </c>
      <c r="K41" s="143">
        <v>12.413098731949299</v>
      </c>
      <c r="L41" s="143">
        <v>4.6463175615632197</v>
      </c>
      <c r="M41" s="143">
        <v>8.8249706939661099</v>
      </c>
      <c r="N41" s="143">
        <v>3.6266665350008802</v>
      </c>
      <c r="O41" s="143">
        <v>0.151881728108649</v>
      </c>
      <c r="P41" s="143">
        <f>(P38/O38-1)*100</f>
        <v>2.8811209097445722</v>
      </c>
      <c r="Q41" s="149"/>
    </row>
    <row r="42" spans="1:17" s="2" customFormat="1" ht="12" customHeight="1">
      <c r="A42" s="148" t="s">
        <v>336</v>
      </c>
      <c r="B42" s="141">
        <v>49621.726999999999</v>
      </c>
      <c r="C42" s="141">
        <v>57388.493999999999</v>
      </c>
      <c r="D42" s="141">
        <v>58004.646000000001</v>
      </c>
      <c r="E42" s="141">
        <v>56266.182000000001</v>
      </c>
      <c r="F42" s="141">
        <v>59705.313999999998</v>
      </c>
      <c r="G42" s="141">
        <v>60832.349000000002</v>
      </c>
      <c r="H42" s="141">
        <v>75604.195000000007</v>
      </c>
      <c r="I42" s="141">
        <v>82379.350000000006</v>
      </c>
      <c r="J42" s="141">
        <v>96313.600000000006</v>
      </c>
      <c r="K42" s="141">
        <v>110544.24445</v>
      </c>
      <c r="L42" s="141">
        <v>118507.4768</v>
      </c>
      <c r="M42" s="141">
        <v>124885.96159000001</v>
      </c>
      <c r="N42" s="141">
        <v>162472.24116999999</v>
      </c>
      <c r="O42" s="141">
        <v>156283.82058999999</v>
      </c>
      <c r="P42" s="141">
        <v>150466.19729000001</v>
      </c>
    </row>
    <row r="43" spans="1:17" s="2" customFormat="1" ht="12" customHeight="1">
      <c r="A43" s="148" t="s">
        <v>337</v>
      </c>
      <c r="B43" s="141">
        <v>47466.313000000002</v>
      </c>
      <c r="C43" s="141">
        <v>63238.112000000001</v>
      </c>
      <c r="D43" s="141">
        <v>74975.103000000003</v>
      </c>
      <c r="E43" s="141">
        <v>70722.697999999902</v>
      </c>
      <c r="F43" s="141">
        <v>74901.952000000005</v>
      </c>
      <c r="G43" s="141">
        <v>85384.391000000003</v>
      </c>
      <c r="H43" s="141">
        <v>97906.923999999999</v>
      </c>
      <c r="I43" s="141">
        <v>110444.92</v>
      </c>
      <c r="J43" s="141">
        <v>126764.29613</v>
      </c>
      <c r="K43" s="141">
        <v>165864.19889</v>
      </c>
      <c r="L43" s="141">
        <v>176652.00904</v>
      </c>
      <c r="M43" s="141">
        <v>205122.87671000001</v>
      </c>
      <c r="N43" s="141">
        <v>240580.67154000001</v>
      </c>
      <c r="O43" s="141">
        <v>261603.13754</v>
      </c>
      <c r="P43" s="141">
        <v>229155.66524</v>
      </c>
    </row>
    <row r="44" spans="1:17" s="2" customFormat="1" ht="12" customHeight="1">
      <c r="A44" s="148" t="s">
        <v>338</v>
      </c>
      <c r="B44" s="143">
        <v>13.4464087453049</v>
      </c>
      <c r="C44" s="143">
        <v>13.329002567373999</v>
      </c>
      <c r="D44" s="143">
        <v>12.1448446415313</v>
      </c>
      <c r="E44" s="143">
        <v>9.6208386999965203</v>
      </c>
      <c r="F44" s="143">
        <v>8.3036342457899508</v>
      </c>
      <c r="G44" s="143">
        <v>7.3417475168372999</v>
      </c>
      <c r="H44" s="143">
        <v>8.2008875885692998</v>
      </c>
      <c r="I44" s="143">
        <v>8.0185851830286801</v>
      </c>
      <c r="J44" s="143">
        <v>8.4983527003325605</v>
      </c>
      <c r="K44" s="143">
        <v>9.2004646718497707</v>
      </c>
      <c r="L44" s="143">
        <v>9.0561712744536695</v>
      </c>
      <c r="M44" s="143">
        <v>8.8533000454453799</v>
      </c>
      <c r="N44" s="143">
        <v>11.5196560540461</v>
      </c>
      <c r="O44" s="143">
        <v>11.2297235125751</v>
      </c>
      <c r="P44" s="143">
        <f>P42/P39*100</f>
        <v>10.50924259110869</v>
      </c>
    </row>
    <row r="45" spans="1:17" s="2" customFormat="1" ht="12" customHeight="1">
      <c r="A45" s="135" t="s">
        <v>339</v>
      </c>
      <c r="B45" s="150">
        <v>18.2388067852125</v>
      </c>
      <c r="C45" s="150">
        <v>15.297700149022999</v>
      </c>
      <c r="D45" s="150">
        <v>14.326700809601601</v>
      </c>
      <c r="E45" s="150">
        <v>11.5031233887377</v>
      </c>
      <c r="F45" s="150">
        <v>9.7348869334891504</v>
      </c>
      <c r="G45" s="150">
        <v>9.7135723802091203</v>
      </c>
      <c r="H45" s="150">
        <v>9.9547152679072202</v>
      </c>
      <c r="I45" s="150">
        <v>10.044074039301901</v>
      </c>
      <c r="J45" s="150">
        <v>11.0289256328373</v>
      </c>
      <c r="K45" s="150">
        <v>12.1552497891989</v>
      </c>
      <c r="L45" s="150">
        <v>12.831558562554401</v>
      </c>
      <c r="M45" s="150">
        <v>13.569534913054101</v>
      </c>
      <c r="N45" s="150">
        <v>14.8704257116728</v>
      </c>
      <c r="O45" s="150">
        <v>15.9403353956265</v>
      </c>
      <c r="P45" s="143">
        <f>P43/P40*100</f>
        <v>13.571826408335792</v>
      </c>
    </row>
    <row r="46" spans="1:17" s="2" customFormat="1" ht="12" customHeight="1">
      <c r="A46" s="234" t="s">
        <v>340</v>
      </c>
      <c r="B46" s="234"/>
      <c r="C46" s="235"/>
      <c r="D46" s="235"/>
      <c r="E46" s="235"/>
      <c r="F46" s="235"/>
      <c r="G46" s="235"/>
      <c r="H46" s="235"/>
      <c r="I46" s="235"/>
      <c r="J46" s="235"/>
      <c r="K46" s="235"/>
      <c r="L46" s="235"/>
      <c r="M46" s="235"/>
      <c r="N46" s="235"/>
      <c r="O46" s="235"/>
      <c r="P46" s="235"/>
    </row>
    <row r="47" spans="1:17" s="2" customFormat="1" ht="12" customHeight="1">
      <c r="A47" s="137" t="s">
        <v>318</v>
      </c>
      <c r="B47" s="137"/>
      <c r="C47" s="138"/>
      <c r="D47" s="138"/>
      <c r="E47" s="138"/>
      <c r="F47" s="138"/>
      <c r="G47" s="138"/>
      <c r="H47" s="139"/>
      <c r="I47" s="139"/>
      <c r="J47" s="139"/>
      <c r="K47" s="139"/>
      <c r="L47" s="139"/>
      <c r="M47" s="139"/>
      <c r="N47" s="139"/>
      <c r="O47" s="139"/>
      <c r="P47" s="139"/>
    </row>
    <row r="48" spans="1:17" s="131" customFormat="1" ht="13.15" customHeight="1">
      <c r="A48" s="129" t="s">
        <v>341</v>
      </c>
      <c r="B48" s="140">
        <v>29833179.063999999</v>
      </c>
      <c r="C48" s="140">
        <v>36232674.134999998</v>
      </c>
      <c r="D48" s="140">
        <v>42361484.280000001</v>
      </c>
      <c r="E48" s="140">
        <v>49269729.075000003</v>
      </c>
      <c r="F48" s="140">
        <v>58034937.332000002</v>
      </c>
      <c r="G48" s="140">
        <v>65723540.553999998</v>
      </c>
      <c r="H48" s="140">
        <v>75796399.520999998</v>
      </c>
      <c r="I48" s="140">
        <v>84300547.689999998</v>
      </c>
      <c r="J48" s="140">
        <v>92268019.041999996</v>
      </c>
      <c r="K48" s="140">
        <v>105029630.13699999</v>
      </c>
      <c r="L48" s="140">
        <v>108385184.49797601</v>
      </c>
      <c r="M48" s="140">
        <v>119205526.855</v>
      </c>
      <c r="N48" s="140">
        <v>131089812.91</v>
      </c>
      <c r="O48" s="140">
        <v>139773593.23800001</v>
      </c>
      <c r="P48" s="140">
        <v>155934785.639</v>
      </c>
    </row>
    <row r="49" spans="1:16" ht="13.15" customHeight="1">
      <c r="A49" s="132" t="s">
        <v>342</v>
      </c>
      <c r="B49" s="141">
        <v>29102166.73</v>
      </c>
      <c r="C49" s="141">
        <v>35258724.858000003</v>
      </c>
      <c r="D49" s="141">
        <v>41528518.329999998</v>
      </c>
      <c r="E49" s="141">
        <v>47929018.843000002</v>
      </c>
      <c r="F49" s="141">
        <v>57017460.336999997</v>
      </c>
      <c r="G49" s="141">
        <v>64718281.991999999</v>
      </c>
      <c r="H49" s="141">
        <v>72285469.253000006</v>
      </c>
      <c r="I49" s="141">
        <v>81327254.710999995</v>
      </c>
      <c r="J49" s="141">
        <v>89013122.483999997</v>
      </c>
      <c r="K49" s="141">
        <v>103255387.507</v>
      </c>
      <c r="L49" s="141">
        <v>106613542.271101</v>
      </c>
      <c r="M49" s="141">
        <v>117039058.557</v>
      </c>
      <c r="N49" s="141">
        <v>128663587.351</v>
      </c>
      <c r="O49" s="141">
        <v>133000885.59400001</v>
      </c>
      <c r="P49" s="141">
        <v>149410849.95899999</v>
      </c>
    </row>
    <row r="50" spans="1:16" ht="13.15" customHeight="1">
      <c r="A50" s="132" t="s">
        <v>343</v>
      </c>
      <c r="B50" s="141">
        <v>731012.33400000003</v>
      </c>
      <c r="C50" s="141">
        <v>973949.277</v>
      </c>
      <c r="D50" s="141">
        <v>832965.95</v>
      </c>
      <c r="E50" s="141">
        <v>1340710.2320000001</v>
      </c>
      <c r="F50" s="141">
        <v>1017476.995</v>
      </c>
      <c r="G50" s="141">
        <v>1005258.562</v>
      </c>
      <c r="H50" s="141">
        <v>3510930.2680000002</v>
      </c>
      <c r="I50" s="141">
        <v>2973292.9789999998</v>
      </c>
      <c r="J50" s="141">
        <v>3254896.5580000002</v>
      </c>
      <c r="K50" s="141">
        <v>1774242.63</v>
      </c>
      <c r="L50" s="141">
        <v>1768464.2028749499</v>
      </c>
      <c r="M50" s="141">
        <v>2158687.6349999998</v>
      </c>
      <c r="N50" s="141">
        <v>2408623.8119999999</v>
      </c>
      <c r="O50" s="141">
        <v>6749647.5920000002</v>
      </c>
      <c r="P50" s="141">
        <v>6477687.3959999997</v>
      </c>
    </row>
    <row r="51" spans="1:16" ht="13.15" customHeight="1">
      <c r="A51" s="145" t="s">
        <v>344</v>
      </c>
      <c r="B51" s="130" t="s">
        <v>10</v>
      </c>
      <c r="C51" s="130" t="s">
        <v>10</v>
      </c>
      <c r="D51" s="130" t="s">
        <v>10</v>
      </c>
      <c r="E51" s="130" t="s">
        <v>10</v>
      </c>
      <c r="F51" s="130" t="s">
        <v>10</v>
      </c>
      <c r="G51" s="130" t="s">
        <v>10</v>
      </c>
      <c r="H51" s="130" t="s">
        <v>10</v>
      </c>
      <c r="I51" s="130" t="s">
        <v>10</v>
      </c>
      <c r="J51" s="130" t="s">
        <v>10</v>
      </c>
      <c r="K51" s="130" t="s">
        <v>10</v>
      </c>
      <c r="L51" s="130" t="s">
        <v>10</v>
      </c>
      <c r="M51" s="130" t="s">
        <v>10</v>
      </c>
      <c r="N51" s="130" t="s">
        <v>10</v>
      </c>
      <c r="O51" s="130" t="s">
        <v>10</v>
      </c>
      <c r="P51" s="130" t="s">
        <v>10</v>
      </c>
    </row>
    <row r="52" spans="1:16" ht="13.15" customHeight="1">
      <c r="A52" s="137" t="s">
        <v>333</v>
      </c>
      <c r="B52" s="137"/>
      <c r="C52" s="138"/>
      <c r="D52" s="138"/>
      <c r="E52" s="138"/>
      <c r="F52" s="138"/>
      <c r="G52" s="138"/>
      <c r="H52" s="139"/>
      <c r="I52" s="139"/>
      <c r="J52" s="139"/>
      <c r="K52" s="139"/>
      <c r="L52" s="139"/>
      <c r="M52" s="139"/>
      <c r="N52" s="139"/>
      <c r="O52" s="139"/>
      <c r="P52" s="139"/>
    </row>
    <row r="53" spans="1:16" s="2" customFormat="1" ht="12" customHeight="1">
      <c r="A53" s="129" t="s">
        <v>345</v>
      </c>
      <c r="B53" s="140">
        <v>1003411.06</v>
      </c>
      <c r="C53" s="140">
        <v>1326830.5970000001</v>
      </c>
      <c r="D53" s="140">
        <v>1668674.8970000001</v>
      </c>
      <c r="E53" s="140">
        <v>1920220.0330000001</v>
      </c>
      <c r="F53" s="140">
        <v>2241904.452</v>
      </c>
      <c r="G53" s="140">
        <v>2607636.4640000002</v>
      </c>
      <c r="H53" s="140">
        <v>2977431.6150000002</v>
      </c>
      <c r="I53" s="140">
        <v>3383289.8125800001</v>
      </c>
      <c r="J53" s="140">
        <v>3669121.7697299998</v>
      </c>
      <c r="K53" s="140">
        <v>4721538.8957399996</v>
      </c>
      <c r="L53" s="140">
        <v>4350739.2531399997</v>
      </c>
      <c r="M53" s="140">
        <v>4611225.4724599896</v>
      </c>
      <c r="N53" s="140">
        <v>4900782.3126299996</v>
      </c>
      <c r="O53" s="140">
        <v>5116033.2370300004</v>
      </c>
      <c r="P53" s="140">
        <v>5267533.9153099991</v>
      </c>
    </row>
    <row r="54" spans="1:16" s="2" customFormat="1" ht="12" customHeight="1">
      <c r="A54" s="132" t="s">
        <v>334</v>
      </c>
      <c r="B54" s="141">
        <v>594786.95200000005</v>
      </c>
      <c r="C54" s="141">
        <v>674097.91200000001</v>
      </c>
      <c r="D54" s="141">
        <v>794762.37199999997</v>
      </c>
      <c r="E54" s="141">
        <v>918268.35900000005</v>
      </c>
      <c r="F54" s="141">
        <v>1072836.095</v>
      </c>
      <c r="G54" s="141">
        <v>1254195.706</v>
      </c>
      <c r="H54" s="141">
        <v>1415668.32</v>
      </c>
      <c r="I54" s="141">
        <v>1629729.273</v>
      </c>
      <c r="J54" s="141">
        <v>1788832.453</v>
      </c>
      <c r="K54" s="141">
        <v>2108907.25214</v>
      </c>
      <c r="L54" s="141">
        <v>2053937.14564</v>
      </c>
      <c r="M54" s="141">
        <v>2140522.5648400001</v>
      </c>
      <c r="N54" s="141">
        <v>2241873.0056699999</v>
      </c>
      <c r="O54" s="141">
        <v>2328491.53363</v>
      </c>
      <c r="P54" s="141">
        <v>2395788.7831799998</v>
      </c>
    </row>
    <row r="55" spans="1:16" s="2" customFormat="1" ht="12" customHeight="1">
      <c r="A55" s="145" t="s">
        <v>335</v>
      </c>
      <c r="B55" s="151">
        <v>408624.10800000001</v>
      </c>
      <c r="C55" s="151">
        <v>652732.68500000006</v>
      </c>
      <c r="D55" s="151">
        <v>873912.52499999898</v>
      </c>
      <c r="E55" s="151">
        <v>1001951.674</v>
      </c>
      <c r="F55" s="151">
        <v>1169068.3570000001</v>
      </c>
      <c r="G55" s="151">
        <v>1353440.7579999999</v>
      </c>
      <c r="H55" s="151">
        <v>1561763.2949999999</v>
      </c>
      <c r="I55" s="151">
        <v>1753560.5395800001</v>
      </c>
      <c r="J55" s="151">
        <v>1880289.3167300001</v>
      </c>
      <c r="K55" s="151">
        <v>2612631.6436000001</v>
      </c>
      <c r="L55" s="151">
        <v>2296802.1074999999</v>
      </c>
      <c r="M55" s="151">
        <v>2470702.9076199899</v>
      </c>
      <c r="N55" s="151">
        <v>2658909.3069600002</v>
      </c>
      <c r="O55" s="151">
        <v>2787541.7034</v>
      </c>
      <c r="P55" s="151">
        <v>2871745.1321299998</v>
      </c>
    </row>
    <row r="56" spans="1:16" s="2" customFormat="1" ht="12" customHeight="1">
      <c r="A56" s="234" t="s">
        <v>5</v>
      </c>
      <c r="B56" s="237"/>
      <c r="C56" s="237"/>
      <c r="D56" s="237"/>
      <c r="E56" s="237"/>
      <c r="F56" s="237"/>
      <c r="G56" s="237"/>
      <c r="H56" s="237"/>
      <c r="I56" s="237"/>
      <c r="J56" s="237"/>
      <c r="K56" s="237"/>
      <c r="L56" s="237"/>
      <c r="M56" s="237"/>
      <c r="N56" s="237"/>
      <c r="O56" s="237"/>
      <c r="P56" s="237"/>
    </row>
    <row r="57" spans="1:16" s="2" customFormat="1" ht="12" customHeight="1">
      <c r="A57" s="231" t="s">
        <v>318</v>
      </c>
      <c r="B57" s="137"/>
      <c r="C57" s="138"/>
      <c r="D57" s="138"/>
      <c r="E57" s="138"/>
      <c r="F57" s="138"/>
      <c r="G57" s="138"/>
      <c r="H57" s="139"/>
      <c r="I57" s="139"/>
      <c r="J57" s="139"/>
      <c r="K57" s="139"/>
      <c r="L57" s="139"/>
      <c r="M57" s="139"/>
      <c r="N57" s="139"/>
      <c r="O57" s="357"/>
      <c r="P57" s="139"/>
    </row>
    <row r="58" spans="1:16" ht="13.15" customHeight="1">
      <c r="A58" s="129" t="s">
        <v>6</v>
      </c>
      <c r="B58" s="130" t="s">
        <v>10</v>
      </c>
      <c r="C58" s="130" t="s">
        <v>10</v>
      </c>
      <c r="D58" s="130" t="s">
        <v>10</v>
      </c>
      <c r="E58" s="130" t="s">
        <v>10</v>
      </c>
      <c r="F58" s="130" t="s">
        <v>10</v>
      </c>
      <c r="G58" s="130" t="s">
        <v>10</v>
      </c>
      <c r="H58" s="130" t="s">
        <v>10</v>
      </c>
      <c r="I58" s="130" t="s">
        <v>10</v>
      </c>
      <c r="J58" s="140">
        <v>12051329.607000001</v>
      </c>
      <c r="K58" s="140">
        <v>12061788.034</v>
      </c>
      <c r="L58" s="140">
        <v>13585042.2497335</v>
      </c>
      <c r="M58" s="140">
        <v>15816238.924000001</v>
      </c>
      <c r="N58" s="140">
        <v>16980401.800999999</v>
      </c>
      <c r="O58" s="140">
        <v>16982145.659000002</v>
      </c>
      <c r="P58" s="140">
        <v>18454743.824000001</v>
      </c>
    </row>
    <row r="59" spans="1:16" ht="13.15" customHeight="1">
      <c r="A59" s="134" t="s">
        <v>320</v>
      </c>
      <c r="B59" s="130" t="s">
        <v>10</v>
      </c>
      <c r="C59" s="130" t="s">
        <v>10</v>
      </c>
      <c r="D59" s="130" t="s">
        <v>10</v>
      </c>
      <c r="E59" s="130" t="s">
        <v>10</v>
      </c>
      <c r="F59" s="130" t="s">
        <v>10</v>
      </c>
      <c r="G59" s="130" t="s">
        <v>10</v>
      </c>
      <c r="H59" s="130" t="s">
        <v>10</v>
      </c>
      <c r="I59" s="130" t="s">
        <v>10</v>
      </c>
      <c r="J59" s="141">
        <v>9157454.6539999992</v>
      </c>
      <c r="K59" s="141">
        <v>8566108.9890000001</v>
      </c>
      <c r="L59" s="141">
        <v>9253113.5240000095</v>
      </c>
      <c r="M59" s="141">
        <v>10073669.164000001</v>
      </c>
      <c r="N59" s="141">
        <v>9784895.1420000009</v>
      </c>
      <c r="O59" s="141">
        <v>9450203.3040000014</v>
      </c>
      <c r="P59" s="141">
        <v>10011653.932</v>
      </c>
    </row>
    <row r="60" spans="1:16" ht="13.15" customHeight="1">
      <c r="A60" s="134" t="s">
        <v>321</v>
      </c>
      <c r="B60" s="130" t="s">
        <v>10</v>
      </c>
      <c r="C60" s="130" t="s">
        <v>10</v>
      </c>
      <c r="D60" s="130" t="s">
        <v>10</v>
      </c>
      <c r="E60" s="130" t="s">
        <v>10</v>
      </c>
      <c r="F60" s="130" t="s">
        <v>10</v>
      </c>
      <c r="G60" s="130" t="s">
        <v>10</v>
      </c>
      <c r="H60" s="130" t="s">
        <v>10</v>
      </c>
      <c r="I60" s="130" t="s">
        <v>10</v>
      </c>
      <c r="J60" s="141">
        <v>2574963.7760000001</v>
      </c>
      <c r="K60" s="141">
        <v>3113955.5040000002</v>
      </c>
      <c r="L60" s="141">
        <v>3897212.1747334702</v>
      </c>
      <c r="M60" s="141">
        <v>5079143.6409999998</v>
      </c>
      <c r="N60" s="141">
        <v>6313397.9560000002</v>
      </c>
      <c r="O60" s="141">
        <v>6573860.443</v>
      </c>
      <c r="P60" s="141">
        <v>7396199.7240000004</v>
      </c>
    </row>
    <row r="61" spans="1:16" ht="13.15" customHeight="1">
      <c r="A61" s="134" t="s">
        <v>322</v>
      </c>
      <c r="B61" s="130" t="s">
        <v>10</v>
      </c>
      <c r="C61" s="130" t="s">
        <v>10</v>
      </c>
      <c r="D61" s="130" t="s">
        <v>10</v>
      </c>
      <c r="E61" s="130" t="s">
        <v>10</v>
      </c>
      <c r="F61" s="130" t="s">
        <v>10</v>
      </c>
      <c r="G61" s="130" t="s">
        <v>10</v>
      </c>
      <c r="H61" s="130" t="s">
        <v>10</v>
      </c>
      <c r="I61" s="130" t="s">
        <v>10</v>
      </c>
      <c r="J61" s="141">
        <v>314515.07500000001</v>
      </c>
      <c r="K61" s="141">
        <v>332373.16700000002</v>
      </c>
      <c r="L61" s="141">
        <v>312256.41399999999</v>
      </c>
      <c r="M61" s="141">
        <v>437489.38500000001</v>
      </c>
      <c r="N61" s="141">
        <v>562901.96200000006</v>
      </c>
      <c r="O61" s="141">
        <v>583240.65299999993</v>
      </c>
      <c r="P61" s="141">
        <v>679334.76</v>
      </c>
    </row>
    <row r="62" spans="1:16" ht="13.15" customHeight="1">
      <c r="A62" s="134" t="s">
        <v>346</v>
      </c>
      <c r="B62" s="130" t="s">
        <v>10</v>
      </c>
      <c r="C62" s="130" t="s">
        <v>10</v>
      </c>
      <c r="D62" s="130" t="s">
        <v>10</v>
      </c>
      <c r="E62" s="130" t="s">
        <v>10</v>
      </c>
      <c r="F62" s="130" t="s">
        <v>10</v>
      </c>
      <c r="G62" s="130" t="s">
        <v>10</v>
      </c>
      <c r="H62" s="130" t="s">
        <v>10</v>
      </c>
      <c r="I62" s="130" t="s">
        <v>10</v>
      </c>
      <c r="J62" s="130" t="s">
        <v>10</v>
      </c>
      <c r="K62" s="141">
        <v>48323.029000000002</v>
      </c>
      <c r="L62" s="141">
        <v>112811.86900000001</v>
      </c>
      <c r="M62" s="141">
        <v>212419.91</v>
      </c>
      <c r="N62" s="141">
        <v>315653.223</v>
      </c>
      <c r="O62" s="141">
        <v>371056.84</v>
      </c>
      <c r="P62" s="141">
        <v>364690.64900000003</v>
      </c>
    </row>
    <row r="63" spans="1:16" ht="13.15" customHeight="1">
      <c r="A63" s="134" t="s">
        <v>347</v>
      </c>
      <c r="B63" s="130" t="s">
        <v>10</v>
      </c>
      <c r="C63" s="130" t="s">
        <v>10</v>
      </c>
      <c r="D63" s="130" t="s">
        <v>10</v>
      </c>
      <c r="E63" s="130" t="s">
        <v>10</v>
      </c>
      <c r="F63" s="130" t="s">
        <v>10</v>
      </c>
      <c r="G63" s="130" t="s">
        <v>10</v>
      </c>
      <c r="H63" s="130" t="s">
        <v>10</v>
      </c>
      <c r="I63" s="130" t="s">
        <v>10</v>
      </c>
      <c r="J63" s="141">
        <v>4396.1019999999598</v>
      </c>
      <c r="K63" s="141">
        <v>1027.34500000253</v>
      </c>
      <c r="L63" s="141">
        <v>9648.2680000197106</v>
      </c>
      <c r="M63" s="141">
        <v>13516.824000000999</v>
      </c>
      <c r="N63" s="141">
        <v>3553.51800000295</v>
      </c>
      <c r="O63" s="141">
        <v>3784.4189999999999</v>
      </c>
      <c r="P63" s="141">
        <v>2864.759</v>
      </c>
    </row>
    <row r="64" spans="1:16" ht="13.15" customHeight="1">
      <c r="A64" s="134" t="s">
        <v>325</v>
      </c>
      <c r="B64" s="130" t="s">
        <v>10</v>
      </c>
      <c r="C64" s="130" t="s">
        <v>10</v>
      </c>
      <c r="D64" s="130" t="s">
        <v>10</v>
      </c>
      <c r="E64" s="130" t="s">
        <v>10</v>
      </c>
      <c r="F64" s="130" t="s">
        <v>10</v>
      </c>
      <c r="G64" s="130" t="s">
        <v>10</v>
      </c>
      <c r="H64" s="130" t="s">
        <v>10</v>
      </c>
      <c r="I64" s="130" t="s">
        <v>10</v>
      </c>
      <c r="J64" s="130" t="s">
        <v>10</v>
      </c>
      <c r="K64" s="130" t="s">
        <v>10</v>
      </c>
      <c r="L64" s="130" t="s">
        <v>10</v>
      </c>
      <c r="M64" s="130" t="s">
        <v>10</v>
      </c>
      <c r="N64" s="130" t="s">
        <v>10</v>
      </c>
      <c r="O64" s="130" t="s">
        <v>10</v>
      </c>
      <c r="P64" s="130" t="s">
        <v>10</v>
      </c>
    </row>
    <row r="65" spans="1:16" ht="13.15" customHeight="1">
      <c r="A65" s="132" t="s">
        <v>348</v>
      </c>
      <c r="B65" s="130" t="s">
        <v>10</v>
      </c>
      <c r="C65" s="130" t="s">
        <v>10</v>
      </c>
      <c r="D65" s="130" t="s">
        <v>10</v>
      </c>
      <c r="E65" s="130" t="s">
        <v>10</v>
      </c>
      <c r="F65" s="130" t="s">
        <v>10</v>
      </c>
      <c r="G65" s="130" t="s">
        <v>10</v>
      </c>
      <c r="H65" s="130" t="s">
        <v>10</v>
      </c>
      <c r="I65" s="130" t="s">
        <v>10</v>
      </c>
      <c r="J65" s="142">
        <v>17.243590246975799</v>
      </c>
      <c r="K65" s="142">
        <v>16.597231275953799</v>
      </c>
      <c r="L65" s="142">
        <v>16.954677381036699</v>
      </c>
      <c r="M65" s="142">
        <v>17.3331887692705</v>
      </c>
      <c r="N65" s="142">
        <v>17.389974346424101</v>
      </c>
      <c r="O65" s="142">
        <v>15.552016220721857</v>
      </c>
      <c r="P65" s="142">
        <v>16.187836229276666</v>
      </c>
    </row>
    <row r="66" spans="1:16" ht="13.15" customHeight="1">
      <c r="A66" s="132" t="s">
        <v>349</v>
      </c>
      <c r="B66" s="130" t="s">
        <v>10</v>
      </c>
      <c r="C66" s="130" t="s">
        <v>10</v>
      </c>
      <c r="D66" s="130" t="s">
        <v>10</v>
      </c>
      <c r="E66" s="130" t="s">
        <v>10</v>
      </c>
      <c r="F66" s="130" t="s">
        <v>10</v>
      </c>
      <c r="G66" s="130" t="s">
        <v>10</v>
      </c>
      <c r="H66" s="130" t="s">
        <v>10</v>
      </c>
      <c r="I66" s="130" t="s">
        <v>10</v>
      </c>
      <c r="J66" s="143">
        <v>10.5997071346981</v>
      </c>
      <c r="K66" s="143">
        <v>9.7998041093440804</v>
      </c>
      <c r="L66" s="143">
        <v>10.311102293811601</v>
      </c>
      <c r="M66" s="143">
        <v>11.312321735994599</v>
      </c>
      <c r="N66" s="143">
        <v>11.657599150924</v>
      </c>
      <c r="O66" s="130" t="s">
        <v>10</v>
      </c>
      <c r="P66" s="130" t="s">
        <v>10</v>
      </c>
    </row>
    <row r="67" spans="1:16" ht="13.15" customHeight="1">
      <c r="A67" s="132" t="s">
        <v>16</v>
      </c>
      <c r="B67" s="130" t="s">
        <v>10</v>
      </c>
      <c r="C67" s="130" t="s">
        <v>10</v>
      </c>
      <c r="D67" s="130" t="s">
        <v>10</v>
      </c>
      <c r="E67" s="130" t="s">
        <v>10</v>
      </c>
      <c r="F67" s="130" t="s">
        <v>10</v>
      </c>
      <c r="G67" s="130" t="s">
        <v>10</v>
      </c>
      <c r="H67" s="130" t="s">
        <v>10</v>
      </c>
      <c r="I67" s="130" t="s">
        <v>10</v>
      </c>
      <c r="J67" s="130" t="s">
        <v>10</v>
      </c>
      <c r="K67" s="142">
        <v>8.6782349674746004E-2</v>
      </c>
      <c r="L67" s="142">
        <v>12.6287596120884</v>
      </c>
      <c r="M67" s="142">
        <v>16.423921495792701</v>
      </c>
      <c r="N67" s="142">
        <v>7.3605544440370396</v>
      </c>
      <c r="O67" s="358">
        <v>1.0269827654491092E-2</v>
      </c>
      <c r="P67" s="142">
        <v>8.6714493831912716</v>
      </c>
    </row>
    <row r="68" spans="1:16" ht="13.15" customHeight="1">
      <c r="A68" s="132" t="s">
        <v>17</v>
      </c>
      <c r="B68" s="130" t="s">
        <v>10</v>
      </c>
      <c r="C68" s="130" t="s">
        <v>10</v>
      </c>
      <c r="D68" s="130" t="s">
        <v>10</v>
      </c>
      <c r="E68" s="130" t="s">
        <v>10</v>
      </c>
      <c r="F68" s="130" t="s">
        <v>10</v>
      </c>
      <c r="G68" s="130" t="s">
        <v>10</v>
      </c>
      <c r="H68" s="130" t="s">
        <v>10</v>
      </c>
      <c r="I68" s="130" t="s">
        <v>10</v>
      </c>
      <c r="J68" s="130" t="s">
        <v>10</v>
      </c>
      <c r="K68" s="130" t="s">
        <v>10</v>
      </c>
      <c r="L68" s="130" t="s">
        <v>10</v>
      </c>
      <c r="M68" s="130" t="s">
        <v>10</v>
      </c>
      <c r="N68" s="130" t="s">
        <v>10</v>
      </c>
      <c r="O68" s="130" t="s">
        <v>10</v>
      </c>
      <c r="P68" s="130" t="s">
        <v>10</v>
      </c>
    </row>
    <row r="69" spans="1:16" ht="13.15" customHeight="1">
      <c r="A69" s="132" t="s">
        <v>350</v>
      </c>
      <c r="B69" s="130" t="s">
        <v>10</v>
      </c>
      <c r="C69" s="130" t="s">
        <v>10</v>
      </c>
      <c r="D69" s="130" t="s">
        <v>10</v>
      </c>
      <c r="E69" s="130" t="s">
        <v>10</v>
      </c>
      <c r="F69" s="130" t="s">
        <v>10</v>
      </c>
      <c r="G69" s="130" t="s">
        <v>10</v>
      </c>
      <c r="H69" s="130" t="s">
        <v>10</v>
      </c>
      <c r="I69" s="130" t="s">
        <v>10</v>
      </c>
      <c r="J69" s="141">
        <v>1156321.2520000001</v>
      </c>
      <c r="K69" s="141">
        <v>1246214.189</v>
      </c>
      <c r="L69" s="141">
        <v>1482099.69101935</v>
      </c>
      <c r="M69" s="141">
        <v>1637547.007</v>
      </c>
      <c r="N69" s="141">
        <v>1545804.9920000001</v>
      </c>
      <c r="O69" s="141">
        <v>1623222.781</v>
      </c>
      <c r="P69" s="141">
        <v>1821213.5960000001</v>
      </c>
    </row>
    <row r="70" spans="1:16" ht="13.15" customHeight="1">
      <c r="A70" s="132" t="s">
        <v>19</v>
      </c>
      <c r="B70" s="130" t="s">
        <v>10</v>
      </c>
      <c r="C70" s="130" t="s">
        <v>10</v>
      </c>
      <c r="D70" s="130" t="s">
        <v>10</v>
      </c>
      <c r="E70" s="130" t="s">
        <v>10</v>
      </c>
      <c r="F70" s="130" t="s">
        <v>10</v>
      </c>
      <c r="G70" s="130" t="s">
        <v>10</v>
      </c>
      <c r="H70" s="130" t="s">
        <v>10</v>
      </c>
      <c r="I70" s="130" t="s">
        <v>10</v>
      </c>
      <c r="J70" s="142">
        <v>9.5949682707902397</v>
      </c>
      <c r="K70" s="142">
        <v>10.331919160634801</v>
      </c>
      <c r="L70" s="142">
        <v>10.909790810907699</v>
      </c>
      <c r="M70" s="142">
        <v>10.3535803604683</v>
      </c>
      <c r="N70" s="142">
        <v>9.1034653367799905</v>
      </c>
      <c r="O70" s="142">
        <v>9.5584080692403148</v>
      </c>
      <c r="P70" s="142">
        <v>9.8685390237254378</v>
      </c>
    </row>
    <row r="71" spans="1:16" ht="13.15" customHeight="1">
      <c r="A71" s="132" t="s">
        <v>20</v>
      </c>
      <c r="B71" s="130" t="s">
        <v>10</v>
      </c>
      <c r="C71" s="130" t="s">
        <v>10</v>
      </c>
      <c r="D71" s="130" t="s">
        <v>10</v>
      </c>
      <c r="E71" s="130" t="s">
        <v>10</v>
      </c>
      <c r="F71" s="130" t="s">
        <v>10</v>
      </c>
      <c r="G71" s="130" t="s">
        <v>10</v>
      </c>
      <c r="H71" s="130" t="s">
        <v>10</v>
      </c>
      <c r="I71" s="130" t="s">
        <v>10</v>
      </c>
      <c r="J71" s="130" t="s">
        <v>10</v>
      </c>
      <c r="K71" s="130" t="s">
        <v>10</v>
      </c>
      <c r="L71" s="130" t="s">
        <v>10</v>
      </c>
      <c r="M71" s="130" t="s">
        <v>10</v>
      </c>
      <c r="N71" s="130" t="s">
        <v>10</v>
      </c>
      <c r="O71" s="130" t="s">
        <v>10</v>
      </c>
      <c r="P71" s="130" t="s">
        <v>10</v>
      </c>
    </row>
    <row r="72" spans="1:16" ht="13.15" customHeight="1">
      <c r="A72" s="132" t="s">
        <v>351</v>
      </c>
      <c r="B72" s="130" t="s">
        <v>10</v>
      </c>
      <c r="C72" s="130" t="s">
        <v>10</v>
      </c>
      <c r="D72" s="130" t="s">
        <v>10</v>
      </c>
      <c r="E72" s="130" t="s">
        <v>10</v>
      </c>
      <c r="F72" s="130" t="s">
        <v>10</v>
      </c>
      <c r="G72" s="130" t="s">
        <v>10</v>
      </c>
      <c r="H72" s="130" t="s">
        <v>10</v>
      </c>
      <c r="I72" s="130" t="s">
        <v>10</v>
      </c>
      <c r="J72" s="130" t="s">
        <v>10</v>
      </c>
      <c r="K72" s="130" t="s">
        <v>10</v>
      </c>
      <c r="L72" s="130" t="s">
        <v>10</v>
      </c>
      <c r="M72" s="130" t="s">
        <v>10</v>
      </c>
      <c r="N72" s="130" t="s">
        <v>10</v>
      </c>
      <c r="O72" s="130" t="s">
        <v>10</v>
      </c>
      <c r="P72" s="130" t="s">
        <v>10</v>
      </c>
    </row>
    <row r="73" spans="1:16" ht="13.15" customHeight="1">
      <c r="A73" s="132" t="s">
        <v>22</v>
      </c>
      <c r="B73" s="130" t="s">
        <v>10</v>
      </c>
      <c r="C73" s="130" t="s">
        <v>10</v>
      </c>
      <c r="D73" s="130" t="s">
        <v>10</v>
      </c>
      <c r="E73" s="130" t="s">
        <v>10</v>
      </c>
      <c r="F73" s="130" t="s">
        <v>10</v>
      </c>
      <c r="G73" s="130" t="s">
        <v>10</v>
      </c>
      <c r="H73" s="130" t="s">
        <v>10</v>
      </c>
      <c r="I73" s="130" t="s">
        <v>10</v>
      </c>
      <c r="J73" s="130" t="s">
        <v>10</v>
      </c>
      <c r="K73" s="130" t="s">
        <v>10</v>
      </c>
      <c r="L73" s="130" t="s">
        <v>10</v>
      </c>
      <c r="M73" s="130" t="s">
        <v>10</v>
      </c>
      <c r="N73" s="130" t="s">
        <v>10</v>
      </c>
      <c r="O73" s="130" t="s">
        <v>10</v>
      </c>
      <c r="P73" s="130" t="s">
        <v>10</v>
      </c>
    </row>
    <row r="74" spans="1:16" ht="13.15" customHeight="1">
      <c r="A74" s="132" t="s">
        <v>23</v>
      </c>
      <c r="B74" s="130" t="s">
        <v>10</v>
      </c>
      <c r="C74" s="130" t="s">
        <v>10</v>
      </c>
      <c r="D74" s="130" t="s">
        <v>10</v>
      </c>
      <c r="E74" s="130" t="s">
        <v>10</v>
      </c>
      <c r="F74" s="130" t="s">
        <v>10</v>
      </c>
      <c r="G74" s="130" t="s">
        <v>10</v>
      </c>
      <c r="H74" s="130" t="s">
        <v>10</v>
      </c>
      <c r="I74" s="130" t="s">
        <v>10</v>
      </c>
      <c r="J74" s="130" t="s">
        <v>10</v>
      </c>
      <c r="K74" s="130" t="s">
        <v>10</v>
      </c>
      <c r="L74" s="130" t="s">
        <v>10</v>
      </c>
      <c r="M74" s="130" t="s">
        <v>10</v>
      </c>
      <c r="N74" s="130" t="s">
        <v>10</v>
      </c>
      <c r="O74" s="130" t="s">
        <v>10</v>
      </c>
      <c r="P74" s="130" t="s">
        <v>10</v>
      </c>
    </row>
    <row r="75" spans="1:16" ht="13.15" customHeight="1">
      <c r="A75" s="132" t="s">
        <v>24</v>
      </c>
      <c r="B75" s="130" t="s">
        <v>10</v>
      </c>
      <c r="C75" s="130" t="s">
        <v>10</v>
      </c>
      <c r="D75" s="130" t="s">
        <v>10</v>
      </c>
      <c r="E75" s="130" t="s">
        <v>10</v>
      </c>
      <c r="F75" s="130" t="s">
        <v>10</v>
      </c>
      <c r="G75" s="130" t="s">
        <v>10</v>
      </c>
      <c r="H75" s="130" t="s">
        <v>10</v>
      </c>
      <c r="I75" s="130" t="s">
        <v>10</v>
      </c>
      <c r="J75" s="130" t="s">
        <v>10</v>
      </c>
      <c r="K75" s="130" t="s">
        <v>10</v>
      </c>
      <c r="L75" s="130" t="s">
        <v>10</v>
      </c>
      <c r="M75" s="130" t="s">
        <v>10</v>
      </c>
      <c r="N75" s="130" t="s">
        <v>10</v>
      </c>
      <c r="O75" s="130" t="s">
        <v>10</v>
      </c>
      <c r="P75" s="130" t="s">
        <v>10</v>
      </c>
    </row>
    <row r="76" spans="1:16" ht="13.15" customHeight="1">
      <c r="A76" s="145" t="s">
        <v>25</v>
      </c>
      <c r="B76" s="130" t="s">
        <v>10</v>
      </c>
      <c r="C76" s="130" t="s">
        <v>10</v>
      </c>
      <c r="D76" s="130" t="s">
        <v>10</v>
      </c>
      <c r="E76" s="130" t="s">
        <v>10</v>
      </c>
      <c r="F76" s="130" t="s">
        <v>10</v>
      </c>
      <c r="G76" s="130" t="s">
        <v>10</v>
      </c>
      <c r="H76" s="130" t="s">
        <v>10</v>
      </c>
      <c r="I76" s="130" t="s">
        <v>10</v>
      </c>
      <c r="J76" s="130" t="s">
        <v>10</v>
      </c>
      <c r="K76" s="130" t="s">
        <v>10</v>
      </c>
      <c r="L76" s="130" t="s">
        <v>10</v>
      </c>
      <c r="M76" s="130" t="s">
        <v>10</v>
      </c>
      <c r="N76" s="130" t="s">
        <v>10</v>
      </c>
      <c r="O76" s="130" t="s">
        <v>10</v>
      </c>
      <c r="P76" s="130" t="s">
        <v>10</v>
      </c>
    </row>
    <row r="77" spans="1:16" ht="13.15" customHeight="1">
      <c r="A77" s="231" t="s">
        <v>333</v>
      </c>
      <c r="B77" s="231"/>
      <c r="C77" s="232"/>
      <c r="D77" s="232"/>
      <c r="E77" s="232"/>
      <c r="F77" s="232"/>
      <c r="G77" s="232"/>
      <c r="H77" s="233"/>
      <c r="I77" s="233"/>
      <c r="J77" s="233"/>
      <c r="K77" s="233"/>
      <c r="L77" s="233"/>
      <c r="M77" s="233"/>
      <c r="N77" s="233"/>
      <c r="O77" s="233"/>
      <c r="P77" s="233"/>
    </row>
    <row r="78" spans="1:16" s="2" customFormat="1" ht="12" customHeight="1">
      <c r="A78" s="129" t="s">
        <v>6</v>
      </c>
      <c r="B78" s="152">
        <v>52833.142</v>
      </c>
      <c r="C78" s="152">
        <v>68722.773000000001</v>
      </c>
      <c r="D78" s="152">
        <v>79685.33</v>
      </c>
      <c r="E78" s="152">
        <v>170155.052</v>
      </c>
      <c r="F78" s="152">
        <v>217022.35500000001</v>
      </c>
      <c r="G78" s="152">
        <v>242538.53899999999</v>
      </c>
      <c r="H78" s="152">
        <v>269069.16499999998</v>
      </c>
      <c r="I78" s="152">
        <v>287207.63500000001</v>
      </c>
      <c r="J78" s="152">
        <v>317414.83039999998</v>
      </c>
      <c r="K78" s="152">
        <v>315219.63282</v>
      </c>
      <c r="L78" s="152">
        <v>339759.45292000001</v>
      </c>
      <c r="M78" s="152">
        <v>391921.39749</v>
      </c>
      <c r="N78" s="152">
        <v>438728.37031999999</v>
      </c>
      <c r="O78" s="152">
        <v>514053.80830999999</v>
      </c>
      <c r="P78" s="152">
        <v>557129.31975000002</v>
      </c>
    </row>
    <row r="79" spans="1:16" s="2" customFormat="1" ht="12" customHeight="1">
      <c r="A79" s="132" t="s">
        <v>334</v>
      </c>
      <c r="B79" s="133">
        <v>46403.832000000002</v>
      </c>
      <c r="C79" s="133">
        <v>58476.364999999998</v>
      </c>
      <c r="D79" s="133">
        <v>62605.697999999997</v>
      </c>
      <c r="E79" s="133">
        <v>148123.984</v>
      </c>
      <c r="F79" s="133">
        <v>188412.33799999999</v>
      </c>
      <c r="G79" s="133">
        <v>203691.2</v>
      </c>
      <c r="H79" s="133">
        <v>227373.10800000001</v>
      </c>
      <c r="I79" s="133">
        <v>233292.87299999999</v>
      </c>
      <c r="J79" s="133">
        <v>254170.15700000001</v>
      </c>
      <c r="K79" s="133">
        <v>245598.94089999999</v>
      </c>
      <c r="L79" s="133">
        <v>258431.08851</v>
      </c>
      <c r="M79" s="133">
        <v>297425.94613</v>
      </c>
      <c r="N79" s="133">
        <v>330827.114</v>
      </c>
      <c r="O79" s="133">
        <v>382123.31527999998</v>
      </c>
      <c r="P79" s="133">
        <v>390882.09878</v>
      </c>
    </row>
    <row r="80" spans="1:16" s="2" customFormat="1" ht="12" customHeight="1">
      <c r="A80" s="132" t="s">
        <v>335</v>
      </c>
      <c r="B80" s="133">
        <v>6429.31</v>
      </c>
      <c r="C80" s="133">
        <v>10246.407999999999</v>
      </c>
      <c r="D80" s="133">
        <v>17079.632000000001</v>
      </c>
      <c r="E80" s="133">
        <v>22031.067999999999</v>
      </c>
      <c r="F80" s="133">
        <v>28610.017</v>
      </c>
      <c r="G80" s="133">
        <v>38847.339</v>
      </c>
      <c r="H80" s="133">
        <v>41696.057000000001</v>
      </c>
      <c r="I80" s="133">
        <v>53914.762000000002</v>
      </c>
      <c r="J80" s="133">
        <v>63244.6734</v>
      </c>
      <c r="K80" s="133">
        <v>69620.691919999997</v>
      </c>
      <c r="L80" s="133">
        <v>81328.364409999995</v>
      </c>
      <c r="M80" s="133">
        <v>94495.451360000006</v>
      </c>
      <c r="N80" s="133">
        <v>107901.25632</v>
      </c>
      <c r="O80" s="133">
        <v>131930.49303000001</v>
      </c>
      <c r="P80" s="133">
        <v>166247.22096999999</v>
      </c>
    </row>
    <row r="81" spans="1:16" s="2" customFormat="1" ht="12" customHeight="1">
      <c r="A81" s="132" t="s">
        <v>348</v>
      </c>
      <c r="B81" s="143">
        <v>8.3957773788499495</v>
      </c>
      <c r="C81" s="143">
        <v>8.1431195376263599</v>
      </c>
      <c r="D81" s="143">
        <v>7.9611178476532203</v>
      </c>
      <c r="E81" s="143">
        <v>14.183729800379099</v>
      </c>
      <c r="F81" s="143">
        <v>14.5804841752571</v>
      </c>
      <c r="G81" s="143">
        <v>14.2034513633138</v>
      </c>
      <c r="H81" s="143">
        <v>14.1212101230585</v>
      </c>
      <c r="I81" s="143">
        <v>13.5032115001372</v>
      </c>
      <c r="J81" s="143">
        <v>13.9052297067489</v>
      </c>
      <c r="K81" s="143">
        <v>12.284211710695599</v>
      </c>
      <c r="L81" s="143">
        <v>12.652654003938199</v>
      </c>
      <c r="M81" s="143">
        <v>13.411597141231001</v>
      </c>
      <c r="N81" s="143">
        <v>14.487909200408099</v>
      </c>
      <c r="O81" s="143">
        <v>16.949600403680201</v>
      </c>
      <c r="P81" s="143">
        <f>P78/P38*100</f>
        <v>17.855466864757599</v>
      </c>
    </row>
    <row r="82" spans="1:16" s="2" customFormat="1" ht="12" customHeight="1">
      <c r="A82" s="145" t="s">
        <v>16</v>
      </c>
      <c r="B82" s="153" t="s">
        <v>10</v>
      </c>
      <c r="C82" s="150">
        <v>30.075120272044401</v>
      </c>
      <c r="D82" s="150">
        <v>15.951854853121301</v>
      </c>
      <c r="E82" s="150">
        <v>113.533723208525</v>
      </c>
      <c r="F82" s="150">
        <v>27.543879802052501</v>
      </c>
      <c r="G82" s="150">
        <v>11.757398909434899</v>
      </c>
      <c r="H82" s="150">
        <v>10.9387259069784</v>
      </c>
      <c r="I82" s="150">
        <v>6.7411923621943197</v>
      </c>
      <c r="J82" s="150">
        <v>10.517546095179499</v>
      </c>
      <c r="K82" s="150">
        <v>-0.69158633112186096</v>
      </c>
      <c r="L82" s="150">
        <v>7.7849910173625103</v>
      </c>
      <c r="M82" s="150">
        <v>15.3526102428361</v>
      </c>
      <c r="N82" s="150">
        <v>11.9429490529908</v>
      </c>
      <c r="O82" s="150">
        <v>17.1690374012191</v>
      </c>
      <c r="P82" s="150">
        <f>(P78/O78-1)*100</f>
        <v>8.3795724773666702</v>
      </c>
    </row>
    <row r="83" spans="1:16" ht="13.15" customHeight="1">
      <c r="A83" s="5" t="s">
        <v>250</v>
      </c>
      <c r="B83" s="154"/>
      <c r="C83" s="154"/>
      <c r="D83" s="154"/>
      <c r="E83" s="154"/>
      <c r="F83" s="154"/>
      <c r="G83" s="154"/>
      <c r="H83" s="154"/>
      <c r="I83" s="154"/>
      <c r="J83" s="154"/>
      <c r="K83" s="154"/>
      <c r="L83" s="154"/>
      <c r="M83" s="154"/>
      <c r="N83" s="154"/>
      <c r="O83" s="154"/>
      <c r="P83" s="154"/>
    </row>
    <row r="84" spans="1:16" ht="13.15" customHeight="1">
      <c r="A84" s="155" t="s">
        <v>352</v>
      </c>
      <c r="B84" s="156"/>
      <c r="C84" s="156"/>
      <c r="D84" s="156"/>
      <c r="E84" s="156"/>
      <c r="F84" s="156"/>
      <c r="G84" s="156"/>
      <c r="H84" s="156"/>
      <c r="I84" s="156"/>
      <c r="J84" s="156"/>
      <c r="K84" s="156"/>
      <c r="L84" s="156"/>
      <c r="M84" s="156"/>
      <c r="N84" s="156"/>
      <c r="O84" s="156"/>
      <c r="P84" s="156"/>
    </row>
    <row r="85" spans="1:16" s="4" customFormat="1" ht="13.15" customHeight="1">
      <c r="A85" s="155" t="s">
        <v>353</v>
      </c>
      <c r="B85" s="157"/>
      <c r="C85" s="157"/>
      <c r="D85" s="157"/>
      <c r="E85" s="157"/>
      <c r="F85" s="157"/>
      <c r="G85" s="157"/>
      <c r="H85" s="157"/>
      <c r="I85" s="157"/>
      <c r="J85" s="157"/>
      <c r="K85" s="157"/>
      <c r="L85" s="157"/>
      <c r="M85" s="157"/>
      <c r="N85" s="157"/>
      <c r="O85" s="157"/>
      <c r="P85" s="157"/>
    </row>
    <row r="86" spans="1:16" s="4" customFormat="1" ht="13.15" customHeight="1">
      <c r="A86" s="158" t="s">
        <v>354</v>
      </c>
      <c r="B86" s="158"/>
      <c r="C86" s="158"/>
      <c r="D86" s="158"/>
      <c r="E86" s="158"/>
      <c r="F86" s="158"/>
      <c r="G86" s="158"/>
      <c r="H86" s="158"/>
      <c r="I86" s="158"/>
      <c r="J86" s="159"/>
      <c r="K86" s="159"/>
      <c r="L86" s="159"/>
      <c r="M86" s="159"/>
      <c r="N86" s="159"/>
      <c r="O86" s="159"/>
      <c r="P86" s="159"/>
    </row>
    <row r="87" spans="1:16" s="4" customFormat="1" ht="13.15" customHeight="1">
      <c r="A87" s="158" t="s">
        <v>355</v>
      </c>
      <c r="B87" s="158"/>
      <c r="C87" s="158"/>
      <c r="D87" s="158"/>
      <c r="E87" s="158"/>
      <c r="F87" s="158"/>
      <c r="G87" s="158"/>
      <c r="H87" s="158"/>
      <c r="I87" s="158"/>
      <c r="J87" s="159"/>
      <c r="K87" s="159"/>
      <c r="L87" s="159"/>
      <c r="M87" s="159"/>
      <c r="N87" s="159"/>
      <c r="O87" s="159"/>
      <c r="P87" s="159"/>
    </row>
    <row r="88" spans="1:16" ht="13.15" customHeight="1">
      <c r="A88" s="5" t="s">
        <v>356</v>
      </c>
      <c r="B88" s="5"/>
      <c r="C88" s="5"/>
      <c r="D88" s="5"/>
      <c r="E88" s="5"/>
      <c r="F88" s="5"/>
      <c r="G88" s="5"/>
      <c r="H88" s="5"/>
      <c r="I88" s="5"/>
      <c r="J88" s="6"/>
      <c r="K88" s="6"/>
      <c r="L88" s="6"/>
      <c r="M88" s="6"/>
      <c r="N88" s="6"/>
      <c r="O88" s="6"/>
      <c r="P88" s="6"/>
    </row>
    <row r="89" spans="1:16" ht="13.15" customHeight="1">
      <c r="A89" s="5" t="s">
        <v>357</v>
      </c>
      <c r="B89" s="5"/>
      <c r="C89" s="5"/>
      <c r="D89" s="5"/>
      <c r="E89" s="5"/>
      <c r="F89" s="5"/>
      <c r="G89" s="5"/>
      <c r="H89" s="5"/>
      <c r="I89" s="5"/>
      <c r="J89" s="6"/>
      <c r="K89" s="6"/>
      <c r="L89" s="6"/>
      <c r="M89" s="6"/>
      <c r="N89" s="6"/>
      <c r="O89" s="6"/>
      <c r="P89" s="6"/>
    </row>
    <row r="90" spans="1:16" s="2" customFormat="1">
      <c r="A90" s="5" t="s">
        <v>358</v>
      </c>
      <c r="B90" s="5"/>
      <c r="C90" s="5"/>
      <c r="D90" s="5"/>
      <c r="E90" s="5"/>
      <c r="F90" s="5"/>
      <c r="G90" s="5"/>
      <c r="H90" s="5"/>
      <c r="I90" s="5"/>
      <c r="J90" s="5"/>
      <c r="K90" s="5"/>
      <c r="L90" s="5"/>
      <c r="M90" s="5"/>
      <c r="N90" s="5"/>
      <c r="O90" s="5"/>
      <c r="P90" s="5"/>
    </row>
  </sheetData>
  <pageMargins left="0.25" right="0.25" top="0.75" bottom="0.75" header="0.3" footer="0.3"/>
  <pageSetup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3"/>
  <sheetViews>
    <sheetView workbookViewId="0">
      <selection activeCell="A4" sqref="A4"/>
    </sheetView>
  </sheetViews>
  <sheetFormatPr defaultColWidth="8.5703125" defaultRowHeight="11.25"/>
  <cols>
    <col min="1" max="1" width="35.5703125" style="2" customWidth="1"/>
    <col min="2" max="9" width="9.7109375" style="2" customWidth="1"/>
    <col min="10" max="16" width="9.7109375" style="1" customWidth="1"/>
    <col min="17" max="16384" width="8.5703125" style="1"/>
  </cols>
  <sheetData>
    <row r="1" spans="1:16" ht="18">
      <c r="A1" s="222" t="s">
        <v>0</v>
      </c>
      <c r="B1" s="6"/>
      <c r="C1" s="6"/>
      <c r="D1" s="6"/>
      <c r="E1" s="6"/>
      <c r="F1" s="6"/>
      <c r="G1" s="6"/>
      <c r="H1" s="6"/>
      <c r="I1" s="6"/>
      <c r="J1" s="6"/>
      <c r="K1" s="6"/>
      <c r="L1" s="6"/>
      <c r="M1" s="6"/>
      <c r="N1" s="6"/>
      <c r="O1" s="6"/>
      <c r="P1" s="6"/>
    </row>
    <row r="2" spans="1:16" s="2" customFormat="1" ht="18">
      <c r="A2" s="223" t="s">
        <v>1</v>
      </c>
      <c r="B2" s="238"/>
      <c r="C2" s="6"/>
      <c r="D2" s="6"/>
      <c r="E2" s="6"/>
      <c r="F2" s="6"/>
      <c r="G2" s="6"/>
      <c r="H2" s="6"/>
      <c r="I2" s="6"/>
      <c r="J2" s="6"/>
      <c r="K2" s="6"/>
      <c r="L2" s="6"/>
      <c r="M2" s="6"/>
      <c r="N2" s="5"/>
      <c r="O2" s="5"/>
      <c r="P2" s="5"/>
    </row>
    <row r="3" spans="1:16" s="2" customFormat="1" ht="12" customHeight="1">
      <c r="A3" s="223"/>
      <c r="B3" s="238"/>
      <c r="C3" s="6"/>
      <c r="D3" s="6"/>
      <c r="E3" s="6"/>
      <c r="F3" s="6"/>
      <c r="G3" s="6"/>
      <c r="H3" s="6"/>
      <c r="I3" s="6"/>
      <c r="J3" s="6"/>
      <c r="K3" s="6"/>
      <c r="L3" s="6"/>
      <c r="M3" s="6"/>
      <c r="N3" s="5"/>
      <c r="O3" s="5"/>
      <c r="P3" s="5"/>
    </row>
    <row r="4" spans="1:16" ht="12" customHeight="1">
      <c r="A4" s="225" t="s">
        <v>2</v>
      </c>
      <c r="B4" s="239"/>
      <c r="C4" s="239"/>
      <c r="D4" s="239"/>
      <c r="E4" s="239"/>
      <c r="F4" s="239"/>
      <c r="G4" s="239"/>
      <c r="H4" s="239"/>
      <c r="I4" s="6"/>
      <c r="J4" s="6"/>
      <c r="K4" s="6"/>
      <c r="L4" s="6"/>
      <c r="M4" s="6"/>
      <c r="N4" s="6"/>
      <c r="O4" s="6"/>
      <c r="P4" s="6"/>
    </row>
    <row r="5" spans="1:16" s="2" customFormat="1" ht="12" customHeight="1">
      <c r="A5" s="240" t="s">
        <v>3</v>
      </c>
      <c r="B5" s="5"/>
      <c r="C5" s="5"/>
      <c r="D5" s="5"/>
      <c r="E5" s="5"/>
      <c r="F5" s="5"/>
      <c r="G5" s="5"/>
      <c r="H5" s="5"/>
      <c r="I5" s="5"/>
      <c r="J5" s="5"/>
      <c r="K5" s="5"/>
      <c r="L5" s="5"/>
      <c r="M5" s="5"/>
      <c r="N5" s="5"/>
      <c r="O5" s="5"/>
      <c r="P5" s="5"/>
    </row>
    <row r="6" spans="1:16" s="2" customFormat="1" ht="12" customHeight="1" thickBot="1">
      <c r="A6" s="355" t="s">
        <v>4</v>
      </c>
      <c r="B6" s="356">
        <v>2008</v>
      </c>
      <c r="C6" s="356">
        <v>2009</v>
      </c>
      <c r="D6" s="356">
        <v>2010</v>
      </c>
      <c r="E6" s="356">
        <v>2011</v>
      </c>
      <c r="F6" s="356">
        <v>2012</v>
      </c>
      <c r="G6" s="356">
        <v>2013</v>
      </c>
      <c r="H6" s="356">
        <v>2014</v>
      </c>
      <c r="I6" s="356">
        <v>2015</v>
      </c>
      <c r="J6" s="356">
        <v>2016</v>
      </c>
      <c r="K6" s="356">
        <v>2017</v>
      </c>
      <c r="L6" s="356">
        <v>2018</v>
      </c>
      <c r="M6" s="356">
        <v>2019</v>
      </c>
      <c r="N6" s="356">
        <v>2020</v>
      </c>
      <c r="O6" s="356">
        <v>2021</v>
      </c>
      <c r="P6" s="356">
        <v>2022</v>
      </c>
    </row>
    <row r="7" spans="1:16" s="2" customFormat="1" ht="12" customHeight="1" thickTop="1">
      <c r="A7" s="228" t="s">
        <v>5</v>
      </c>
      <c r="B7" s="234"/>
      <c r="C7" s="242"/>
      <c r="D7" s="243"/>
      <c r="E7" s="243"/>
      <c r="F7" s="243"/>
      <c r="G7" s="243"/>
      <c r="H7" s="243"/>
      <c r="I7" s="243"/>
      <c r="J7" s="243"/>
      <c r="K7" s="243"/>
      <c r="L7" s="243"/>
      <c r="M7" s="243"/>
      <c r="N7" s="243"/>
      <c r="O7" s="243"/>
      <c r="P7" s="243"/>
    </row>
    <row r="8" spans="1:16" ht="12.95" customHeight="1">
      <c r="A8" s="244" t="s">
        <v>6</v>
      </c>
      <c r="B8" s="245">
        <v>190820</v>
      </c>
      <c r="C8" s="245">
        <v>293350</v>
      </c>
      <c r="D8" s="245">
        <v>379020</v>
      </c>
      <c r="E8" s="245">
        <v>460530</v>
      </c>
      <c r="F8" s="245">
        <v>537850</v>
      </c>
      <c r="G8" s="245">
        <v>560597</v>
      </c>
      <c r="H8" s="245">
        <v>612707</v>
      </c>
      <c r="I8" s="245">
        <v>553425</v>
      </c>
      <c r="J8" s="245">
        <v>656321</v>
      </c>
      <c r="K8" s="245">
        <v>682896</v>
      </c>
      <c r="L8" s="245">
        <v>952906</v>
      </c>
      <c r="M8" s="245">
        <v>1362303</v>
      </c>
      <c r="N8" s="245">
        <v>1654215</v>
      </c>
      <c r="O8" s="246">
        <v>1562328</v>
      </c>
      <c r="P8" s="246">
        <v>2022518</v>
      </c>
    </row>
    <row r="9" spans="1:16" ht="12.95" customHeight="1">
      <c r="A9" s="247" t="s">
        <v>7</v>
      </c>
      <c r="B9" s="248">
        <v>140020</v>
      </c>
      <c r="C9" s="248">
        <v>242990</v>
      </c>
      <c r="D9" s="248">
        <v>288720</v>
      </c>
      <c r="E9" s="248">
        <v>351920</v>
      </c>
      <c r="F9" s="248">
        <v>424694</v>
      </c>
      <c r="G9" s="248">
        <v>437946</v>
      </c>
      <c r="H9" s="248">
        <v>492577</v>
      </c>
      <c r="I9" s="248">
        <v>437561</v>
      </c>
      <c r="J9" s="248">
        <v>542347</v>
      </c>
      <c r="K9" s="248">
        <v>576775</v>
      </c>
      <c r="L9" s="248">
        <v>856139</v>
      </c>
      <c r="M9" s="248">
        <v>1268190</v>
      </c>
      <c r="N9" s="248">
        <v>1554286</v>
      </c>
      <c r="O9" s="249">
        <v>1446285</v>
      </c>
      <c r="P9" s="249">
        <v>1878846</v>
      </c>
    </row>
    <row r="10" spans="1:16" ht="12.95" customHeight="1">
      <c r="A10" s="247" t="s">
        <v>8</v>
      </c>
      <c r="B10" s="248">
        <v>140020</v>
      </c>
      <c r="C10" s="248">
        <v>242990</v>
      </c>
      <c r="D10" s="248">
        <v>252530</v>
      </c>
      <c r="E10" s="248">
        <v>324100</v>
      </c>
      <c r="F10" s="248">
        <v>408936</v>
      </c>
      <c r="G10" s="248">
        <v>426621</v>
      </c>
      <c r="H10" s="248">
        <v>480882</v>
      </c>
      <c r="I10" s="248">
        <v>421532</v>
      </c>
      <c r="J10" s="248">
        <v>522214</v>
      </c>
      <c r="K10" s="248">
        <v>553700</v>
      </c>
      <c r="L10" s="248">
        <v>840342</v>
      </c>
      <c r="M10" s="248">
        <v>1256475</v>
      </c>
      <c r="N10" s="248">
        <v>1536076</v>
      </c>
      <c r="O10" s="249">
        <v>1429562</v>
      </c>
      <c r="P10" s="249">
        <v>1847669</v>
      </c>
    </row>
    <row r="11" spans="1:16" ht="12.95" customHeight="1">
      <c r="A11" s="247" t="s">
        <v>9</v>
      </c>
      <c r="B11" s="250" t="s">
        <v>10</v>
      </c>
      <c r="C11" s="250" t="s">
        <v>10</v>
      </c>
      <c r="D11" s="248">
        <v>36190</v>
      </c>
      <c r="E11" s="248">
        <v>27820</v>
      </c>
      <c r="F11" s="248">
        <v>15758</v>
      </c>
      <c r="G11" s="248">
        <v>11325</v>
      </c>
      <c r="H11" s="248">
        <v>11695</v>
      </c>
      <c r="I11" s="248">
        <v>16029</v>
      </c>
      <c r="J11" s="248">
        <v>20133</v>
      </c>
      <c r="K11" s="248">
        <v>23075</v>
      </c>
      <c r="L11" s="248">
        <v>15797</v>
      </c>
      <c r="M11" s="248">
        <v>11715</v>
      </c>
      <c r="N11" s="248">
        <v>18210</v>
      </c>
      <c r="O11" s="249">
        <v>16723</v>
      </c>
      <c r="P11" s="249">
        <v>31177</v>
      </c>
    </row>
    <row r="12" spans="1:16" ht="12.95" customHeight="1">
      <c r="A12" s="247" t="s">
        <v>11</v>
      </c>
      <c r="B12" s="250" t="s">
        <v>10</v>
      </c>
      <c r="C12" s="250" t="s">
        <v>10</v>
      </c>
      <c r="D12" s="250" t="s">
        <v>10</v>
      </c>
      <c r="E12" s="250" t="s">
        <v>10</v>
      </c>
      <c r="F12" s="250" t="s">
        <v>10</v>
      </c>
      <c r="G12" s="250" t="s">
        <v>10</v>
      </c>
      <c r="H12" s="250" t="s">
        <v>10</v>
      </c>
      <c r="I12" s="250" t="s">
        <v>10</v>
      </c>
      <c r="J12" s="250" t="s">
        <v>10</v>
      </c>
      <c r="K12" s="250" t="s">
        <v>10</v>
      </c>
      <c r="L12" s="250" t="s">
        <v>10</v>
      </c>
      <c r="M12" s="250" t="s">
        <v>10</v>
      </c>
      <c r="N12" s="250" t="s">
        <v>10</v>
      </c>
      <c r="O12" s="249" t="s">
        <v>10</v>
      </c>
      <c r="P12" s="249" t="s">
        <v>10</v>
      </c>
    </row>
    <row r="13" spans="1:16" ht="12.95" customHeight="1">
      <c r="A13" s="247" t="s">
        <v>12</v>
      </c>
      <c r="B13" s="248">
        <v>50800</v>
      </c>
      <c r="C13" s="248">
        <v>50360</v>
      </c>
      <c r="D13" s="248">
        <v>90300</v>
      </c>
      <c r="E13" s="248">
        <v>108610</v>
      </c>
      <c r="F13" s="248">
        <v>113156</v>
      </c>
      <c r="G13" s="248">
        <v>122651</v>
      </c>
      <c r="H13" s="248">
        <v>120129</v>
      </c>
      <c r="I13" s="248">
        <v>115864</v>
      </c>
      <c r="J13" s="248">
        <v>113973</v>
      </c>
      <c r="K13" s="248">
        <v>106120</v>
      </c>
      <c r="L13" s="248">
        <v>96767</v>
      </c>
      <c r="M13" s="248">
        <v>94113</v>
      </c>
      <c r="N13" s="248">
        <v>99929</v>
      </c>
      <c r="O13" s="249">
        <v>116043</v>
      </c>
      <c r="P13" s="249">
        <v>143672</v>
      </c>
    </row>
    <row r="14" spans="1:16" ht="12.95" customHeight="1">
      <c r="A14" s="247" t="s">
        <v>8</v>
      </c>
      <c r="B14" s="250" t="s">
        <v>10</v>
      </c>
      <c r="C14" s="250" t="s">
        <v>10</v>
      </c>
      <c r="D14" s="250" t="s">
        <v>10</v>
      </c>
      <c r="E14" s="250" t="s">
        <v>10</v>
      </c>
      <c r="F14" s="250" t="s">
        <v>10</v>
      </c>
      <c r="G14" s="250" t="s">
        <v>10</v>
      </c>
      <c r="H14" s="250" t="s">
        <v>10</v>
      </c>
      <c r="I14" s="250" t="s">
        <v>10</v>
      </c>
      <c r="J14" s="250" t="s">
        <v>10</v>
      </c>
      <c r="K14" s="250" t="s">
        <v>10</v>
      </c>
      <c r="L14" s="250" t="s">
        <v>10</v>
      </c>
      <c r="M14" s="250" t="s">
        <v>10</v>
      </c>
      <c r="N14" s="250" t="s">
        <v>10</v>
      </c>
      <c r="O14" s="249" t="s">
        <v>10</v>
      </c>
      <c r="P14" s="249" t="s">
        <v>10</v>
      </c>
    </row>
    <row r="15" spans="1:16" ht="12.95" customHeight="1">
      <c r="A15" s="247" t="s">
        <v>9</v>
      </c>
      <c r="B15" s="250" t="s">
        <v>10</v>
      </c>
      <c r="C15" s="250" t="s">
        <v>10</v>
      </c>
      <c r="D15" s="250" t="s">
        <v>10</v>
      </c>
      <c r="E15" s="250" t="s">
        <v>10</v>
      </c>
      <c r="F15" s="250" t="s">
        <v>10</v>
      </c>
      <c r="G15" s="250" t="s">
        <v>10</v>
      </c>
      <c r="H15" s="250" t="s">
        <v>10</v>
      </c>
      <c r="I15" s="250" t="s">
        <v>10</v>
      </c>
      <c r="J15" s="250" t="s">
        <v>10</v>
      </c>
      <c r="K15" s="250" t="s">
        <v>10</v>
      </c>
      <c r="L15" s="250" t="s">
        <v>10</v>
      </c>
      <c r="M15" s="250" t="s">
        <v>10</v>
      </c>
      <c r="N15" s="250" t="s">
        <v>10</v>
      </c>
      <c r="O15" s="249" t="s">
        <v>10</v>
      </c>
      <c r="P15" s="249" t="s">
        <v>10</v>
      </c>
    </row>
    <row r="16" spans="1:16" ht="12.95" customHeight="1">
      <c r="A16" s="247" t="s">
        <v>11</v>
      </c>
      <c r="B16" s="250" t="s">
        <v>10</v>
      </c>
      <c r="C16" s="250" t="s">
        <v>10</v>
      </c>
      <c r="D16" s="250" t="s">
        <v>10</v>
      </c>
      <c r="E16" s="250" t="s">
        <v>10</v>
      </c>
      <c r="F16" s="250" t="s">
        <v>10</v>
      </c>
      <c r="G16" s="250" t="s">
        <v>10</v>
      </c>
      <c r="H16" s="250" t="s">
        <v>10</v>
      </c>
      <c r="I16" s="250" t="s">
        <v>10</v>
      </c>
      <c r="J16" s="250" t="s">
        <v>10</v>
      </c>
      <c r="K16" s="250" t="s">
        <v>10</v>
      </c>
      <c r="L16" s="250" t="s">
        <v>10</v>
      </c>
      <c r="M16" s="250" t="s">
        <v>10</v>
      </c>
      <c r="N16" s="250" t="s">
        <v>10</v>
      </c>
      <c r="O16" s="249">
        <v>116043</v>
      </c>
      <c r="P16" s="249">
        <v>143672</v>
      </c>
    </row>
    <row r="17" spans="1:16" ht="12.95" customHeight="1">
      <c r="A17" s="247" t="s">
        <v>13</v>
      </c>
      <c r="B17" s="250" t="s">
        <v>10</v>
      </c>
      <c r="C17" s="248">
        <v>212539</v>
      </c>
      <c r="D17" s="248">
        <v>225815</v>
      </c>
      <c r="E17" s="248">
        <v>287187</v>
      </c>
      <c r="F17" s="248">
        <v>297570</v>
      </c>
      <c r="G17" s="248">
        <v>286405</v>
      </c>
      <c r="H17" s="248">
        <v>391288</v>
      </c>
      <c r="I17" s="249">
        <v>399191</v>
      </c>
      <c r="J17" s="249">
        <v>517779</v>
      </c>
      <c r="K17" s="249">
        <v>353662</v>
      </c>
      <c r="L17" s="249">
        <v>553132</v>
      </c>
      <c r="M17" s="249">
        <v>724298</v>
      </c>
      <c r="N17" s="249">
        <v>1026040</v>
      </c>
      <c r="O17" s="249">
        <v>961140</v>
      </c>
      <c r="P17" s="249">
        <v>1441398</v>
      </c>
    </row>
    <row r="18" spans="1:16" ht="12.95" customHeight="1">
      <c r="A18" s="247" t="s">
        <v>7</v>
      </c>
      <c r="B18" s="250" t="s">
        <v>10</v>
      </c>
      <c r="C18" s="248">
        <v>193466</v>
      </c>
      <c r="D18" s="248">
        <v>195894</v>
      </c>
      <c r="E18" s="248">
        <v>238815</v>
      </c>
      <c r="F18" s="248">
        <v>254215</v>
      </c>
      <c r="G18" s="248">
        <v>268605</v>
      </c>
      <c r="H18" s="248">
        <v>358320</v>
      </c>
      <c r="I18" s="248">
        <v>373276</v>
      </c>
      <c r="J18" s="248">
        <v>491354</v>
      </c>
      <c r="K18" s="248">
        <v>324190</v>
      </c>
      <c r="L18" s="248">
        <v>531107</v>
      </c>
      <c r="M18" s="248">
        <v>698138</v>
      </c>
      <c r="N18" s="248">
        <v>993877</v>
      </c>
      <c r="O18" s="249">
        <v>920540</v>
      </c>
      <c r="P18" s="249">
        <v>1380610</v>
      </c>
    </row>
    <row r="19" spans="1:16" ht="12.95" customHeight="1">
      <c r="A19" s="247" t="s">
        <v>8</v>
      </c>
      <c r="B19" s="250" t="s">
        <v>10</v>
      </c>
      <c r="C19" s="248">
        <v>179323</v>
      </c>
      <c r="D19" s="248">
        <v>176402</v>
      </c>
      <c r="E19" s="248">
        <v>231127</v>
      </c>
      <c r="F19" s="248">
        <v>246160</v>
      </c>
      <c r="G19" s="248">
        <v>264716</v>
      </c>
      <c r="H19" s="248">
        <v>351835</v>
      </c>
      <c r="I19" s="248">
        <v>362143</v>
      </c>
      <c r="J19" s="248">
        <v>484711</v>
      </c>
      <c r="K19" s="248">
        <v>314604</v>
      </c>
      <c r="L19" s="248">
        <v>523216</v>
      </c>
      <c r="M19" s="248">
        <v>689098</v>
      </c>
      <c r="N19" s="248">
        <v>982947</v>
      </c>
      <c r="O19" s="249">
        <v>894710</v>
      </c>
      <c r="P19" s="249">
        <v>1352335</v>
      </c>
    </row>
    <row r="20" spans="1:16" ht="12.95" customHeight="1">
      <c r="A20" s="247" t="s">
        <v>9</v>
      </c>
      <c r="B20" s="250" t="s">
        <v>10</v>
      </c>
      <c r="C20" s="248">
        <v>14143</v>
      </c>
      <c r="D20" s="248">
        <v>19492</v>
      </c>
      <c r="E20" s="248">
        <v>7688</v>
      </c>
      <c r="F20" s="248">
        <v>8055</v>
      </c>
      <c r="G20" s="248">
        <v>3889</v>
      </c>
      <c r="H20" s="248">
        <v>6485</v>
      </c>
      <c r="I20" s="248">
        <v>11133</v>
      </c>
      <c r="J20" s="248">
        <v>6643</v>
      </c>
      <c r="K20" s="248">
        <v>9586</v>
      </c>
      <c r="L20" s="248">
        <v>7891</v>
      </c>
      <c r="M20" s="248">
        <v>9040</v>
      </c>
      <c r="N20" s="248">
        <v>10930</v>
      </c>
      <c r="O20" s="249">
        <v>25830</v>
      </c>
      <c r="P20" s="249">
        <v>28275</v>
      </c>
    </row>
    <row r="21" spans="1:16" ht="12.95" customHeight="1">
      <c r="A21" s="247" t="s">
        <v>11</v>
      </c>
      <c r="B21" s="250" t="s">
        <v>10</v>
      </c>
      <c r="C21" s="250" t="s">
        <v>10</v>
      </c>
      <c r="D21" s="250" t="s">
        <v>10</v>
      </c>
      <c r="E21" s="250" t="s">
        <v>10</v>
      </c>
      <c r="F21" s="250" t="s">
        <v>10</v>
      </c>
      <c r="G21" s="250" t="s">
        <v>10</v>
      </c>
      <c r="H21" s="250" t="s">
        <v>10</v>
      </c>
      <c r="I21" s="250" t="s">
        <v>10</v>
      </c>
      <c r="J21" s="250" t="s">
        <v>10</v>
      </c>
      <c r="K21" s="250" t="s">
        <v>10</v>
      </c>
      <c r="L21" s="250" t="s">
        <v>10</v>
      </c>
      <c r="M21" s="250" t="s">
        <v>10</v>
      </c>
      <c r="N21" s="250" t="s">
        <v>10</v>
      </c>
      <c r="O21" s="249" t="s">
        <v>10</v>
      </c>
      <c r="P21" s="249" t="s">
        <v>10</v>
      </c>
    </row>
    <row r="22" spans="1:16" ht="12.95" customHeight="1">
      <c r="A22" s="247" t="s">
        <v>12</v>
      </c>
      <c r="B22" s="250" t="s">
        <v>10</v>
      </c>
      <c r="C22" s="248">
        <v>19073</v>
      </c>
      <c r="D22" s="248">
        <v>29921</v>
      </c>
      <c r="E22" s="248">
        <v>48372</v>
      </c>
      <c r="F22" s="248">
        <v>43355</v>
      </c>
      <c r="G22" s="248">
        <v>17800</v>
      </c>
      <c r="H22" s="248">
        <v>32968</v>
      </c>
      <c r="I22" s="248">
        <v>25915</v>
      </c>
      <c r="J22" s="248">
        <v>26425</v>
      </c>
      <c r="K22" s="248">
        <v>29472</v>
      </c>
      <c r="L22" s="248">
        <v>22025</v>
      </c>
      <c r="M22" s="248">
        <v>26160</v>
      </c>
      <c r="N22" s="248">
        <v>32163</v>
      </c>
      <c r="O22" s="249">
        <v>40600</v>
      </c>
      <c r="P22" s="249">
        <v>60788</v>
      </c>
    </row>
    <row r="23" spans="1:16" ht="12.95" customHeight="1">
      <c r="A23" s="247" t="s">
        <v>8</v>
      </c>
      <c r="B23" s="250" t="s">
        <v>10</v>
      </c>
      <c r="C23" s="250" t="s">
        <v>10</v>
      </c>
      <c r="D23" s="250" t="s">
        <v>10</v>
      </c>
      <c r="E23" s="250" t="s">
        <v>10</v>
      </c>
      <c r="F23" s="250" t="s">
        <v>10</v>
      </c>
      <c r="G23" s="250" t="s">
        <v>10</v>
      </c>
      <c r="H23" s="250" t="s">
        <v>10</v>
      </c>
      <c r="I23" s="250" t="s">
        <v>10</v>
      </c>
      <c r="J23" s="250" t="s">
        <v>10</v>
      </c>
      <c r="K23" s="250" t="s">
        <v>10</v>
      </c>
      <c r="L23" s="250" t="s">
        <v>10</v>
      </c>
      <c r="M23" s="250" t="s">
        <v>10</v>
      </c>
      <c r="N23" s="250" t="s">
        <v>10</v>
      </c>
      <c r="O23" s="249" t="s">
        <v>10</v>
      </c>
      <c r="P23" s="249" t="s">
        <v>10</v>
      </c>
    </row>
    <row r="24" spans="1:16" ht="12.95" customHeight="1">
      <c r="A24" s="247" t="s">
        <v>9</v>
      </c>
      <c r="B24" s="250" t="s">
        <v>10</v>
      </c>
      <c r="C24" s="250" t="s">
        <v>10</v>
      </c>
      <c r="D24" s="250" t="s">
        <v>10</v>
      </c>
      <c r="E24" s="250" t="s">
        <v>10</v>
      </c>
      <c r="F24" s="250" t="s">
        <v>10</v>
      </c>
      <c r="G24" s="250" t="s">
        <v>10</v>
      </c>
      <c r="H24" s="250" t="s">
        <v>10</v>
      </c>
      <c r="I24" s="250" t="s">
        <v>10</v>
      </c>
      <c r="J24" s="250" t="s">
        <v>10</v>
      </c>
      <c r="K24" s="250" t="s">
        <v>10</v>
      </c>
      <c r="L24" s="250" t="s">
        <v>10</v>
      </c>
      <c r="M24" s="250" t="s">
        <v>10</v>
      </c>
      <c r="N24" s="250" t="s">
        <v>10</v>
      </c>
      <c r="O24" s="249" t="s">
        <v>10</v>
      </c>
      <c r="P24" s="249" t="s">
        <v>10</v>
      </c>
    </row>
    <row r="25" spans="1:16" ht="12.95" customHeight="1">
      <c r="A25" s="247" t="s">
        <v>11</v>
      </c>
      <c r="B25" s="250" t="s">
        <v>10</v>
      </c>
      <c r="C25" s="248">
        <v>19073</v>
      </c>
      <c r="D25" s="248">
        <v>29921</v>
      </c>
      <c r="E25" s="248">
        <v>48372</v>
      </c>
      <c r="F25" s="248">
        <v>43355</v>
      </c>
      <c r="G25" s="248">
        <v>17800</v>
      </c>
      <c r="H25" s="248">
        <v>32968</v>
      </c>
      <c r="I25" s="248">
        <v>25915</v>
      </c>
      <c r="J25" s="248">
        <v>26425</v>
      </c>
      <c r="K25" s="248">
        <v>29472</v>
      </c>
      <c r="L25" s="248">
        <v>22025</v>
      </c>
      <c r="M25" s="248">
        <v>26160</v>
      </c>
      <c r="N25" s="248">
        <v>32163</v>
      </c>
      <c r="O25" s="249">
        <v>40600</v>
      </c>
      <c r="P25" s="249">
        <v>60788</v>
      </c>
    </row>
    <row r="26" spans="1:16" ht="12.95" customHeight="1">
      <c r="A26" s="247" t="s">
        <v>14</v>
      </c>
      <c r="B26" s="251">
        <v>100</v>
      </c>
      <c r="C26" s="251">
        <v>100</v>
      </c>
      <c r="D26" s="251">
        <v>100</v>
      </c>
      <c r="E26" s="251">
        <v>100</v>
      </c>
      <c r="F26" s="251">
        <v>100</v>
      </c>
      <c r="G26" s="251">
        <v>100</v>
      </c>
      <c r="H26" s="251">
        <v>100</v>
      </c>
      <c r="I26" s="251">
        <v>100</v>
      </c>
      <c r="J26" s="251">
        <v>100</v>
      </c>
      <c r="K26" s="251">
        <v>100</v>
      </c>
      <c r="L26" s="251">
        <v>100</v>
      </c>
      <c r="M26" s="251">
        <v>100</v>
      </c>
      <c r="N26" s="251">
        <v>100</v>
      </c>
      <c r="O26" s="252">
        <v>100</v>
      </c>
      <c r="P26" s="252">
        <v>100</v>
      </c>
    </row>
    <row r="27" spans="1:16" ht="12.95" customHeight="1">
      <c r="A27" s="247" t="s">
        <v>15</v>
      </c>
      <c r="B27" s="251">
        <v>0.44888816919657498</v>
      </c>
      <c r="C27" s="251">
        <v>0.66423631156354801</v>
      </c>
      <c r="D27" s="251">
        <v>0.79113359286990403</v>
      </c>
      <c r="E27" s="251">
        <v>0.87182191674027099</v>
      </c>
      <c r="F27" s="251">
        <v>0.61564762243874305</v>
      </c>
      <c r="G27" s="251">
        <v>0.56375327961492505</v>
      </c>
      <c r="H27" s="251">
        <v>0.545427356782899</v>
      </c>
      <c r="I27" s="251">
        <v>0.44387777262834599</v>
      </c>
      <c r="J27" s="251">
        <v>0.47656622894843098</v>
      </c>
      <c r="K27" s="251">
        <v>0.44367897941418799</v>
      </c>
      <c r="L27" s="251">
        <v>0.55757965946723498</v>
      </c>
      <c r="M27" s="251">
        <v>0.72129301012673497</v>
      </c>
      <c r="N27" s="253">
        <v>0.812841605759696</v>
      </c>
      <c r="O27" s="254">
        <v>1.1499999999999999</v>
      </c>
      <c r="P27" s="254">
        <v>1.37</v>
      </c>
    </row>
    <row r="28" spans="1:16" ht="12.95" customHeight="1">
      <c r="A28" s="247" t="s">
        <v>16</v>
      </c>
      <c r="B28" s="251">
        <v>33.824251350024497</v>
      </c>
      <c r="C28" s="251">
        <v>53.731265066554897</v>
      </c>
      <c r="D28" s="251">
        <v>29.204022498721699</v>
      </c>
      <c r="E28" s="251">
        <v>21.5054614532215</v>
      </c>
      <c r="F28" s="251">
        <v>16.789351399474501</v>
      </c>
      <c r="G28" s="251">
        <v>4.229246072325</v>
      </c>
      <c r="H28" s="251">
        <v>9.2954475318276799</v>
      </c>
      <c r="I28" s="251">
        <v>-9.6754239791613301</v>
      </c>
      <c r="J28" s="251">
        <v>18.592582554094999</v>
      </c>
      <c r="K28" s="251">
        <v>4.0490857370097899</v>
      </c>
      <c r="L28" s="251">
        <v>39.538963473208199</v>
      </c>
      <c r="M28" s="251">
        <v>42.962999498376497</v>
      </c>
      <c r="N28" s="251">
        <v>21.4278321342609</v>
      </c>
      <c r="O28" s="252">
        <v>-5.55</v>
      </c>
      <c r="P28" s="252">
        <v>29.45</v>
      </c>
    </row>
    <row r="29" spans="1:16" ht="12.95" customHeight="1">
      <c r="A29" s="247" t="s">
        <v>17</v>
      </c>
      <c r="B29" s="250" t="s">
        <v>10</v>
      </c>
      <c r="C29" s="251">
        <v>9.6199999999999992</v>
      </c>
      <c r="D29" s="251">
        <v>8.6199999999999992</v>
      </c>
      <c r="E29" s="251">
        <v>8.91</v>
      </c>
      <c r="F29" s="251">
        <v>9.5299999999999994</v>
      </c>
      <c r="G29" s="251">
        <v>9.65</v>
      </c>
      <c r="H29" s="251">
        <v>10.01</v>
      </c>
      <c r="I29" s="251">
        <v>9.67</v>
      </c>
      <c r="J29" s="251">
        <v>8.9600000000000009</v>
      </c>
      <c r="K29" s="251">
        <v>8.4</v>
      </c>
      <c r="L29" s="251">
        <v>7.48</v>
      </c>
      <c r="M29" s="251">
        <v>7.45</v>
      </c>
      <c r="N29" s="251">
        <v>6.8</v>
      </c>
      <c r="O29" s="252">
        <v>6.22</v>
      </c>
      <c r="P29" s="252">
        <v>4.9800000000000004</v>
      </c>
    </row>
    <row r="30" spans="1:16" ht="12.95" customHeight="1">
      <c r="A30" s="247" t="s">
        <v>18</v>
      </c>
      <c r="B30" s="248">
        <v>2994</v>
      </c>
      <c r="C30" s="248">
        <v>317</v>
      </c>
      <c r="D30" s="248">
        <v>771</v>
      </c>
      <c r="E30" s="248">
        <v>2790</v>
      </c>
      <c r="F30" s="248">
        <v>3735</v>
      </c>
      <c r="G30" s="248">
        <v>5542</v>
      </c>
      <c r="H30" s="248">
        <v>11531</v>
      </c>
      <c r="I30" s="248">
        <v>7411</v>
      </c>
      <c r="J30" s="248">
        <v>10081</v>
      </c>
      <c r="K30" s="248">
        <v>8232</v>
      </c>
      <c r="L30" s="248">
        <v>9024</v>
      </c>
      <c r="M30" s="248">
        <v>8679</v>
      </c>
      <c r="N30" s="248">
        <v>10408</v>
      </c>
      <c r="O30" s="249">
        <v>2823.1</v>
      </c>
      <c r="P30" s="249">
        <v>2176.1999999999998</v>
      </c>
    </row>
    <row r="31" spans="1:16" ht="12.95" customHeight="1">
      <c r="A31" s="247" t="s">
        <v>19</v>
      </c>
      <c r="B31" s="251">
        <v>1.4</v>
      </c>
      <c r="C31" s="251">
        <v>0.11</v>
      </c>
      <c r="D31" s="251">
        <v>0.2</v>
      </c>
      <c r="E31" s="251">
        <v>0.6</v>
      </c>
      <c r="F31" s="251">
        <v>0.69</v>
      </c>
      <c r="G31" s="251">
        <v>0.98</v>
      </c>
      <c r="H31" s="251">
        <v>1.86</v>
      </c>
      <c r="I31" s="251">
        <v>1.33</v>
      </c>
      <c r="J31" s="251">
        <v>1.51</v>
      </c>
      <c r="K31" s="251">
        <v>1.2</v>
      </c>
      <c r="L31" s="251">
        <v>0.94</v>
      </c>
      <c r="M31" s="251">
        <v>0.63</v>
      </c>
      <c r="N31" s="253">
        <v>0.63</v>
      </c>
      <c r="O31" s="254">
        <v>0.18</v>
      </c>
      <c r="P31" s="254">
        <v>0.11</v>
      </c>
    </row>
    <row r="32" spans="1:16" ht="12.95" customHeight="1">
      <c r="A32" s="247" t="s">
        <v>20</v>
      </c>
      <c r="B32" s="250" t="s">
        <v>10</v>
      </c>
      <c r="C32" s="248">
        <v>4815</v>
      </c>
      <c r="D32" s="248">
        <v>6493</v>
      </c>
      <c r="E32" s="248">
        <v>7547</v>
      </c>
      <c r="F32" s="248">
        <v>8257</v>
      </c>
      <c r="G32" s="248">
        <v>8198</v>
      </c>
      <c r="H32" s="248">
        <v>7863</v>
      </c>
      <c r="I32" s="248">
        <v>7141</v>
      </c>
      <c r="J32" s="248">
        <v>6489</v>
      </c>
      <c r="K32" s="248">
        <v>6479</v>
      </c>
      <c r="L32" s="248">
        <v>5857</v>
      </c>
      <c r="M32" s="248">
        <v>7244</v>
      </c>
      <c r="N32" s="248">
        <v>15733</v>
      </c>
      <c r="O32" s="249">
        <v>19364</v>
      </c>
      <c r="P32" s="249">
        <v>29115</v>
      </c>
    </row>
    <row r="33" spans="1:16" ht="12.95" customHeight="1">
      <c r="A33" s="247" t="s">
        <v>21</v>
      </c>
      <c r="B33" s="251">
        <v>100</v>
      </c>
      <c r="C33" s="251">
        <v>100</v>
      </c>
      <c r="D33" s="251">
        <v>100</v>
      </c>
      <c r="E33" s="251">
        <v>100</v>
      </c>
      <c r="F33" s="251">
        <v>100</v>
      </c>
      <c r="G33" s="251">
        <v>100</v>
      </c>
      <c r="H33" s="251">
        <v>100</v>
      </c>
      <c r="I33" s="251">
        <v>100</v>
      </c>
      <c r="J33" s="251">
        <v>100</v>
      </c>
      <c r="K33" s="251">
        <v>100</v>
      </c>
      <c r="L33" s="251">
        <v>100</v>
      </c>
      <c r="M33" s="251">
        <v>100</v>
      </c>
      <c r="N33" s="251">
        <v>100</v>
      </c>
      <c r="O33" s="252">
        <v>100</v>
      </c>
      <c r="P33" s="252">
        <v>100</v>
      </c>
    </row>
    <row r="34" spans="1:16" ht="12.95" customHeight="1">
      <c r="A34" s="247" t="s">
        <v>22</v>
      </c>
      <c r="B34" s="250" t="s">
        <v>10</v>
      </c>
      <c r="C34" s="250" t="s">
        <v>10</v>
      </c>
      <c r="D34" s="250" t="s">
        <v>10</v>
      </c>
      <c r="E34" s="250" t="s">
        <v>10</v>
      </c>
      <c r="F34" s="250" t="s">
        <v>10</v>
      </c>
      <c r="G34" s="250" t="s">
        <v>10</v>
      </c>
      <c r="H34" s="250" t="s">
        <v>10</v>
      </c>
      <c r="I34" s="250" t="s">
        <v>10</v>
      </c>
      <c r="J34" s="250" t="s">
        <v>10</v>
      </c>
      <c r="K34" s="250" t="s">
        <v>10</v>
      </c>
      <c r="L34" s="250" t="s">
        <v>10</v>
      </c>
      <c r="M34" s="250" t="s">
        <v>10</v>
      </c>
      <c r="N34" s="250" t="s">
        <v>10</v>
      </c>
      <c r="O34" s="249" t="s">
        <v>10</v>
      </c>
      <c r="P34" s="249" t="s">
        <v>10</v>
      </c>
    </row>
    <row r="35" spans="1:16" ht="12.95" customHeight="1">
      <c r="A35" s="247" t="s">
        <v>23</v>
      </c>
      <c r="B35" s="250" t="s">
        <v>10</v>
      </c>
      <c r="C35" s="250" t="s">
        <v>10</v>
      </c>
      <c r="D35" s="250" t="s">
        <v>10</v>
      </c>
      <c r="E35" s="250" t="s">
        <v>10</v>
      </c>
      <c r="F35" s="250" t="s">
        <v>10</v>
      </c>
      <c r="G35" s="250" t="s">
        <v>10</v>
      </c>
      <c r="H35" s="250" t="s">
        <v>10</v>
      </c>
      <c r="I35" s="250" t="s">
        <v>10</v>
      </c>
      <c r="J35" s="250" t="s">
        <v>10</v>
      </c>
      <c r="K35" s="250" t="s">
        <v>10</v>
      </c>
      <c r="L35" s="250" t="s">
        <v>10</v>
      </c>
      <c r="M35" s="250" t="s">
        <v>10</v>
      </c>
      <c r="N35" s="250" t="s">
        <v>10</v>
      </c>
      <c r="O35" s="249" t="s">
        <v>10</v>
      </c>
      <c r="P35" s="249" t="s">
        <v>10</v>
      </c>
    </row>
    <row r="36" spans="1:16" ht="12.95" customHeight="1">
      <c r="A36" s="247" t="s">
        <v>24</v>
      </c>
      <c r="B36" s="250" t="s">
        <v>10</v>
      </c>
      <c r="C36" s="248">
        <v>278675.11797503999</v>
      </c>
      <c r="D36" s="248">
        <v>339107.35110318998</v>
      </c>
      <c r="E36" s="248">
        <v>402282.86100819003</v>
      </c>
      <c r="F36" s="248">
        <v>456807.36167676997</v>
      </c>
      <c r="G36" s="248">
        <v>413757.83125898999</v>
      </c>
      <c r="H36" s="248">
        <v>460773.39856127702</v>
      </c>
      <c r="I36" s="248">
        <v>440083.260363398</v>
      </c>
      <c r="J36" s="248">
        <v>527215.666640184</v>
      </c>
      <c r="K36" s="248">
        <v>531892.02272379596</v>
      </c>
      <c r="L36" s="248">
        <v>837238.37925124005</v>
      </c>
      <c r="M36" s="248">
        <v>1296023.05599258</v>
      </c>
      <c r="N36" s="248">
        <v>1637557.7923983401</v>
      </c>
      <c r="O36" s="249">
        <v>1539948</v>
      </c>
      <c r="P36" s="249">
        <v>2017761</v>
      </c>
    </row>
    <row r="37" spans="1:16" ht="12.95" customHeight="1">
      <c r="A37" s="255" t="s">
        <v>25</v>
      </c>
      <c r="B37" s="250" t="s">
        <v>10</v>
      </c>
      <c r="C37" s="256">
        <v>34314.226159170001</v>
      </c>
      <c r="D37" s="256">
        <v>53281.758648950003</v>
      </c>
      <c r="E37" s="256">
        <v>70868.31044144</v>
      </c>
      <c r="F37" s="256">
        <v>92268.706271350005</v>
      </c>
      <c r="G37" s="256">
        <v>147619.19498952999</v>
      </c>
      <c r="H37" s="256">
        <v>156312.2404518</v>
      </c>
      <c r="I37" s="256">
        <v>115055.35082106999</v>
      </c>
      <c r="J37" s="256">
        <v>133661.83671275</v>
      </c>
      <c r="K37" s="256">
        <v>158350.25360687001</v>
      </c>
      <c r="L37" s="256">
        <v>126424.55371252001</v>
      </c>
      <c r="M37" s="256">
        <v>77403.267367530003</v>
      </c>
      <c r="N37" s="256">
        <v>17154.068641819998</v>
      </c>
      <c r="O37" s="257">
        <v>22380</v>
      </c>
      <c r="P37" s="257">
        <v>4757</v>
      </c>
    </row>
    <row r="38" spans="1:16" s="3" customFormat="1" ht="12" customHeight="1">
      <c r="A38" s="360" t="s">
        <v>498</v>
      </c>
      <c r="B38" s="13"/>
      <c r="C38" s="14"/>
      <c r="D38" s="14"/>
      <c r="E38" s="14"/>
      <c r="F38" s="14"/>
      <c r="G38" s="14"/>
      <c r="H38" s="14"/>
      <c r="I38" s="14"/>
      <c r="J38" s="14"/>
      <c r="K38" s="14"/>
      <c r="L38" s="14"/>
      <c r="M38" s="14"/>
      <c r="N38" s="14"/>
      <c r="O38" s="9"/>
      <c r="P38" s="9"/>
    </row>
    <row r="39" spans="1:16" ht="12.95" customHeight="1">
      <c r="A39" s="258" t="s">
        <v>26</v>
      </c>
      <c r="B39" s="250" t="s">
        <v>10</v>
      </c>
      <c r="C39" s="251">
        <v>9.5399999999999991</v>
      </c>
      <c r="D39" s="251">
        <v>11.68</v>
      </c>
      <c r="E39" s="251">
        <v>9.83</v>
      </c>
      <c r="F39" s="251">
        <v>8.4700000000000006</v>
      </c>
      <c r="G39" s="251">
        <v>5.7</v>
      </c>
      <c r="H39" s="251">
        <v>4.7</v>
      </c>
      <c r="I39" s="251">
        <v>6.19</v>
      </c>
      <c r="J39" s="251">
        <v>6.28</v>
      </c>
      <c r="K39" s="251">
        <v>8.0500000000000007</v>
      </c>
      <c r="L39" s="251">
        <v>6.41</v>
      </c>
      <c r="M39" s="251">
        <v>5.24</v>
      </c>
      <c r="N39" s="251">
        <v>5.19</v>
      </c>
      <c r="O39" s="252">
        <v>7</v>
      </c>
      <c r="P39" s="252">
        <v>6.6</v>
      </c>
    </row>
    <row r="40" spans="1:16" ht="12.95" customHeight="1">
      <c r="A40" s="258" t="s">
        <v>27</v>
      </c>
      <c r="B40" s="250" t="s">
        <v>10</v>
      </c>
      <c r="C40" s="251">
        <v>4.3499999999999996</v>
      </c>
      <c r="D40" s="251">
        <v>2.96</v>
      </c>
      <c r="E40" s="251">
        <v>1.55</v>
      </c>
      <c r="F40" s="251">
        <v>1.1499999999999999</v>
      </c>
      <c r="G40" s="251">
        <v>0.93</v>
      </c>
      <c r="H40" s="251">
        <v>0.69</v>
      </c>
      <c r="I40" s="251">
        <v>0.57999999999999996</v>
      </c>
      <c r="J40" s="251">
        <v>0.49</v>
      </c>
      <c r="K40" s="251">
        <v>0.26</v>
      </c>
      <c r="L40" s="251">
        <v>0.18</v>
      </c>
      <c r="M40" s="251">
        <v>0.1</v>
      </c>
      <c r="N40" s="251">
        <v>0.04</v>
      </c>
      <c r="O40" s="254">
        <v>0.04</v>
      </c>
      <c r="P40" s="254">
        <v>0.02</v>
      </c>
    </row>
    <row r="41" spans="1:16" ht="12.95" customHeight="1">
      <c r="A41" s="258" t="s">
        <v>28</v>
      </c>
      <c r="B41" s="250" t="s">
        <v>10</v>
      </c>
      <c r="C41" s="251">
        <v>85.4</v>
      </c>
      <c r="D41" s="251">
        <v>82.8</v>
      </c>
      <c r="E41" s="251">
        <v>85.09</v>
      </c>
      <c r="F41" s="251">
        <v>86.25</v>
      </c>
      <c r="G41" s="251">
        <v>87.55</v>
      </c>
      <c r="H41" s="251">
        <v>87.86</v>
      </c>
      <c r="I41" s="251">
        <v>85.95</v>
      </c>
      <c r="J41" s="251">
        <v>88.48</v>
      </c>
      <c r="K41" s="251">
        <v>88.39</v>
      </c>
      <c r="L41" s="251">
        <v>91.87</v>
      </c>
      <c r="M41" s="251">
        <v>93.94</v>
      </c>
      <c r="N41" s="251">
        <v>94.48</v>
      </c>
      <c r="O41" s="252">
        <v>92.7</v>
      </c>
      <c r="P41" s="252">
        <v>93.2</v>
      </c>
    </row>
    <row r="42" spans="1:16" ht="12.95" customHeight="1">
      <c r="A42" s="259" t="s">
        <v>29</v>
      </c>
      <c r="B42" s="250" t="s">
        <v>10</v>
      </c>
      <c r="C42" s="260">
        <v>0.71</v>
      </c>
      <c r="D42" s="260">
        <v>2.56</v>
      </c>
      <c r="E42" s="260">
        <v>3.53</v>
      </c>
      <c r="F42" s="260">
        <v>4.13</v>
      </c>
      <c r="G42" s="260">
        <v>5.82</v>
      </c>
      <c r="H42" s="260">
        <v>6.75</v>
      </c>
      <c r="I42" s="260">
        <v>7.28</v>
      </c>
      <c r="J42" s="260">
        <v>4.75</v>
      </c>
      <c r="K42" s="260">
        <v>3.3</v>
      </c>
      <c r="L42" s="260">
        <v>1.54</v>
      </c>
      <c r="M42" s="260">
        <v>0.72</v>
      </c>
      <c r="N42" s="260">
        <v>0.28999999999999998</v>
      </c>
      <c r="O42" s="261">
        <v>0.3</v>
      </c>
      <c r="P42" s="252">
        <v>0.2</v>
      </c>
    </row>
    <row r="43" spans="1:16" s="3" customFormat="1" ht="12" customHeight="1">
      <c r="A43" s="360" t="s">
        <v>499</v>
      </c>
      <c r="B43" s="13"/>
      <c r="C43" s="13"/>
      <c r="D43" s="13"/>
      <c r="E43" s="13"/>
      <c r="F43" s="13"/>
      <c r="G43" s="13"/>
      <c r="H43" s="13"/>
      <c r="I43" s="13"/>
      <c r="J43" s="13"/>
      <c r="K43" s="13"/>
      <c r="L43" s="13"/>
      <c r="M43" s="13"/>
      <c r="N43" s="13"/>
      <c r="O43" s="10"/>
      <c r="P43" s="10"/>
    </row>
    <row r="44" spans="1:16" ht="12.95" customHeight="1">
      <c r="A44" s="262" t="s">
        <v>30</v>
      </c>
      <c r="B44" s="250" t="s">
        <v>10</v>
      </c>
      <c r="C44" s="250" t="s">
        <v>10</v>
      </c>
      <c r="D44" s="250" t="s">
        <v>10</v>
      </c>
      <c r="E44" s="250" t="s">
        <v>10</v>
      </c>
      <c r="F44" s="250" t="s">
        <v>10</v>
      </c>
      <c r="G44" s="250" t="s">
        <v>10</v>
      </c>
      <c r="H44" s="250" t="s">
        <v>10</v>
      </c>
      <c r="I44" s="250" t="s">
        <v>10</v>
      </c>
      <c r="J44" s="250" t="s">
        <v>10</v>
      </c>
      <c r="K44" s="250" t="s">
        <v>10</v>
      </c>
      <c r="L44" s="250" t="s">
        <v>10</v>
      </c>
      <c r="M44" s="250" t="s">
        <v>10</v>
      </c>
      <c r="N44" s="250" t="s">
        <v>10</v>
      </c>
      <c r="O44" s="249" t="s">
        <v>10</v>
      </c>
      <c r="P44" s="249" t="s">
        <v>10</v>
      </c>
    </row>
    <row r="45" spans="1:16" ht="12.95" customHeight="1">
      <c r="A45" s="263" t="s">
        <v>31</v>
      </c>
      <c r="B45" s="250" t="s">
        <v>10</v>
      </c>
      <c r="C45" s="250" t="s">
        <v>10</v>
      </c>
      <c r="D45" s="250" t="s">
        <v>10</v>
      </c>
      <c r="E45" s="250" t="s">
        <v>10</v>
      </c>
      <c r="F45" s="250" t="s">
        <v>10</v>
      </c>
      <c r="G45" s="250" t="s">
        <v>10</v>
      </c>
      <c r="H45" s="250" t="s">
        <v>10</v>
      </c>
      <c r="I45" s="250" t="s">
        <v>10</v>
      </c>
      <c r="J45" s="250" t="s">
        <v>10</v>
      </c>
      <c r="K45" s="250" t="s">
        <v>10</v>
      </c>
      <c r="L45" s="250" t="s">
        <v>10</v>
      </c>
      <c r="M45" s="250" t="s">
        <v>10</v>
      </c>
      <c r="N45" s="250" t="s">
        <v>10</v>
      </c>
      <c r="O45" s="249" t="s">
        <v>10</v>
      </c>
      <c r="P45" s="249" t="s">
        <v>10</v>
      </c>
    </row>
    <row r="46" spans="1:16" s="3" customFormat="1" ht="12" customHeight="1">
      <c r="A46" s="360" t="s">
        <v>500</v>
      </c>
      <c r="B46" s="13"/>
      <c r="C46" s="15"/>
      <c r="D46" s="15"/>
      <c r="E46" s="15"/>
      <c r="F46" s="15"/>
      <c r="G46" s="15"/>
      <c r="H46" s="15"/>
      <c r="I46" s="15"/>
      <c r="J46" s="15"/>
      <c r="K46" s="15"/>
      <c r="L46" s="15"/>
      <c r="M46" s="15"/>
      <c r="N46" s="15"/>
      <c r="O46" s="11"/>
      <c r="P46" s="11"/>
    </row>
    <row r="47" spans="1:16" ht="12.95" customHeight="1">
      <c r="A47" s="264" t="s">
        <v>32</v>
      </c>
      <c r="B47" s="250" t="s">
        <v>10</v>
      </c>
      <c r="C47" s="265">
        <v>0.33</v>
      </c>
      <c r="D47" s="265">
        <v>0.42</v>
      </c>
      <c r="E47" s="265">
        <v>0.56999999999999995</v>
      </c>
      <c r="F47" s="265">
        <v>0.74</v>
      </c>
      <c r="G47" s="265">
        <v>0.76</v>
      </c>
      <c r="H47" s="265">
        <v>0.79</v>
      </c>
      <c r="I47" s="265">
        <v>0.86</v>
      </c>
      <c r="J47" s="265">
        <v>0.71</v>
      </c>
      <c r="K47" s="265">
        <v>0.8</v>
      </c>
      <c r="L47" s="265">
        <v>0.64</v>
      </c>
      <c r="M47" s="265">
        <v>0.45</v>
      </c>
      <c r="N47" s="265">
        <v>0.41</v>
      </c>
      <c r="O47" s="266">
        <v>0.5</v>
      </c>
      <c r="P47" s="359">
        <v>0.4</v>
      </c>
    </row>
    <row r="48" spans="1:16" ht="12.95" customHeight="1">
      <c r="A48" s="267" t="s">
        <v>33</v>
      </c>
      <c r="B48" s="250" t="s">
        <v>10</v>
      </c>
      <c r="C48" s="268">
        <v>99.67</v>
      </c>
      <c r="D48" s="268">
        <v>99.58</v>
      </c>
      <c r="E48" s="268">
        <v>99.43</v>
      </c>
      <c r="F48" s="268">
        <v>99.26</v>
      </c>
      <c r="G48" s="268">
        <v>99.24</v>
      </c>
      <c r="H48" s="268">
        <v>99.21</v>
      </c>
      <c r="I48" s="268">
        <v>99.14</v>
      </c>
      <c r="J48" s="268">
        <v>99.29</v>
      </c>
      <c r="K48" s="268">
        <v>99.2</v>
      </c>
      <c r="L48" s="268">
        <v>99.36</v>
      </c>
      <c r="M48" s="268">
        <v>99.55</v>
      </c>
      <c r="N48" s="268">
        <v>99.55</v>
      </c>
      <c r="O48" s="269">
        <v>99.5</v>
      </c>
      <c r="P48" s="261">
        <v>99.6</v>
      </c>
    </row>
    <row r="49" spans="1:16" s="3" customFormat="1" ht="12" customHeight="1">
      <c r="A49" s="360" t="s">
        <v>501</v>
      </c>
      <c r="B49" s="13"/>
      <c r="C49" s="15"/>
      <c r="D49" s="15"/>
      <c r="E49" s="15"/>
      <c r="F49" s="15"/>
      <c r="G49" s="15"/>
      <c r="H49" s="15"/>
      <c r="I49" s="15"/>
      <c r="J49" s="15"/>
      <c r="K49" s="15"/>
      <c r="L49" s="15"/>
      <c r="M49" s="15"/>
      <c r="N49" s="15"/>
      <c r="O49" s="11"/>
      <c r="P49" s="11"/>
    </row>
    <row r="50" spans="1:16" ht="12.95" customHeight="1">
      <c r="A50" s="264" t="s">
        <v>40</v>
      </c>
      <c r="B50" s="250" t="s">
        <v>10</v>
      </c>
      <c r="C50" s="265">
        <v>53.39</v>
      </c>
      <c r="D50" s="265">
        <v>44.37</v>
      </c>
      <c r="E50" s="265">
        <v>41.93</v>
      </c>
      <c r="F50" s="265">
        <v>49.83</v>
      </c>
      <c r="G50" s="265">
        <v>67.31</v>
      </c>
      <c r="H50" s="265">
        <v>63.76</v>
      </c>
      <c r="I50" s="265">
        <v>74.03</v>
      </c>
      <c r="J50" s="265">
        <v>50.71</v>
      </c>
      <c r="K50" s="265">
        <v>41.87</v>
      </c>
      <c r="L50" s="265">
        <v>20.39</v>
      </c>
      <c r="M50" s="265">
        <v>32.590000000000003</v>
      </c>
      <c r="N50" s="265">
        <v>38.85</v>
      </c>
      <c r="O50" s="252">
        <v>57</v>
      </c>
      <c r="P50" s="252">
        <v>53.2</v>
      </c>
    </row>
    <row r="51" spans="1:16" ht="12.95" customHeight="1">
      <c r="A51" s="270" t="s">
        <v>41</v>
      </c>
      <c r="B51" s="250" t="s">
        <v>10</v>
      </c>
      <c r="C51" s="271">
        <v>30.76</v>
      </c>
      <c r="D51" s="271">
        <v>40.799999999999997</v>
      </c>
      <c r="E51" s="271">
        <v>46.2</v>
      </c>
      <c r="F51" s="271">
        <v>43.05</v>
      </c>
      <c r="G51" s="271">
        <v>27.31</v>
      </c>
      <c r="H51" s="271">
        <v>31.03</v>
      </c>
      <c r="I51" s="271">
        <v>20.74</v>
      </c>
      <c r="J51" s="271">
        <v>44.29</v>
      </c>
      <c r="K51" s="271">
        <v>53.75</v>
      </c>
      <c r="L51" s="271">
        <v>72.77</v>
      </c>
      <c r="M51" s="271">
        <v>64.319999999999993</v>
      </c>
      <c r="N51" s="271">
        <v>59.31</v>
      </c>
      <c r="O51" s="252">
        <v>42.7</v>
      </c>
      <c r="P51" s="252">
        <v>46.5</v>
      </c>
    </row>
    <row r="52" spans="1:16" ht="12.95" customHeight="1">
      <c r="A52" s="267" t="s">
        <v>34</v>
      </c>
      <c r="B52" s="272" t="s">
        <v>10</v>
      </c>
      <c r="C52" s="268">
        <v>15.85</v>
      </c>
      <c r="D52" s="268">
        <v>14.82</v>
      </c>
      <c r="E52" s="268">
        <v>11.87</v>
      </c>
      <c r="F52" s="268">
        <v>7.12</v>
      </c>
      <c r="G52" s="268">
        <v>5.38</v>
      </c>
      <c r="H52" s="268">
        <v>5.21</v>
      </c>
      <c r="I52" s="268">
        <v>5.23</v>
      </c>
      <c r="J52" s="268">
        <v>5</v>
      </c>
      <c r="K52" s="268">
        <v>4.38</v>
      </c>
      <c r="L52" s="268">
        <v>6.84</v>
      </c>
      <c r="M52" s="268">
        <v>3.09</v>
      </c>
      <c r="N52" s="268">
        <v>1.84</v>
      </c>
      <c r="O52" s="273">
        <v>0.3</v>
      </c>
      <c r="P52" s="273">
        <v>0.3</v>
      </c>
    </row>
    <row r="53" spans="1:16" s="12" customFormat="1" ht="12" customHeight="1">
      <c r="A53" s="241" t="s">
        <v>35</v>
      </c>
      <c r="B53" s="241"/>
      <c r="C53" s="241"/>
      <c r="D53" s="241"/>
      <c r="E53" s="241"/>
      <c r="F53" s="241"/>
      <c r="G53" s="241"/>
      <c r="H53" s="241"/>
      <c r="I53" s="241"/>
      <c r="J53" s="241"/>
      <c r="K53" s="241"/>
      <c r="L53" s="241"/>
      <c r="M53" s="241"/>
      <c r="N53" s="241"/>
      <c r="O53" s="241"/>
      <c r="P53" s="241"/>
    </row>
    <row r="54" spans="1:16" s="12" customFormat="1" ht="12" customHeight="1">
      <c r="A54" s="373" t="s">
        <v>36</v>
      </c>
      <c r="B54" s="373"/>
      <c r="C54" s="373"/>
      <c r="D54" s="373"/>
      <c r="E54" s="373"/>
      <c r="F54" s="373"/>
      <c r="G54" s="373"/>
      <c r="H54" s="373"/>
      <c r="I54" s="373"/>
      <c r="J54" s="373"/>
      <c r="K54" s="373"/>
      <c r="L54" s="373"/>
      <c r="M54" s="373"/>
      <c r="N54" s="373"/>
      <c r="O54" s="241"/>
      <c r="P54" s="241"/>
    </row>
    <row r="55" spans="1:16" s="12" customFormat="1" ht="12" customHeight="1">
      <c r="A55" s="241" t="s">
        <v>37</v>
      </c>
      <c r="B55" s="241"/>
      <c r="C55" s="241"/>
      <c r="D55" s="241"/>
      <c r="E55" s="241"/>
      <c r="F55" s="241"/>
      <c r="G55" s="241"/>
      <c r="H55" s="241"/>
      <c r="I55" s="241"/>
      <c r="J55" s="241"/>
      <c r="K55" s="241"/>
      <c r="L55" s="241"/>
      <c r="M55" s="241"/>
      <c r="N55" s="241"/>
      <c r="O55" s="241"/>
      <c r="P55" s="241"/>
    </row>
    <row r="56" spans="1:16" s="12" customFormat="1" ht="12" customHeight="1">
      <c r="A56" s="241" t="s">
        <v>38</v>
      </c>
      <c r="B56" s="241"/>
      <c r="C56" s="241"/>
      <c r="D56" s="241"/>
      <c r="E56" s="241"/>
      <c r="F56" s="241"/>
      <c r="G56" s="241"/>
      <c r="H56" s="241"/>
      <c r="I56" s="241"/>
      <c r="J56" s="241"/>
      <c r="K56" s="241"/>
      <c r="L56" s="241"/>
      <c r="M56" s="241"/>
      <c r="N56" s="241"/>
      <c r="O56" s="241"/>
      <c r="P56" s="241"/>
    </row>
    <row r="57" spans="1:16" s="12" customFormat="1" ht="12" customHeight="1">
      <c r="A57" s="241" t="s">
        <v>39</v>
      </c>
      <c r="B57" s="241"/>
      <c r="C57" s="241"/>
      <c r="D57" s="241"/>
      <c r="E57" s="241"/>
      <c r="F57" s="241"/>
      <c r="G57" s="241"/>
      <c r="H57" s="241"/>
      <c r="I57" s="241"/>
      <c r="J57" s="241"/>
      <c r="K57" s="241"/>
      <c r="L57" s="241"/>
      <c r="M57" s="241"/>
      <c r="N57" s="241"/>
      <c r="O57" s="241"/>
      <c r="P57" s="241"/>
    </row>
    <row r="58" spans="1:16" s="12" customFormat="1" ht="12" customHeight="1">
      <c r="A58" s="241" t="s">
        <v>42</v>
      </c>
      <c r="B58" s="241"/>
      <c r="C58" s="241"/>
      <c r="D58" s="241"/>
      <c r="E58" s="241"/>
      <c r="F58" s="241"/>
      <c r="G58" s="241"/>
      <c r="H58" s="241"/>
      <c r="I58" s="241"/>
      <c r="J58" s="241"/>
      <c r="K58" s="241"/>
      <c r="L58" s="241"/>
      <c r="M58" s="241"/>
      <c r="N58" s="241"/>
      <c r="O58" s="241"/>
      <c r="P58" s="241"/>
    </row>
    <row r="59" spans="1:16" s="4" customFormat="1" ht="12" customHeight="1">
      <c r="A59" s="7"/>
      <c r="B59" s="7"/>
      <c r="C59" s="7"/>
      <c r="D59" s="7"/>
      <c r="E59" s="7"/>
      <c r="F59" s="7"/>
      <c r="G59" s="7"/>
      <c r="H59" s="7"/>
      <c r="I59" s="7"/>
      <c r="J59" s="8"/>
      <c r="K59" s="8"/>
      <c r="L59" s="8"/>
      <c r="M59" s="8"/>
      <c r="N59" s="8"/>
      <c r="O59" s="8"/>
    </row>
    <row r="60" spans="1:16" s="4" customFormat="1" ht="12" customHeight="1">
      <c r="A60" s="7"/>
      <c r="B60" s="7"/>
      <c r="C60" s="7"/>
      <c r="D60" s="7"/>
      <c r="E60" s="7"/>
      <c r="F60" s="7"/>
      <c r="G60" s="7"/>
      <c r="H60" s="7"/>
      <c r="I60" s="7"/>
      <c r="J60" s="8"/>
      <c r="K60" s="8"/>
      <c r="L60" s="8"/>
      <c r="M60" s="8"/>
      <c r="N60" s="8"/>
      <c r="O60" s="8"/>
    </row>
    <row r="62" spans="1:16" ht="12.95" customHeight="1"/>
    <row r="63" spans="1:16" ht="12.95" customHeight="1"/>
  </sheetData>
  <mergeCells count="1">
    <mergeCell ref="A54:N54"/>
  </mergeCells>
  <pageMargins left="0.25" right="0.25"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39599-5803-41F4-9FB2-6F03BDBF172D}">
  <sheetPr>
    <pageSetUpPr fitToPage="1"/>
  </sheetPr>
  <dimension ref="A1:P40"/>
  <sheetViews>
    <sheetView zoomScaleNormal="100" workbookViewId="0">
      <selection activeCell="A4" sqref="A4"/>
    </sheetView>
  </sheetViews>
  <sheetFormatPr defaultColWidth="8.5703125" defaultRowHeight="11.25"/>
  <cols>
    <col min="1" max="1" width="53" style="16" customWidth="1"/>
    <col min="2" max="17" width="9.42578125" style="16" customWidth="1"/>
    <col min="18" max="16384" width="8.5703125" style="16"/>
  </cols>
  <sheetData>
    <row r="1" spans="1:16" ht="18">
      <c r="A1" s="37" t="s">
        <v>0</v>
      </c>
      <c r="B1" s="18"/>
      <c r="C1" s="18"/>
      <c r="D1" s="18"/>
      <c r="E1" s="18"/>
      <c r="F1" s="18"/>
      <c r="G1" s="18"/>
      <c r="H1" s="18"/>
      <c r="I1" s="18"/>
      <c r="J1" s="18"/>
      <c r="K1" s="18"/>
      <c r="L1" s="18"/>
      <c r="M1" s="18"/>
      <c r="N1" s="18"/>
      <c r="O1" s="18"/>
      <c r="P1" s="18"/>
    </row>
    <row r="2" spans="1:16" ht="18" customHeight="1">
      <c r="A2" s="63" t="s">
        <v>1</v>
      </c>
      <c r="B2" s="18"/>
      <c r="C2" s="274"/>
      <c r="D2" s="18"/>
      <c r="E2" s="18"/>
      <c r="F2" s="18"/>
      <c r="G2" s="18"/>
      <c r="H2" s="18"/>
      <c r="I2" s="18"/>
      <c r="J2" s="18"/>
      <c r="K2" s="18"/>
      <c r="L2" s="18"/>
      <c r="M2" s="18"/>
      <c r="N2" s="18"/>
      <c r="O2" s="18"/>
      <c r="P2" s="18"/>
    </row>
    <row r="3" spans="1:16" ht="12" customHeight="1">
      <c r="A3" s="63"/>
      <c r="B3" s="18"/>
      <c r="C3" s="274"/>
      <c r="D3" s="18"/>
      <c r="E3" s="18"/>
      <c r="F3" s="18"/>
      <c r="G3" s="18"/>
      <c r="H3" s="18"/>
      <c r="I3" s="18"/>
      <c r="J3" s="18"/>
      <c r="K3" s="18"/>
      <c r="L3" s="18"/>
      <c r="M3" s="18"/>
      <c r="N3" s="18"/>
      <c r="O3" s="18"/>
      <c r="P3" s="18"/>
    </row>
    <row r="4" spans="1:16" ht="12" customHeight="1">
      <c r="A4" s="220" t="s">
        <v>43</v>
      </c>
      <c r="B4" s="18"/>
      <c r="C4" s="18"/>
      <c r="D4" s="18"/>
      <c r="E4" s="18"/>
      <c r="F4" s="18"/>
      <c r="G4" s="18"/>
      <c r="H4" s="18"/>
      <c r="I4" s="18"/>
      <c r="J4" s="18"/>
      <c r="K4" s="18"/>
      <c r="L4" s="18"/>
      <c r="M4" s="18"/>
      <c r="N4" s="18"/>
      <c r="O4" s="18"/>
      <c r="P4" s="18"/>
    </row>
    <row r="5" spans="1:16" ht="12" customHeight="1">
      <c r="A5" s="221" t="s">
        <v>3</v>
      </c>
      <c r="B5" s="18"/>
      <c r="C5" s="18"/>
      <c r="D5" s="18"/>
      <c r="E5" s="18"/>
      <c r="F5" s="18"/>
      <c r="G5" s="18"/>
      <c r="H5" s="18"/>
      <c r="I5" s="18"/>
      <c r="J5" s="18"/>
      <c r="K5" s="18"/>
      <c r="L5" s="18"/>
      <c r="M5" s="18"/>
      <c r="N5" s="18"/>
      <c r="O5" s="18"/>
      <c r="P5" s="18"/>
    </row>
    <row r="6" spans="1:16" ht="12" customHeight="1" thickBot="1">
      <c r="A6" s="361" t="s">
        <v>4</v>
      </c>
      <c r="B6" s="354">
        <v>2008</v>
      </c>
      <c r="C6" s="354">
        <v>2009</v>
      </c>
      <c r="D6" s="354">
        <v>2010</v>
      </c>
      <c r="E6" s="354">
        <v>2011</v>
      </c>
      <c r="F6" s="354">
        <v>2012</v>
      </c>
      <c r="G6" s="354">
        <v>2013</v>
      </c>
      <c r="H6" s="354">
        <v>2014</v>
      </c>
      <c r="I6" s="354">
        <v>2015</v>
      </c>
      <c r="J6" s="354">
        <v>2016</v>
      </c>
      <c r="K6" s="354">
        <v>2017</v>
      </c>
      <c r="L6" s="354">
        <v>2018</v>
      </c>
      <c r="M6" s="354">
        <v>2019</v>
      </c>
      <c r="N6" s="354">
        <v>2020</v>
      </c>
      <c r="O6" s="354">
        <v>2021</v>
      </c>
      <c r="P6" s="354">
        <v>2022</v>
      </c>
    </row>
    <row r="7" spans="1:16" ht="12" customHeight="1" thickTop="1">
      <c r="A7" s="275" t="s">
        <v>44</v>
      </c>
      <c r="B7" s="276"/>
      <c r="C7" s="276"/>
      <c r="D7" s="276"/>
      <c r="E7" s="276"/>
      <c r="F7" s="276"/>
      <c r="G7" s="276"/>
      <c r="H7" s="276"/>
      <c r="I7" s="276"/>
      <c r="J7" s="276"/>
      <c r="K7" s="276"/>
      <c r="L7" s="276"/>
      <c r="M7" s="276"/>
      <c r="N7" s="276"/>
      <c r="O7" s="276"/>
      <c r="P7" s="276"/>
    </row>
    <row r="8" spans="1:16" ht="12" customHeight="1">
      <c r="A8" s="19" t="s">
        <v>45</v>
      </c>
      <c r="B8" s="20" t="s">
        <v>10</v>
      </c>
      <c r="C8" s="20" t="s">
        <v>10</v>
      </c>
      <c r="D8" s="20" t="s">
        <v>10</v>
      </c>
      <c r="E8" s="20" t="s">
        <v>10</v>
      </c>
      <c r="F8" s="20" t="s">
        <v>10</v>
      </c>
      <c r="G8" s="20" t="s">
        <v>10</v>
      </c>
      <c r="H8" s="20" t="s">
        <v>10</v>
      </c>
      <c r="I8" s="20" t="s">
        <v>10</v>
      </c>
      <c r="J8" s="20" t="s">
        <v>10</v>
      </c>
      <c r="K8" s="20" t="s">
        <v>10</v>
      </c>
      <c r="L8" s="20" t="s">
        <v>10</v>
      </c>
      <c r="M8" s="20" t="s">
        <v>10</v>
      </c>
      <c r="N8" s="20" t="s">
        <v>10</v>
      </c>
      <c r="O8" s="20" t="s">
        <v>10</v>
      </c>
      <c r="P8" s="20" t="s">
        <v>10</v>
      </c>
    </row>
    <row r="9" spans="1:16" ht="12" customHeight="1">
      <c r="A9" s="21" t="s">
        <v>46</v>
      </c>
      <c r="B9" s="20" t="s">
        <v>10</v>
      </c>
      <c r="C9" s="20" t="s">
        <v>10</v>
      </c>
      <c r="D9" s="20" t="s">
        <v>10</v>
      </c>
      <c r="E9" s="20" t="s">
        <v>10</v>
      </c>
      <c r="F9" s="20" t="s">
        <v>10</v>
      </c>
      <c r="G9" s="20" t="s">
        <v>10</v>
      </c>
      <c r="H9" s="20" t="s">
        <v>10</v>
      </c>
      <c r="I9" s="20" t="s">
        <v>10</v>
      </c>
      <c r="J9" s="20" t="s">
        <v>10</v>
      </c>
      <c r="K9" s="20" t="s">
        <v>10</v>
      </c>
      <c r="L9" s="20" t="s">
        <v>10</v>
      </c>
      <c r="M9" s="20" t="s">
        <v>10</v>
      </c>
      <c r="N9" s="20" t="s">
        <v>10</v>
      </c>
      <c r="O9" s="20" t="s">
        <v>10</v>
      </c>
      <c r="P9" s="20" t="s">
        <v>10</v>
      </c>
    </row>
    <row r="10" spans="1:16" ht="12" customHeight="1">
      <c r="A10" s="21" t="s">
        <v>47</v>
      </c>
      <c r="B10" s="20" t="s">
        <v>10</v>
      </c>
      <c r="C10" s="20" t="s">
        <v>10</v>
      </c>
      <c r="D10" s="20" t="s">
        <v>10</v>
      </c>
      <c r="E10" s="20" t="s">
        <v>10</v>
      </c>
      <c r="F10" s="20" t="s">
        <v>10</v>
      </c>
      <c r="G10" s="20" t="s">
        <v>10</v>
      </c>
      <c r="H10" s="20" t="s">
        <v>10</v>
      </c>
      <c r="I10" s="20" t="s">
        <v>10</v>
      </c>
      <c r="J10" s="20" t="s">
        <v>10</v>
      </c>
      <c r="K10" s="20" t="s">
        <v>10</v>
      </c>
      <c r="L10" s="20" t="s">
        <v>10</v>
      </c>
      <c r="M10" s="20" t="s">
        <v>10</v>
      </c>
      <c r="N10" s="20" t="s">
        <v>10</v>
      </c>
      <c r="O10" s="20" t="s">
        <v>10</v>
      </c>
      <c r="P10" s="20" t="s">
        <v>10</v>
      </c>
    </row>
    <row r="11" spans="1:16" ht="12" customHeight="1">
      <c r="A11" s="21" t="s">
        <v>48</v>
      </c>
      <c r="B11" s="20" t="s">
        <v>10</v>
      </c>
      <c r="C11" s="20" t="s">
        <v>10</v>
      </c>
      <c r="D11" s="20" t="s">
        <v>10</v>
      </c>
      <c r="E11" s="20" t="s">
        <v>10</v>
      </c>
      <c r="F11" s="20" t="s">
        <v>10</v>
      </c>
      <c r="G11" s="20" t="s">
        <v>10</v>
      </c>
      <c r="H11" s="20" t="s">
        <v>10</v>
      </c>
      <c r="I11" s="20" t="s">
        <v>10</v>
      </c>
      <c r="J11" s="20" t="s">
        <v>10</v>
      </c>
      <c r="K11" s="20" t="s">
        <v>10</v>
      </c>
      <c r="L11" s="20" t="s">
        <v>10</v>
      </c>
      <c r="M11" s="20" t="s">
        <v>10</v>
      </c>
      <c r="N11" s="20" t="s">
        <v>10</v>
      </c>
      <c r="O11" s="20" t="s">
        <v>10</v>
      </c>
      <c r="P11" s="20" t="s">
        <v>10</v>
      </c>
    </row>
    <row r="12" spans="1:16" ht="12" customHeight="1">
      <c r="A12" s="21" t="s">
        <v>49</v>
      </c>
      <c r="B12" s="20" t="s">
        <v>10</v>
      </c>
      <c r="C12" s="20" t="s">
        <v>10</v>
      </c>
      <c r="D12" s="20" t="s">
        <v>10</v>
      </c>
      <c r="E12" s="20" t="s">
        <v>10</v>
      </c>
      <c r="F12" s="20" t="s">
        <v>10</v>
      </c>
      <c r="G12" s="20" t="s">
        <v>10</v>
      </c>
      <c r="H12" s="20" t="s">
        <v>10</v>
      </c>
      <c r="I12" s="20" t="s">
        <v>10</v>
      </c>
      <c r="J12" s="20" t="s">
        <v>10</v>
      </c>
      <c r="K12" s="20" t="s">
        <v>10</v>
      </c>
      <c r="L12" s="20" t="s">
        <v>10</v>
      </c>
      <c r="M12" s="20" t="s">
        <v>10</v>
      </c>
      <c r="N12" s="20" t="s">
        <v>10</v>
      </c>
      <c r="O12" s="20" t="s">
        <v>10</v>
      </c>
      <c r="P12" s="20" t="s">
        <v>10</v>
      </c>
    </row>
    <row r="13" spans="1:16" ht="12" customHeight="1">
      <c r="A13" s="22" t="s">
        <v>50</v>
      </c>
      <c r="B13" s="20" t="s">
        <v>10</v>
      </c>
      <c r="C13" s="20" t="s">
        <v>10</v>
      </c>
      <c r="D13" s="20" t="s">
        <v>10</v>
      </c>
      <c r="E13" s="20" t="s">
        <v>10</v>
      </c>
      <c r="F13" s="20" t="s">
        <v>10</v>
      </c>
      <c r="G13" s="20" t="s">
        <v>10</v>
      </c>
      <c r="H13" s="20" t="s">
        <v>10</v>
      </c>
      <c r="I13" s="20" t="s">
        <v>10</v>
      </c>
      <c r="J13" s="20" t="s">
        <v>10</v>
      </c>
      <c r="K13" s="20" t="s">
        <v>10</v>
      </c>
      <c r="L13" s="20" t="s">
        <v>10</v>
      </c>
      <c r="M13" s="20" t="s">
        <v>10</v>
      </c>
      <c r="N13" s="20" t="s">
        <v>10</v>
      </c>
      <c r="O13" s="20" t="s">
        <v>10</v>
      </c>
      <c r="P13" s="20" t="s">
        <v>10</v>
      </c>
    </row>
    <row r="14" spans="1:16" ht="12" customHeight="1">
      <c r="A14" s="275" t="s">
        <v>51</v>
      </c>
      <c r="B14" s="277"/>
      <c r="C14" s="277"/>
      <c r="D14" s="277"/>
      <c r="E14" s="277"/>
      <c r="F14" s="277"/>
      <c r="G14" s="277"/>
      <c r="H14" s="277"/>
      <c r="I14" s="277"/>
      <c r="J14" s="277"/>
      <c r="K14" s="277"/>
      <c r="L14" s="277"/>
      <c r="M14" s="277"/>
      <c r="N14" s="277"/>
      <c r="O14" s="277"/>
      <c r="P14" s="277"/>
    </row>
    <row r="15" spans="1:16" ht="12" customHeight="1">
      <c r="A15" s="19" t="s">
        <v>52</v>
      </c>
      <c r="B15" s="20" t="s">
        <v>10</v>
      </c>
      <c r="C15" s="20" t="s">
        <v>10</v>
      </c>
      <c r="D15" s="20" t="s">
        <v>10</v>
      </c>
      <c r="E15" s="20" t="s">
        <v>10</v>
      </c>
      <c r="F15" s="20" t="s">
        <v>10</v>
      </c>
      <c r="G15" s="20" t="s">
        <v>10</v>
      </c>
      <c r="H15" s="20" t="s">
        <v>10</v>
      </c>
      <c r="I15" s="20" t="s">
        <v>10</v>
      </c>
      <c r="J15" s="20" t="s">
        <v>10</v>
      </c>
      <c r="K15" s="20" t="s">
        <v>10</v>
      </c>
      <c r="L15" s="20" t="s">
        <v>10</v>
      </c>
      <c r="M15" s="20" t="s">
        <v>10</v>
      </c>
      <c r="N15" s="20" t="s">
        <v>10</v>
      </c>
      <c r="O15" s="20" t="s">
        <v>10</v>
      </c>
      <c r="P15" s="20" t="s">
        <v>10</v>
      </c>
    </row>
    <row r="16" spans="1:16" ht="12" customHeight="1">
      <c r="A16" s="21" t="s">
        <v>53</v>
      </c>
      <c r="B16" s="20" t="s">
        <v>10</v>
      </c>
      <c r="C16" s="20" t="s">
        <v>10</v>
      </c>
      <c r="D16" s="20" t="s">
        <v>10</v>
      </c>
      <c r="E16" s="20" t="s">
        <v>10</v>
      </c>
      <c r="F16" s="20" t="s">
        <v>10</v>
      </c>
      <c r="G16" s="20" t="s">
        <v>10</v>
      </c>
      <c r="H16" s="20" t="s">
        <v>10</v>
      </c>
      <c r="I16" s="20" t="s">
        <v>10</v>
      </c>
      <c r="J16" s="20" t="s">
        <v>10</v>
      </c>
      <c r="K16" s="20" t="s">
        <v>10</v>
      </c>
      <c r="L16" s="20" t="s">
        <v>10</v>
      </c>
      <c r="M16" s="20" t="s">
        <v>10</v>
      </c>
      <c r="N16" s="20" t="s">
        <v>10</v>
      </c>
      <c r="O16" s="20" t="s">
        <v>10</v>
      </c>
      <c r="P16" s="20" t="s">
        <v>10</v>
      </c>
    </row>
    <row r="17" spans="1:16" ht="12" customHeight="1">
      <c r="A17" s="21" t="s">
        <v>54</v>
      </c>
      <c r="B17" s="23">
        <v>10560</v>
      </c>
      <c r="C17" s="23">
        <v>21990</v>
      </c>
      <c r="D17" s="23">
        <v>68750</v>
      </c>
      <c r="E17" s="23">
        <v>125890</v>
      </c>
      <c r="F17" s="23">
        <v>137840</v>
      </c>
      <c r="G17" s="23">
        <v>160620</v>
      </c>
      <c r="H17" s="23">
        <v>181880</v>
      </c>
      <c r="I17" s="23">
        <v>212750</v>
      </c>
      <c r="J17" s="23">
        <v>199490</v>
      </c>
      <c r="K17" s="23">
        <v>199310</v>
      </c>
      <c r="L17" s="23">
        <v>190660</v>
      </c>
      <c r="M17" s="23">
        <v>301680</v>
      </c>
      <c r="N17" s="23">
        <v>458510</v>
      </c>
      <c r="O17" s="20">
        <v>368990</v>
      </c>
      <c r="P17" s="213">
        <v>561720</v>
      </c>
    </row>
    <row r="18" spans="1:16" ht="12" customHeight="1">
      <c r="A18" s="21" t="s">
        <v>55</v>
      </c>
      <c r="B18" s="20" t="s">
        <v>10</v>
      </c>
      <c r="C18" s="24">
        <f t="shared" ref="C18:P18" si="0">100*(C17-B17)/B17</f>
        <v>108.23863636363636</v>
      </c>
      <c r="D18" s="24">
        <f t="shared" si="0"/>
        <v>212.64211005002275</v>
      </c>
      <c r="E18" s="24">
        <f t="shared" si="0"/>
        <v>83.11272727272727</v>
      </c>
      <c r="F18" s="24">
        <f t="shared" si="0"/>
        <v>9.492414012232901</v>
      </c>
      <c r="G18" s="24">
        <f t="shared" si="0"/>
        <v>16.526407428903077</v>
      </c>
      <c r="H18" s="24">
        <f t="shared" si="0"/>
        <v>13.236209687461088</v>
      </c>
      <c r="I18" s="24">
        <f t="shared" si="0"/>
        <v>16.972729272047506</v>
      </c>
      <c r="J18" s="24">
        <f t="shared" si="0"/>
        <v>-6.232667450058754</v>
      </c>
      <c r="K18" s="24">
        <f t="shared" si="0"/>
        <v>-9.02300867211389E-2</v>
      </c>
      <c r="L18" s="24">
        <f t="shared" si="0"/>
        <v>-4.3399729065275201</v>
      </c>
      <c r="M18" s="24">
        <f t="shared" si="0"/>
        <v>58.22930871708801</v>
      </c>
      <c r="N18" s="24">
        <f t="shared" si="0"/>
        <v>51.985547600106074</v>
      </c>
      <c r="O18" s="24">
        <f t="shared" si="0"/>
        <v>-19.524110706418618</v>
      </c>
      <c r="P18" s="24">
        <f t="shared" si="0"/>
        <v>52.231767798585331</v>
      </c>
    </row>
    <row r="19" spans="1:16" ht="12" customHeight="1">
      <c r="A19" s="25" t="s">
        <v>56</v>
      </c>
      <c r="B19" s="20" t="s">
        <v>10</v>
      </c>
      <c r="C19" s="20" t="s">
        <v>10</v>
      </c>
      <c r="D19" s="20" t="s">
        <v>10</v>
      </c>
      <c r="E19" s="20" t="s">
        <v>10</v>
      </c>
      <c r="F19" s="20" t="s">
        <v>10</v>
      </c>
      <c r="G19" s="20" t="s">
        <v>10</v>
      </c>
      <c r="H19" s="20" t="s">
        <v>10</v>
      </c>
      <c r="I19" s="20" t="s">
        <v>10</v>
      </c>
      <c r="J19" s="20" t="s">
        <v>10</v>
      </c>
      <c r="K19" s="20" t="s">
        <v>10</v>
      </c>
      <c r="L19" s="20" t="s">
        <v>10</v>
      </c>
      <c r="M19" s="20" t="s">
        <v>10</v>
      </c>
      <c r="N19" s="20" t="s">
        <v>10</v>
      </c>
      <c r="O19" s="20" t="s">
        <v>10</v>
      </c>
      <c r="P19" s="20" t="s">
        <v>10</v>
      </c>
    </row>
    <row r="20" spans="1:16" ht="12" customHeight="1">
      <c r="A20" s="21" t="s">
        <v>57</v>
      </c>
      <c r="B20" s="20" t="s">
        <v>10</v>
      </c>
      <c r="C20" s="20" t="s">
        <v>10</v>
      </c>
      <c r="D20" s="20" t="s">
        <v>10</v>
      </c>
      <c r="E20" s="20" t="s">
        <v>10</v>
      </c>
      <c r="F20" s="20" t="s">
        <v>10</v>
      </c>
      <c r="G20" s="20" t="s">
        <v>10</v>
      </c>
      <c r="H20" s="20" t="s">
        <v>10</v>
      </c>
      <c r="I20" s="20" t="s">
        <v>10</v>
      </c>
      <c r="J20" s="20">
        <v>513978</v>
      </c>
      <c r="K20" s="20">
        <v>452127</v>
      </c>
      <c r="L20" s="20">
        <v>263195</v>
      </c>
      <c r="M20" s="20">
        <v>435520</v>
      </c>
      <c r="N20" s="20">
        <v>846650</v>
      </c>
      <c r="O20" s="20">
        <v>835592</v>
      </c>
      <c r="P20" s="213">
        <v>717020</v>
      </c>
    </row>
    <row r="21" spans="1:16" ht="12" customHeight="1">
      <c r="A21" s="21" t="s">
        <v>58</v>
      </c>
      <c r="B21" s="20" t="s">
        <v>10</v>
      </c>
      <c r="C21" s="20" t="s">
        <v>10</v>
      </c>
      <c r="D21" s="20" t="s">
        <v>10</v>
      </c>
      <c r="E21" s="20" t="s">
        <v>10</v>
      </c>
      <c r="F21" s="20" t="s">
        <v>10</v>
      </c>
      <c r="G21" s="20" t="s">
        <v>10</v>
      </c>
      <c r="H21" s="20" t="s">
        <v>10</v>
      </c>
      <c r="I21" s="20" t="s">
        <v>10</v>
      </c>
      <c r="J21" s="20" t="s">
        <v>10</v>
      </c>
      <c r="K21" s="20" t="s">
        <v>10</v>
      </c>
      <c r="L21" s="20" t="s">
        <v>10</v>
      </c>
      <c r="M21" s="20" t="s">
        <v>10</v>
      </c>
      <c r="N21" s="20" t="s">
        <v>10</v>
      </c>
      <c r="O21" s="20" t="s">
        <v>10</v>
      </c>
      <c r="P21" s="20" t="s">
        <v>10</v>
      </c>
    </row>
    <row r="22" spans="1:16" ht="12" customHeight="1">
      <c r="A22" s="21" t="s">
        <v>59</v>
      </c>
      <c r="B22" s="20" t="s">
        <v>10</v>
      </c>
      <c r="C22" s="20" t="s">
        <v>10</v>
      </c>
      <c r="D22" s="20" t="s">
        <v>10</v>
      </c>
      <c r="E22" s="20" t="s">
        <v>10</v>
      </c>
      <c r="F22" s="20" t="s">
        <v>10</v>
      </c>
      <c r="G22" s="20" t="s">
        <v>10</v>
      </c>
      <c r="H22" s="20" t="s">
        <v>10</v>
      </c>
      <c r="I22" s="20" t="s">
        <v>10</v>
      </c>
      <c r="J22" s="20" t="s">
        <v>10</v>
      </c>
      <c r="K22" s="20" t="s">
        <v>10</v>
      </c>
      <c r="L22" s="20" t="s">
        <v>10</v>
      </c>
      <c r="M22" s="20" t="s">
        <v>10</v>
      </c>
      <c r="N22" s="20" t="s">
        <v>10</v>
      </c>
      <c r="O22" s="20" t="s">
        <v>10</v>
      </c>
      <c r="P22" s="20" t="s">
        <v>10</v>
      </c>
    </row>
    <row r="23" spans="1:16" ht="12" customHeight="1">
      <c r="A23" s="22" t="s">
        <v>60</v>
      </c>
      <c r="B23" s="26" t="s">
        <v>10</v>
      </c>
      <c r="C23" s="26" t="s">
        <v>10</v>
      </c>
      <c r="D23" s="26" t="s">
        <v>10</v>
      </c>
      <c r="E23" s="26" t="s">
        <v>10</v>
      </c>
      <c r="F23" s="26" t="s">
        <v>10</v>
      </c>
      <c r="G23" s="26" t="s">
        <v>10</v>
      </c>
      <c r="H23" s="26" t="s">
        <v>10</v>
      </c>
      <c r="I23" s="26" t="s">
        <v>10</v>
      </c>
      <c r="J23" s="26" t="s">
        <v>10</v>
      </c>
      <c r="K23" s="26" t="s">
        <v>10</v>
      </c>
      <c r="L23" s="26" t="s">
        <v>10</v>
      </c>
      <c r="M23" s="26" t="s">
        <v>10</v>
      </c>
      <c r="N23" s="26" t="s">
        <v>10</v>
      </c>
      <c r="O23" s="26" t="s">
        <v>10</v>
      </c>
      <c r="P23" s="26" t="s">
        <v>10</v>
      </c>
    </row>
    <row r="24" spans="1:16" ht="12" customHeight="1">
      <c r="A24" s="275" t="s">
        <v>61</v>
      </c>
      <c r="B24" s="276"/>
      <c r="C24" s="276"/>
      <c r="D24" s="276"/>
      <c r="E24" s="276"/>
      <c r="F24" s="276"/>
      <c r="G24" s="276"/>
      <c r="H24" s="276"/>
      <c r="I24" s="276"/>
      <c r="J24" s="276"/>
      <c r="K24" s="276"/>
      <c r="L24" s="276"/>
      <c r="M24" s="276"/>
      <c r="N24" s="276"/>
      <c r="O24" s="276"/>
      <c r="P24" s="276"/>
    </row>
    <row r="25" spans="1:16" ht="12" customHeight="1">
      <c r="A25" s="19" t="s">
        <v>52</v>
      </c>
      <c r="B25" s="20" t="s">
        <v>10</v>
      </c>
      <c r="C25" s="20" t="s">
        <v>10</v>
      </c>
      <c r="D25" s="20" t="s">
        <v>10</v>
      </c>
      <c r="E25" s="20" t="s">
        <v>10</v>
      </c>
      <c r="F25" s="20" t="s">
        <v>10</v>
      </c>
      <c r="G25" s="20" t="s">
        <v>10</v>
      </c>
      <c r="H25" s="20" t="s">
        <v>10</v>
      </c>
      <c r="I25" s="20" t="s">
        <v>10</v>
      </c>
      <c r="J25" s="20" t="s">
        <v>10</v>
      </c>
      <c r="K25" s="20" t="s">
        <v>10</v>
      </c>
      <c r="L25" s="20" t="s">
        <v>10</v>
      </c>
      <c r="M25" s="20" t="s">
        <v>10</v>
      </c>
      <c r="N25" s="20" t="s">
        <v>10</v>
      </c>
      <c r="O25" s="20" t="s">
        <v>10</v>
      </c>
      <c r="P25" s="213" t="s">
        <v>10</v>
      </c>
    </row>
    <row r="26" spans="1:16" ht="12" customHeight="1">
      <c r="A26" s="21" t="s">
        <v>53</v>
      </c>
      <c r="B26" s="20" t="s">
        <v>10</v>
      </c>
      <c r="C26" s="20" t="s">
        <v>10</v>
      </c>
      <c r="D26" s="20" t="s">
        <v>10</v>
      </c>
      <c r="E26" s="20" t="s">
        <v>10</v>
      </c>
      <c r="F26" s="20" t="s">
        <v>10</v>
      </c>
      <c r="G26" s="20" t="s">
        <v>10</v>
      </c>
      <c r="H26" s="20" t="s">
        <v>10</v>
      </c>
      <c r="I26" s="20" t="s">
        <v>10</v>
      </c>
      <c r="J26" s="20" t="s">
        <v>10</v>
      </c>
      <c r="K26" s="20" t="s">
        <v>10</v>
      </c>
      <c r="L26" s="20" t="s">
        <v>10</v>
      </c>
      <c r="M26" s="20" t="s">
        <v>10</v>
      </c>
      <c r="N26" s="20" t="s">
        <v>10</v>
      </c>
      <c r="O26" s="20" t="s">
        <v>10</v>
      </c>
      <c r="P26" s="213" t="s">
        <v>10</v>
      </c>
    </row>
    <row r="27" spans="1:16" ht="12" customHeight="1">
      <c r="A27" s="21" t="s">
        <v>54</v>
      </c>
      <c r="B27" s="20" t="s">
        <v>10</v>
      </c>
      <c r="C27" s="20" t="s">
        <v>10</v>
      </c>
      <c r="D27" s="20" t="s">
        <v>10</v>
      </c>
      <c r="E27" s="20" t="s">
        <v>10</v>
      </c>
      <c r="F27" s="20" t="s">
        <v>10</v>
      </c>
      <c r="G27" s="20" t="s">
        <v>10</v>
      </c>
      <c r="H27" s="20" t="s">
        <v>10</v>
      </c>
      <c r="I27" s="20" t="s">
        <v>10</v>
      </c>
      <c r="J27" s="20" t="s">
        <v>10</v>
      </c>
      <c r="K27" s="20" t="s">
        <v>10</v>
      </c>
      <c r="L27" s="23">
        <v>398511.7</v>
      </c>
      <c r="M27" s="23">
        <v>762533.4</v>
      </c>
      <c r="N27" s="23">
        <v>942167.5</v>
      </c>
      <c r="O27" s="20" t="s">
        <v>10</v>
      </c>
      <c r="P27" s="213" t="s">
        <v>10</v>
      </c>
    </row>
    <row r="28" spans="1:16" ht="12" customHeight="1">
      <c r="A28" s="21" t="s">
        <v>55</v>
      </c>
      <c r="B28" s="20" t="s">
        <v>10</v>
      </c>
      <c r="C28" s="20" t="s">
        <v>10</v>
      </c>
      <c r="D28" s="20" t="s">
        <v>10</v>
      </c>
      <c r="E28" s="20" t="s">
        <v>10</v>
      </c>
      <c r="F28" s="20" t="s">
        <v>10</v>
      </c>
      <c r="G28" s="20" t="s">
        <v>10</v>
      </c>
      <c r="H28" s="20" t="s">
        <v>10</v>
      </c>
      <c r="I28" s="20" t="s">
        <v>10</v>
      </c>
      <c r="J28" s="20" t="s">
        <v>10</v>
      </c>
      <c r="K28" s="20" t="s">
        <v>10</v>
      </c>
      <c r="L28" s="20" t="s">
        <v>10</v>
      </c>
      <c r="M28" s="24">
        <f t="shared" ref="M28:N28" si="1">100*(M27-L27)/L27</f>
        <v>91.345298017598978</v>
      </c>
      <c r="N28" s="24">
        <f t="shared" si="1"/>
        <v>23.557538594375007</v>
      </c>
      <c r="O28" s="20" t="s">
        <v>10</v>
      </c>
      <c r="P28" s="213" t="s">
        <v>10</v>
      </c>
    </row>
    <row r="29" spans="1:16" ht="12" customHeight="1">
      <c r="A29" s="21" t="s">
        <v>56</v>
      </c>
      <c r="B29" s="20" t="s">
        <v>10</v>
      </c>
      <c r="C29" s="20" t="s">
        <v>10</v>
      </c>
      <c r="D29" s="20" t="s">
        <v>10</v>
      </c>
      <c r="E29" s="20" t="s">
        <v>10</v>
      </c>
      <c r="F29" s="20" t="s">
        <v>10</v>
      </c>
      <c r="G29" s="20" t="s">
        <v>10</v>
      </c>
      <c r="H29" s="20" t="s">
        <v>10</v>
      </c>
      <c r="I29" s="20" t="s">
        <v>10</v>
      </c>
      <c r="J29" s="20" t="s">
        <v>10</v>
      </c>
      <c r="K29" s="20" t="s">
        <v>10</v>
      </c>
      <c r="L29" s="20" t="s">
        <v>10</v>
      </c>
      <c r="M29" s="20" t="s">
        <v>10</v>
      </c>
      <c r="N29" s="20" t="s">
        <v>10</v>
      </c>
      <c r="O29" s="20" t="s">
        <v>10</v>
      </c>
      <c r="P29" s="213" t="s">
        <v>10</v>
      </c>
    </row>
    <row r="30" spans="1:16" ht="12" customHeight="1">
      <c r="A30" s="21" t="s">
        <v>57</v>
      </c>
      <c r="B30" s="20" t="s">
        <v>10</v>
      </c>
      <c r="C30" s="20" t="s">
        <v>10</v>
      </c>
      <c r="D30" s="20" t="s">
        <v>10</v>
      </c>
      <c r="E30" s="20" t="s">
        <v>10</v>
      </c>
      <c r="F30" s="20" t="s">
        <v>10</v>
      </c>
      <c r="G30" s="20" t="s">
        <v>10</v>
      </c>
      <c r="H30" s="20" t="s">
        <v>10</v>
      </c>
      <c r="I30" s="20" t="s">
        <v>10</v>
      </c>
      <c r="J30" s="20" t="s">
        <v>10</v>
      </c>
      <c r="K30" s="20" t="s">
        <v>10</v>
      </c>
      <c r="L30" s="20" t="s">
        <v>10</v>
      </c>
      <c r="M30" s="20" t="s">
        <v>10</v>
      </c>
      <c r="N30" s="20" t="s">
        <v>10</v>
      </c>
      <c r="O30" s="20" t="s">
        <v>10</v>
      </c>
      <c r="P30" s="213" t="s">
        <v>10</v>
      </c>
    </row>
    <row r="31" spans="1:16" ht="12" customHeight="1">
      <c r="A31" s="21" t="s">
        <v>58</v>
      </c>
      <c r="B31" s="20" t="s">
        <v>10</v>
      </c>
      <c r="C31" s="20" t="s">
        <v>10</v>
      </c>
      <c r="D31" s="20" t="s">
        <v>10</v>
      </c>
      <c r="E31" s="20" t="s">
        <v>10</v>
      </c>
      <c r="F31" s="20" t="s">
        <v>10</v>
      </c>
      <c r="G31" s="20" t="s">
        <v>10</v>
      </c>
      <c r="H31" s="20" t="s">
        <v>10</v>
      </c>
      <c r="I31" s="20" t="s">
        <v>10</v>
      </c>
      <c r="J31" s="20" t="s">
        <v>10</v>
      </c>
      <c r="K31" s="20" t="s">
        <v>10</v>
      </c>
      <c r="L31" s="20" t="s">
        <v>10</v>
      </c>
      <c r="M31" s="20" t="s">
        <v>10</v>
      </c>
      <c r="N31" s="20" t="s">
        <v>10</v>
      </c>
      <c r="O31" s="20" t="s">
        <v>10</v>
      </c>
      <c r="P31" s="213" t="s">
        <v>10</v>
      </c>
    </row>
    <row r="32" spans="1:16" ht="12" customHeight="1">
      <c r="A32" s="21" t="s">
        <v>59</v>
      </c>
      <c r="B32" s="20" t="s">
        <v>10</v>
      </c>
      <c r="C32" s="20" t="s">
        <v>10</v>
      </c>
      <c r="D32" s="20" t="s">
        <v>10</v>
      </c>
      <c r="E32" s="20" t="s">
        <v>10</v>
      </c>
      <c r="F32" s="20" t="s">
        <v>10</v>
      </c>
      <c r="G32" s="20" t="s">
        <v>10</v>
      </c>
      <c r="H32" s="20" t="s">
        <v>10</v>
      </c>
      <c r="I32" s="20" t="s">
        <v>10</v>
      </c>
      <c r="J32" s="20" t="s">
        <v>10</v>
      </c>
      <c r="K32" s="20" t="s">
        <v>10</v>
      </c>
      <c r="L32" s="20" t="s">
        <v>10</v>
      </c>
      <c r="M32" s="20" t="s">
        <v>10</v>
      </c>
      <c r="N32" s="20" t="s">
        <v>10</v>
      </c>
      <c r="O32" s="20" t="s">
        <v>10</v>
      </c>
      <c r="P32" s="213" t="s">
        <v>10</v>
      </c>
    </row>
    <row r="33" spans="1:16" ht="12" customHeight="1">
      <c r="A33" s="27" t="s">
        <v>60</v>
      </c>
      <c r="B33" s="28" t="s">
        <v>10</v>
      </c>
      <c r="C33" s="28" t="s">
        <v>10</v>
      </c>
      <c r="D33" s="28" t="s">
        <v>10</v>
      </c>
      <c r="E33" s="28" t="s">
        <v>10</v>
      </c>
      <c r="F33" s="28" t="s">
        <v>10</v>
      </c>
      <c r="G33" s="28" t="s">
        <v>10</v>
      </c>
      <c r="H33" s="28" t="s">
        <v>10</v>
      </c>
      <c r="I33" s="28" t="s">
        <v>10</v>
      </c>
      <c r="J33" s="28" t="s">
        <v>10</v>
      </c>
      <c r="K33" s="28" t="s">
        <v>10</v>
      </c>
      <c r="L33" s="28" t="s">
        <v>10</v>
      </c>
      <c r="M33" s="28" t="s">
        <v>10</v>
      </c>
      <c r="N33" s="28" t="s">
        <v>10</v>
      </c>
      <c r="O33" s="28" t="s">
        <v>10</v>
      </c>
      <c r="P33" s="214" t="s">
        <v>10</v>
      </c>
    </row>
    <row r="34" spans="1:16" ht="12" customHeight="1">
      <c r="A34" s="278" t="s">
        <v>62</v>
      </c>
      <c r="B34" s="277"/>
      <c r="C34" s="277"/>
      <c r="D34" s="277"/>
      <c r="E34" s="277"/>
      <c r="F34" s="277"/>
      <c r="G34" s="277"/>
      <c r="H34" s="277"/>
      <c r="I34" s="277"/>
      <c r="J34" s="277"/>
      <c r="K34" s="277"/>
      <c r="L34" s="277"/>
      <c r="M34" s="277"/>
      <c r="N34" s="277"/>
      <c r="O34" s="277"/>
      <c r="P34" s="277"/>
    </row>
    <row r="35" spans="1:16" ht="12" customHeight="1">
      <c r="A35" s="29" t="s">
        <v>63</v>
      </c>
      <c r="B35" s="30" t="s">
        <v>10</v>
      </c>
      <c r="C35" s="30" t="s">
        <v>10</v>
      </c>
      <c r="D35" s="30" t="s">
        <v>10</v>
      </c>
      <c r="E35" s="30" t="s">
        <v>10</v>
      </c>
      <c r="F35" s="30" t="s">
        <v>10</v>
      </c>
      <c r="G35" s="30" t="s">
        <v>10</v>
      </c>
      <c r="H35" s="30" t="s">
        <v>10</v>
      </c>
      <c r="I35" s="30" t="s">
        <v>10</v>
      </c>
      <c r="J35" s="31">
        <v>1374492.7</v>
      </c>
      <c r="K35" s="31">
        <v>1805285.4</v>
      </c>
      <c r="L35" s="31">
        <v>2536771</v>
      </c>
      <c r="M35" s="31">
        <v>3217227.9</v>
      </c>
      <c r="N35" s="31">
        <v>3374955.3</v>
      </c>
      <c r="O35" s="31">
        <v>3217592.5</v>
      </c>
      <c r="P35" s="279" t="s">
        <v>10</v>
      </c>
    </row>
    <row r="36" spans="1:16" ht="12" customHeight="1">
      <c r="A36" s="22" t="s">
        <v>55</v>
      </c>
      <c r="B36" s="26" t="s">
        <v>10</v>
      </c>
      <c r="C36" s="26" t="s">
        <v>10</v>
      </c>
      <c r="D36" s="26" t="s">
        <v>10</v>
      </c>
      <c r="E36" s="26" t="s">
        <v>10</v>
      </c>
      <c r="F36" s="26" t="s">
        <v>10</v>
      </c>
      <c r="G36" s="26" t="s">
        <v>10</v>
      </c>
      <c r="H36" s="26" t="s">
        <v>10</v>
      </c>
      <c r="I36" s="26" t="s">
        <v>10</v>
      </c>
      <c r="J36" s="26" t="s">
        <v>10</v>
      </c>
      <c r="K36" s="32">
        <f>100*(K35-J35)/J35</f>
        <v>31.341941648726102</v>
      </c>
      <c r="L36" s="32">
        <f t="shared" ref="L36:O36" si="2">100*(L35-K35)/K35</f>
        <v>40.5191112718244</v>
      </c>
      <c r="M36" s="32">
        <f t="shared" si="2"/>
        <v>26.8237416779047</v>
      </c>
      <c r="N36" s="32">
        <f t="shared" si="2"/>
        <v>4.9025870999067216</v>
      </c>
      <c r="O36" s="32">
        <f t="shared" si="2"/>
        <v>-4.6626632358656668</v>
      </c>
      <c r="P36" s="106" t="s">
        <v>10</v>
      </c>
    </row>
    <row r="37" spans="1:16" ht="12" customHeight="1">
      <c r="A37" s="18" t="s">
        <v>64</v>
      </c>
      <c r="B37" s="33"/>
      <c r="C37" s="33"/>
      <c r="D37" s="33"/>
      <c r="E37" s="33"/>
      <c r="F37" s="33"/>
      <c r="G37" s="33"/>
      <c r="H37" s="34"/>
      <c r="I37" s="18"/>
      <c r="J37" s="18"/>
      <c r="K37" s="18"/>
      <c r="L37" s="18"/>
      <c r="M37" s="18"/>
      <c r="N37" s="18"/>
      <c r="O37" s="35"/>
      <c r="P37" s="35"/>
    </row>
    <row r="38" spans="1:16" ht="12.95" customHeight="1">
      <c r="A38" s="374" t="s">
        <v>36</v>
      </c>
      <c r="B38" s="374"/>
      <c r="C38" s="374"/>
      <c r="D38" s="374"/>
      <c r="E38" s="374"/>
      <c r="F38" s="374"/>
      <c r="G38" s="374"/>
      <c r="H38" s="374"/>
      <c r="I38" s="374"/>
      <c r="J38" s="374"/>
      <c r="K38" s="374"/>
      <c r="L38" s="374"/>
      <c r="M38" s="374"/>
      <c r="N38" s="374"/>
      <c r="O38" s="374"/>
    </row>
    <row r="39" spans="1:16" s="17" customFormat="1" ht="12" customHeight="1">
      <c r="A39" s="36" t="s">
        <v>401</v>
      </c>
      <c r="B39" s="36"/>
      <c r="C39" s="36"/>
      <c r="D39" s="36"/>
      <c r="E39" s="36"/>
      <c r="F39" s="36"/>
      <c r="G39" s="36"/>
      <c r="H39" s="36"/>
      <c r="I39" s="36"/>
      <c r="J39" s="36"/>
      <c r="K39" s="36"/>
      <c r="L39" s="36"/>
      <c r="M39" s="36"/>
      <c r="N39" s="36"/>
      <c r="O39" s="36"/>
      <c r="P39" s="36"/>
    </row>
    <row r="40" spans="1:16" ht="12" customHeight="1">
      <c r="A40" s="18"/>
      <c r="B40" s="18"/>
      <c r="C40" s="18"/>
      <c r="D40" s="18"/>
      <c r="E40" s="18"/>
      <c r="F40" s="18"/>
      <c r="G40" s="18"/>
      <c r="H40" s="18"/>
      <c r="I40" s="18"/>
      <c r="J40" s="18"/>
      <c r="K40" s="18"/>
      <c r="L40" s="18"/>
      <c r="M40" s="18"/>
      <c r="N40" s="18"/>
      <c r="O40" s="18"/>
      <c r="P40" s="18"/>
    </row>
  </sheetData>
  <mergeCells count="1">
    <mergeCell ref="A38:O38"/>
  </mergeCells>
  <pageMargins left="0.25" right="0.25"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23EE-397C-469D-A9BD-FB74044D0B16}">
  <sheetPr>
    <pageSetUpPr fitToPage="1"/>
  </sheetPr>
  <dimension ref="A1:AG89"/>
  <sheetViews>
    <sheetView zoomScaleNormal="100" workbookViewId="0">
      <selection activeCell="A4" sqref="A4"/>
    </sheetView>
  </sheetViews>
  <sheetFormatPr defaultColWidth="8.5703125" defaultRowHeight="11.25"/>
  <cols>
    <col min="1" max="1" width="49.5703125" style="160" customWidth="1"/>
    <col min="2" max="6" width="11.7109375" style="160" customWidth="1"/>
    <col min="7" max="8" width="11.7109375" style="161" customWidth="1"/>
    <col min="9" max="9" width="10.28515625" style="160" bestFit="1" customWidth="1"/>
    <col min="10" max="16384" width="8.5703125" style="160"/>
  </cols>
  <sheetData>
    <row r="1" spans="1:33" ht="18">
      <c r="A1" s="280" t="s">
        <v>0</v>
      </c>
      <c r="B1" s="181"/>
      <c r="C1" s="181"/>
      <c r="D1" s="181"/>
      <c r="E1" s="181"/>
      <c r="F1" s="181"/>
      <c r="G1" s="163"/>
      <c r="H1" s="163"/>
    </row>
    <row r="2" spans="1:33" ht="18">
      <c r="A2" s="281" t="s">
        <v>1</v>
      </c>
      <c r="B2" s="282"/>
      <c r="C2" s="282"/>
      <c r="D2" s="282"/>
      <c r="E2" s="282"/>
      <c r="F2" s="282"/>
      <c r="G2" s="283"/>
      <c r="H2" s="283"/>
    </row>
    <row r="3" spans="1:33" ht="12" customHeight="1">
      <c r="A3" s="281"/>
      <c r="B3" s="282"/>
      <c r="C3" s="282"/>
      <c r="D3" s="282"/>
      <c r="E3" s="282"/>
      <c r="F3" s="282"/>
      <c r="G3" s="283"/>
      <c r="H3" s="283"/>
    </row>
    <row r="4" spans="1:33" ht="12" customHeight="1">
      <c r="A4" s="284" t="s">
        <v>359</v>
      </c>
      <c r="B4" s="181"/>
      <c r="C4" s="181"/>
      <c r="D4" s="181"/>
      <c r="E4" s="181"/>
      <c r="F4" s="181"/>
      <c r="G4" s="163"/>
      <c r="H4" s="163"/>
    </row>
    <row r="5" spans="1:33" s="161" customFormat="1" ht="12" customHeight="1">
      <c r="A5" s="285" t="s">
        <v>66</v>
      </c>
      <c r="B5" s="285"/>
      <c r="C5" s="285"/>
      <c r="D5" s="285"/>
      <c r="E5" s="285"/>
      <c r="F5" s="285"/>
      <c r="G5" s="285"/>
      <c r="H5" s="163"/>
    </row>
    <row r="6" spans="1:33" ht="12" customHeight="1" thickBot="1">
      <c r="A6" s="362" t="s">
        <v>4</v>
      </c>
      <c r="B6" s="363">
        <v>2015</v>
      </c>
      <c r="C6" s="363">
        <v>2016</v>
      </c>
      <c r="D6" s="363">
        <v>2017</v>
      </c>
      <c r="E6" s="363">
        <v>2018</v>
      </c>
      <c r="F6" s="363">
        <v>2019</v>
      </c>
      <c r="G6" s="364">
        <v>2020</v>
      </c>
      <c r="H6" s="364">
        <v>2021</v>
      </c>
    </row>
    <row r="7" spans="1:33" s="161" customFormat="1" ht="12" customHeight="1" thickTop="1">
      <c r="A7" s="286" t="s">
        <v>360</v>
      </c>
      <c r="B7" s="286"/>
      <c r="C7" s="286"/>
      <c r="D7" s="286"/>
      <c r="E7" s="286"/>
      <c r="F7" s="286"/>
      <c r="G7" s="286"/>
      <c r="H7" s="286"/>
    </row>
    <row r="8" spans="1:33" s="163" customFormat="1" ht="12" customHeight="1">
      <c r="A8" s="162" t="s">
        <v>361</v>
      </c>
      <c r="B8" s="130" t="s">
        <v>10</v>
      </c>
      <c r="C8" s="130" t="s">
        <v>10</v>
      </c>
      <c r="D8" s="130" t="s">
        <v>10</v>
      </c>
      <c r="E8" s="130" t="s">
        <v>10</v>
      </c>
      <c r="F8" s="130" t="s">
        <v>10</v>
      </c>
      <c r="G8" s="206">
        <v>9533</v>
      </c>
      <c r="H8" s="206">
        <v>9539</v>
      </c>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row>
    <row r="9" spans="1:33" s="161" customFormat="1" ht="12" customHeight="1">
      <c r="A9" s="164" t="s">
        <v>362</v>
      </c>
      <c r="B9" s="130" t="s">
        <v>10</v>
      </c>
      <c r="C9" s="130" t="s">
        <v>10</v>
      </c>
      <c r="D9" s="130" t="s">
        <v>10</v>
      </c>
      <c r="E9" s="130" t="s">
        <v>10</v>
      </c>
      <c r="F9" s="130" t="s">
        <v>10</v>
      </c>
      <c r="G9" s="207">
        <v>9353</v>
      </c>
      <c r="H9" s="207">
        <v>9359</v>
      </c>
    </row>
    <row r="10" spans="1:33" s="161" customFormat="1" ht="12" customHeight="1">
      <c r="A10" s="164" t="s">
        <v>363</v>
      </c>
      <c r="B10" s="130" t="s">
        <v>10</v>
      </c>
      <c r="C10" s="130" t="s">
        <v>10</v>
      </c>
      <c r="D10" s="130" t="s">
        <v>10</v>
      </c>
      <c r="E10" s="130" t="s">
        <v>10</v>
      </c>
      <c r="F10" s="130" t="s">
        <v>10</v>
      </c>
      <c r="G10" s="130" t="s">
        <v>10</v>
      </c>
      <c r="H10" s="130" t="s">
        <v>10</v>
      </c>
    </row>
    <row r="11" spans="1:33" s="161" customFormat="1" ht="12" customHeight="1">
      <c r="A11" s="164" t="s">
        <v>364</v>
      </c>
      <c r="B11" s="130" t="s">
        <v>10</v>
      </c>
      <c r="C11" s="130" t="s">
        <v>10</v>
      </c>
      <c r="D11" s="130" t="s">
        <v>10</v>
      </c>
      <c r="E11" s="130" t="s">
        <v>10</v>
      </c>
      <c r="F11" s="130" t="s">
        <v>10</v>
      </c>
      <c r="G11" s="130" t="s">
        <v>10</v>
      </c>
      <c r="H11" s="130" t="s">
        <v>10</v>
      </c>
    </row>
    <row r="12" spans="1:33" s="161" customFormat="1" ht="12" customHeight="1">
      <c r="A12" s="164" t="s">
        <v>365</v>
      </c>
      <c r="B12" s="130" t="s">
        <v>10</v>
      </c>
      <c r="C12" s="130" t="s">
        <v>10</v>
      </c>
      <c r="D12" s="130" t="s">
        <v>10</v>
      </c>
      <c r="E12" s="130" t="s">
        <v>10</v>
      </c>
      <c r="F12" s="130" t="s">
        <v>10</v>
      </c>
      <c r="G12" s="133">
        <v>9</v>
      </c>
      <c r="H12" s="133">
        <v>9</v>
      </c>
    </row>
    <row r="13" spans="1:33" s="161" customFormat="1" ht="12" customHeight="1">
      <c r="A13" s="164" t="s">
        <v>366</v>
      </c>
      <c r="B13" s="130" t="s">
        <v>10</v>
      </c>
      <c r="C13" s="130" t="s">
        <v>10</v>
      </c>
      <c r="D13" s="130" t="s">
        <v>10</v>
      </c>
      <c r="E13" s="130" t="s">
        <v>10</v>
      </c>
      <c r="F13" s="130" t="s">
        <v>10</v>
      </c>
      <c r="G13" s="133">
        <v>64</v>
      </c>
      <c r="H13" s="133">
        <v>64</v>
      </c>
    </row>
    <row r="14" spans="1:33" s="161" customFormat="1" ht="12" customHeight="1">
      <c r="A14" s="164" t="s">
        <v>367</v>
      </c>
      <c r="B14" s="130" t="s">
        <v>10</v>
      </c>
      <c r="C14" s="130" t="s">
        <v>10</v>
      </c>
      <c r="D14" s="130" t="s">
        <v>10</v>
      </c>
      <c r="E14" s="130" t="s">
        <v>10</v>
      </c>
      <c r="F14" s="130" t="s">
        <v>10</v>
      </c>
      <c r="G14" s="133">
        <v>4</v>
      </c>
      <c r="H14" s="133">
        <v>4</v>
      </c>
    </row>
    <row r="15" spans="1:33" s="161" customFormat="1" ht="12" customHeight="1">
      <c r="A15" s="164" t="s">
        <v>368</v>
      </c>
      <c r="B15" s="130" t="s">
        <v>10</v>
      </c>
      <c r="C15" s="130" t="s">
        <v>10</v>
      </c>
      <c r="D15" s="130" t="s">
        <v>10</v>
      </c>
      <c r="E15" s="130" t="s">
        <v>10</v>
      </c>
      <c r="F15" s="130" t="s">
        <v>10</v>
      </c>
      <c r="G15" s="133">
        <v>94</v>
      </c>
      <c r="H15" s="133">
        <v>94</v>
      </c>
    </row>
    <row r="16" spans="1:33" s="161" customFormat="1" ht="12" customHeight="1">
      <c r="A16" s="164" t="s">
        <v>369</v>
      </c>
      <c r="B16" s="130" t="s">
        <v>10</v>
      </c>
      <c r="C16" s="130" t="s">
        <v>10</v>
      </c>
      <c r="D16" s="130" t="s">
        <v>10</v>
      </c>
      <c r="E16" s="130" t="s">
        <v>10</v>
      </c>
      <c r="F16" s="130" t="s">
        <v>10</v>
      </c>
      <c r="G16" s="133">
        <v>7</v>
      </c>
      <c r="H16" s="133">
        <v>7</v>
      </c>
    </row>
    <row r="17" spans="1:10" s="161" customFormat="1" ht="12" customHeight="1">
      <c r="A17" s="164" t="s">
        <v>370</v>
      </c>
      <c r="B17" s="130" t="s">
        <v>10</v>
      </c>
      <c r="C17" s="130" t="s">
        <v>10</v>
      </c>
      <c r="D17" s="130" t="s">
        <v>10</v>
      </c>
      <c r="E17" s="130" t="s">
        <v>10</v>
      </c>
      <c r="F17" s="130" t="s">
        <v>10</v>
      </c>
      <c r="G17" s="133">
        <v>1</v>
      </c>
      <c r="H17" s="133">
        <v>1</v>
      </c>
    </row>
    <row r="18" spans="1:10" s="161" customFormat="1" ht="12" customHeight="1">
      <c r="A18" s="165" t="s">
        <v>371</v>
      </c>
      <c r="B18" s="130" t="s">
        <v>10</v>
      </c>
      <c r="C18" s="130" t="s">
        <v>10</v>
      </c>
      <c r="D18" s="130" t="s">
        <v>10</v>
      </c>
      <c r="E18" s="130" t="s">
        <v>10</v>
      </c>
      <c r="F18" s="130" t="s">
        <v>10</v>
      </c>
      <c r="G18" s="136">
        <v>1</v>
      </c>
      <c r="H18" s="136">
        <v>1</v>
      </c>
    </row>
    <row r="19" spans="1:10" s="161" customFormat="1" ht="12" customHeight="1">
      <c r="A19" s="287" t="s">
        <v>372</v>
      </c>
      <c r="B19" s="288"/>
      <c r="C19" s="288"/>
      <c r="D19" s="288"/>
      <c r="E19" s="288"/>
      <c r="F19" s="288"/>
      <c r="G19" s="289"/>
      <c r="H19" s="289"/>
    </row>
    <row r="20" spans="1:10" s="161" customFormat="1" ht="12" customHeight="1">
      <c r="A20" s="162" t="s">
        <v>373</v>
      </c>
      <c r="B20" s="166">
        <v>574766.14899999998</v>
      </c>
      <c r="C20" s="166">
        <v>755149.96699999995</v>
      </c>
      <c r="D20" s="166">
        <v>1108209.9550000001</v>
      </c>
      <c r="E20" s="166">
        <v>1282338.227</v>
      </c>
      <c r="F20" s="166">
        <v>1257731.719</v>
      </c>
      <c r="G20" s="152">
        <v>1503207.6029999999</v>
      </c>
      <c r="H20" s="152">
        <v>1644339</v>
      </c>
    </row>
    <row r="21" spans="1:10" s="161" customFormat="1" ht="12" customHeight="1">
      <c r="A21" s="164" t="s">
        <v>374</v>
      </c>
      <c r="B21" s="130" t="s">
        <v>10</v>
      </c>
      <c r="C21" s="144">
        <v>31.383862517623701</v>
      </c>
      <c r="D21" s="144">
        <v>46.753625561636298</v>
      </c>
      <c r="E21" s="144">
        <v>15.7125706382958</v>
      </c>
      <c r="F21" s="144">
        <v>-1.9188781463348199</v>
      </c>
      <c r="G21" s="143">
        <v>19.517348596024402</v>
      </c>
      <c r="H21" s="338">
        <v>9.3882892169911401</v>
      </c>
      <c r="J21" s="167"/>
    </row>
    <row r="22" spans="1:10" ht="12.95" customHeight="1">
      <c r="A22" s="164" t="s">
        <v>375</v>
      </c>
      <c r="B22" s="143">
        <v>5.9847303361162698</v>
      </c>
      <c r="C22" s="143">
        <v>6.7346751203232902</v>
      </c>
      <c r="D22" s="143">
        <v>7.3781164400123096</v>
      </c>
      <c r="E22" s="143">
        <v>7.2174711017011104</v>
      </c>
      <c r="F22" s="143">
        <v>7.2018798777155304</v>
      </c>
      <c r="G22" s="143">
        <v>6.1693630432915798</v>
      </c>
      <c r="H22" s="143">
        <v>5.7833309437165434</v>
      </c>
      <c r="I22" s="161"/>
    </row>
    <row r="23" spans="1:10" s="161" customFormat="1" ht="12" customHeight="1">
      <c r="A23" s="164" t="s">
        <v>376</v>
      </c>
      <c r="B23" s="130" t="s">
        <v>10</v>
      </c>
      <c r="C23" s="130" t="s">
        <v>10</v>
      </c>
      <c r="D23" s="130" t="s">
        <v>10</v>
      </c>
      <c r="E23" s="130" t="s">
        <v>10</v>
      </c>
      <c r="F23" s="130" t="s">
        <v>10</v>
      </c>
      <c r="G23" s="130" t="s">
        <v>10</v>
      </c>
      <c r="H23" s="130" t="s">
        <v>10</v>
      </c>
    </row>
    <row r="24" spans="1:10" s="161" customFormat="1" ht="12" customHeight="1">
      <c r="A24" s="164" t="s">
        <v>377</v>
      </c>
      <c r="B24" s="130" t="s">
        <v>10</v>
      </c>
      <c r="C24" s="130" t="s">
        <v>10</v>
      </c>
      <c r="D24" s="130" t="s">
        <v>10</v>
      </c>
      <c r="E24" s="130" t="s">
        <v>10</v>
      </c>
      <c r="F24" s="130" t="s">
        <v>10</v>
      </c>
      <c r="G24" s="130" t="s">
        <v>10</v>
      </c>
      <c r="H24" s="130" t="s">
        <v>10</v>
      </c>
    </row>
    <row r="25" spans="1:10" s="161" customFormat="1" ht="12" customHeight="1">
      <c r="A25" s="164" t="s">
        <v>378</v>
      </c>
      <c r="B25" s="168">
        <v>467031.93259462999</v>
      </c>
      <c r="C25" s="168">
        <v>606742.38382985897</v>
      </c>
      <c r="D25" s="168">
        <v>867225.75166508998</v>
      </c>
      <c r="E25" s="168">
        <v>1530874.0097424099</v>
      </c>
      <c r="F25" s="168">
        <v>1540100.8997619301</v>
      </c>
      <c r="G25" s="133">
        <v>1265909.7390000001</v>
      </c>
      <c r="H25" s="133">
        <v>2079117.8900000006</v>
      </c>
    </row>
    <row r="26" spans="1:10" s="161" customFormat="1" ht="12" customHeight="1">
      <c r="A26" s="164" t="s">
        <v>379</v>
      </c>
      <c r="B26" s="144">
        <v>3.6842051864302601</v>
      </c>
      <c r="C26" s="144">
        <v>3.9473841365750801</v>
      </c>
      <c r="D26" s="144">
        <v>4.7639374752140702</v>
      </c>
      <c r="E26" s="144">
        <v>7.0703773651246999</v>
      </c>
      <c r="F26" s="144">
        <v>6.3713411937028201</v>
      </c>
      <c r="G26" s="143">
        <v>5.8126639479409601</v>
      </c>
      <c r="H26" s="143">
        <v>7.3115489769390756</v>
      </c>
    </row>
    <row r="27" spans="1:10" s="161" customFormat="1" ht="12" customHeight="1">
      <c r="A27" s="164" t="s">
        <v>380</v>
      </c>
      <c r="B27" s="168">
        <v>251456.19699999999</v>
      </c>
      <c r="C27" s="168">
        <v>298472.39399999997</v>
      </c>
      <c r="D27" s="168">
        <v>298126.777</v>
      </c>
      <c r="E27" s="168">
        <v>369668.39500000002</v>
      </c>
      <c r="F27" s="168">
        <v>473927.255</v>
      </c>
      <c r="G27" s="133">
        <v>583591.03799999994</v>
      </c>
      <c r="H27" s="133">
        <v>665421.78599999996</v>
      </c>
    </row>
    <row r="28" spans="1:10" s="161" customFormat="1" ht="12" customHeight="1">
      <c r="A28" s="165" t="s">
        <v>381</v>
      </c>
      <c r="B28" s="130" t="s">
        <v>10</v>
      </c>
      <c r="C28" s="130" t="s">
        <v>10</v>
      </c>
      <c r="D28" s="130" t="s">
        <v>10</v>
      </c>
      <c r="E28" s="130" t="s">
        <v>10</v>
      </c>
      <c r="F28" s="130" t="s">
        <v>10</v>
      </c>
      <c r="G28" s="136">
        <v>193003378</v>
      </c>
      <c r="H28" s="136">
        <v>142570069</v>
      </c>
    </row>
    <row r="29" spans="1:10" s="170" customFormat="1" ht="12" customHeight="1">
      <c r="A29" s="169" t="s">
        <v>382</v>
      </c>
      <c r="B29" s="169"/>
      <c r="C29" s="169"/>
      <c r="D29" s="169"/>
      <c r="E29" s="169"/>
      <c r="F29" s="169"/>
      <c r="G29" s="169"/>
      <c r="H29" s="169"/>
    </row>
    <row r="30" spans="1:10" s="161" customFormat="1" ht="12" customHeight="1">
      <c r="A30" s="171" t="s">
        <v>237</v>
      </c>
      <c r="B30" s="172">
        <v>32.680982574706199</v>
      </c>
      <c r="C30" s="172">
        <v>39.315154601602501</v>
      </c>
      <c r="D30" s="172">
        <v>43.736808337911</v>
      </c>
      <c r="E30" s="172">
        <v>50.178987450554999</v>
      </c>
      <c r="F30" s="172">
        <v>58.701249626352201</v>
      </c>
      <c r="G30" s="172">
        <v>53.077533828838703</v>
      </c>
      <c r="H30" s="172">
        <v>63.347848614531969</v>
      </c>
      <c r="I30" s="160"/>
      <c r="J30" s="160"/>
    </row>
    <row r="31" spans="1:10" s="161" customFormat="1" ht="12" customHeight="1">
      <c r="A31" s="173" t="s">
        <v>26</v>
      </c>
      <c r="B31" s="150">
        <v>67.319017425293794</v>
      </c>
      <c r="C31" s="150">
        <v>60.684845398397499</v>
      </c>
      <c r="D31" s="150">
        <v>56.263191662089</v>
      </c>
      <c r="E31" s="150">
        <v>49.821012549445001</v>
      </c>
      <c r="F31" s="150">
        <v>41.298750373647799</v>
      </c>
      <c r="G31" s="150">
        <v>46.922466171161297</v>
      </c>
      <c r="H31" s="150">
        <v>36.652151385468031</v>
      </c>
      <c r="I31" s="160"/>
      <c r="J31" s="160"/>
    </row>
    <row r="32" spans="1:10" s="161" customFormat="1" ht="12" customHeight="1">
      <c r="A32" s="169" t="s">
        <v>383</v>
      </c>
      <c r="B32" s="174"/>
      <c r="C32" s="174"/>
      <c r="D32" s="174"/>
      <c r="E32" s="174"/>
      <c r="F32" s="174"/>
      <c r="G32" s="174"/>
      <c r="H32" s="174"/>
    </row>
    <row r="33" spans="1:10" s="161" customFormat="1" ht="12" customHeight="1">
      <c r="A33" s="171" t="s">
        <v>30</v>
      </c>
      <c r="B33" s="130" t="s">
        <v>10</v>
      </c>
      <c r="C33" s="130" t="s">
        <v>10</v>
      </c>
      <c r="D33" s="130" t="s">
        <v>10</v>
      </c>
      <c r="E33" s="130" t="s">
        <v>10</v>
      </c>
      <c r="F33" s="130" t="s">
        <v>10</v>
      </c>
      <c r="G33" s="130" t="s">
        <v>10</v>
      </c>
      <c r="H33" s="130" t="s">
        <v>10</v>
      </c>
    </row>
    <row r="34" spans="1:10" s="161" customFormat="1" ht="12" customHeight="1">
      <c r="A34" s="173" t="s">
        <v>31</v>
      </c>
      <c r="B34" s="130" t="s">
        <v>10</v>
      </c>
      <c r="C34" s="130" t="s">
        <v>10</v>
      </c>
      <c r="D34" s="130" t="s">
        <v>10</v>
      </c>
      <c r="E34" s="130" t="s">
        <v>10</v>
      </c>
      <c r="F34" s="130" t="s">
        <v>10</v>
      </c>
      <c r="G34" s="130" t="s">
        <v>10</v>
      </c>
      <c r="H34" s="130" t="s">
        <v>10</v>
      </c>
      <c r="I34" s="160"/>
    </row>
    <row r="35" spans="1:10" s="161" customFormat="1" ht="12" customHeight="1">
      <c r="A35" s="287" t="s">
        <v>384</v>
      </c>
      <c r="B35" s="288"/>
      <c r="C35" s="288"/>
      <c r="D35" s="288"/>
      <c r="E35" s="288"/>
      <c r="F35" s="288"/>
      <c r="G35" s="288"/>
      <c r="H35" s="288"/>
      <c r="I35" s="160"/>
    </row>
    <row r="36" spans="1:10" s="161" customFormat="1" ht="12" customHeight="1">
      <c r="A36" s="162" t="s">
        <v>319</v>
      </c>
      <c r="B36" s="166">
        <v>92927.172000000006</v>
      </c>
      <c r="C36" s="166">
        <v>127518.50599999999</v>
      </c>
      <c r="D36" s="166">
        <v>183270.356</v>
      </c>
      <c r="E36" s="166">
        <v>199617.43</v>
      </c>
      <c r="F36" s="166">
        <v>214526.33900000001</v>
      </c>
      <c r="G36" s="152">
        <v>533622.87800000003</v>
      </c>
      <c r="H36" s="152">
        <v>765840.04399999999</v>
      </c>
      <c r="I36" s="175"/>
    </row>
    <row r="37" spans="1:10" s="161" customFormat="1" ht="12" customHeight="1">
      <c r="A37" s="164" t="s">
        <v>374</v>
      </c>
      <c r="B37" s="130" t="s">
        <v>10</v>
      </c>
      <c r="C37" s="144">
        <v>37.224132894090403</v>
      </c>
      <c r="D37" s="144">
        <v>43.720595346372697</v>
      </c>
      <c r="E37" s="144">
        <v>8.9196498314217205</v>
      </c>
      <c r="F37" s="144">
        <v>7.4687410813775097</v>
      </c>
      <c r="G37" s="143">
        <f>(G36/F36-1)*100</f>
        <v>148.74469050627857</v>
      </c>
      <c r="H37" s="339">
        <f>(H36/G36-1)*100</f>
        <v>43.517093358204932</v>
      </c>
      <c r="I37" s="167"/>
      <c r="J37" s="167"/>
    </row>
    <row r="38" spans="1:10" s="161" customFormat="1" ht="12" customHeight="1">
      <c r="A38" s="164" t="s">
        <v>385</v>
      </c>
      <c r="B38" s="130" t="s">
        <v>10</v>
      </c>
      <c r="C38" s="130" t="s">
        <v>10</v>
      </c>
      <c r="D38" s="130" t="s">
        <v>10</v>
      </c>
      <c r="E38" s="130" t="s">
        <v>10</v>
      </c>
      <c r="F38" s="130" t="s">
        <v>10</v>
      </c>
      <c r="G38" s="130" t="s">
        <v>10</v>
      </c>
      <c r="H38" s="130" t="s">
        <v>10</v>
      </c>
    </row>
    <row r="39" spans="1:10" s="161" customFormat="1" ht="12" customHeight="1">
      <c r="A39" s="164" t="s">
        <v>386</v>
      </c>
      <c r="B39" s="130" t="s">
        <v>10</v>
      </c>
      <c r="C39" s="130" t="s">
        <v>10</v>
      </c>
      <c r="D39" s="130" t="s">
        <v>10</v>
      </c>
      <c r="E39" s="130" t="s">
        <v>10</v>
      </c>
      <c r="F39" s="130" t="s">
        <v>10</v>
      </c>
      <c r="G39" s="130" t="s">
        <v>10</v>
      </c>
      <c r="H39" s="130" t="s">
        <v>10</v>
      </c>
    </row>
    <row r="40" spans="1:10" s="161" customFormat="1" ht="12" customHeight="1">
      <c r="A40" s="164" t="s">
        <v>331</v>
      </c>
      <c r="B40" s="168">
        <v>27353.379000000001</v>
      </c>
      <c r="C40" s="168">
        <v>25306.128000000001</v>
      </c>
      <c r="D40" s="168">
        <v>68949.641000000003</v>
      </c>
      <c r="E40" s="168">
        <v>24261.064999999999</v>
      </c>
      <c r="F40" s="168">
        <v>21298.373</v>
      </c>
      <c r="G40" s="133">
        <v>21227.913</v>
      </c>
      <c r="H40" s="133">
        <v>43610.504999999997</v>
      </c>
    </row>
    <row r="41" spans="1:10" s="161" customFormat="1" ht="12" customHeight="1">
      <c r="A41" s="164" t="s">
        <v>332</v>
      </c>
      <c r="B41" s="144">
        <v>9.5346698368891296</v>
      </c>
      <c r="C41" s="144">
        <v>6.71736682421112</v>
      </c>
      <c r="D41" s="144">
        <v>15.809481045361901</v>
      </c>
      <c r="E41" s="144">
        <v>4.8874646894918197</v>
      </c>
      <c r="F41" s="144">
        <v>4.0305634899694702</v>
      </c>
      <c r="G41" s="143">
        <v>3.9780740060399</v>
      </c>
      <c r="H41" s="339">
        <v>5.6944665327528892</v>
      </c>
      <c r="I41" s="167"/>
    </row>
    <row r="42" spans="1:10" s="161" customFormat="1" ht="12" customHeight="1">
      <c r="A42" s="164" t="s">
        <v>380</v>
      </c>
      <c r="B42" s="130" t="s">
        <v>10</v>
      </c>
      <c r="C42" s="130" t="s">
        <v>10</v>
      </c>
      <c r="D42" s="130" t="s">
        <v>10</v>
      </c>
      <c r="E42" s="130" t="s">
        <v>10</v>
      </c>
      <c r="F42" s="130" t="s">
        <v>10</v>
      </c>
      <c r="G42" s="130" t="s">
        <v>10</v>
      </c>
      <c r="H42" s="130" t="s">
        <v>10</v>
      </c>
    </row>
    <row r="43" spans="1:10" s="161" customFormat="1" ht="12" customHeight="1">
      <c r="A43" s="165" t="s">
        <v>381</v>
      </c>
      <c r="B43" s="130" t="s">
        <v>10</v>
      </c>
      <c r="C43" s="130" t="s">
        <v>10</v>
      </c>
      <c r="D43" s="130" t="s">
        <v>10</v>
      </c>
      <c r="E43" s="130" t="s">
        <v>10</v>
      </c>
      <c r="F43" s="130" t="s">
        <v>10</v>
      </c>
      <c r="G43" s="136">
        <v>26037346</v>
      </c>
      <c r="H43" s="133">
        <v>30686326</v>
      </c>
    </row>
    <row r="44" spans="1:10" s="170" customFormat="1" ht="12" customHeight="1">
      <c r="A44" s="169" t="s">
        <v>387</v>
      </c>
      <c r="B44" s="169"/>
      <c r="C44" s="169"/>
      <c r="D44" s="169"/>
      <c r="E44" s="169"/>
      <c r="F44" s="169"/>
      <c r="G44" s="169"/>
      <c r="H44" s="169"/>
    </row>
    <row r="45" spans="1:10" s="161" customFormat="1" ht="12" customHeight="1">
      <c r="A45" s="171" t="s">
        <v>237</v>
      </c>
      <c r="B45" s="172">
        <v>24.106945813437601</v>
      </c>
      <c r="C45" s="172">
        <v>25.0318647867471</v>
      </c>
      <c r="D45" s="172">
        <v>23.899450492691798</v>
      </c>
      <c r="E45" s="172">
        <v>28.879228131531399</v>
      </c>
      <c r="F45" s="172">
        <v>47.402784886008803</v>
      </c>
      <c r="G45" s="130" t="s">
        <v>10</v>
      </c>
      <c r="H45" s="179" t="s">
        <v>10</v>
      </c>
      <c r="I45" s="160"/>
    </row>
    <row r="46" spans="1:10" s="161" customFormat="1" ht="12" customHeight="1">
      <c r="A46" s="173" t="s">
        <v>26</v>
      </c>
      <c r="B46" s="150">
        <v>75.893054186562395</v>
      </c>
      <c r="C46" s="150">
        <v>74.968135213252907</v>
      </c>
      <c r="D46" s="150">
        <v>76.100549507308202</v>
      </c>
      <c r="E46" s="150">
        <v>71.120771868468594</v>
      </c>
      <c r="F46" s="150">
        <v>52.597215113991197</v>
      </c>
      <c r="G46" s="150">
        <v>100</v>
      </c>
      <c r="H46" s="339">
        <v>100</v>
      </c>
      <c r="I46" s="160"/>
    </row>
    <row r="47" spans="1:10" s="161" customFormat="1" ht="12" customHeight="1">
      <c r="A47" s="169" t="s">
        <v>388</v>
      </c>
      <c r="B47" s="174"/>
      <c r="C47" s="174"/>
      <c r="D47" s="174"/>
      <c r="E47" s="174"/>
      <c r="F47" s="174"/>
      <c r="G47" s="174"/>
      <c r="H47" s="174"/>
    </row>
    <row r="48" spans="1:10" s="161" customFormat="1" ht="12" customHeight="1">
      <c r="A48" s="171" t="s">
        <v>30</v>
      </c>
      <c r="B48" s="130" t="s">
        <v>10</v>
      </c>
      <c r="C48" s="130" t="s">
        <v>10</v>
      </c>
      <c r="D48" s="130" t="s">
        <v>10</v>
      </c>
      <c r="E48" s="130" t="s">
        <v>10</v>
      </c>
      <c r="F48" s="130" t="s">
        <v>10</v>
      </c>
      <c r="G48" s="130" t="s">
        <v>10</v>
      </c>
      <c r="H48" s="130" t="s">
        <v>10</v>
      </c>
    </row>
    <row r="49" spans="1:10" s="161" customFormat="1" ht="12" customHeight="1">
      <c r="A49" s="173" t="s">
        <v>31</v>
      </c>
      <c r="B49" s="130" t="s">
        <v>10</v>
      </c>
      <c r="C49" s="130" t="s">
        <v>10</v>
      </c>
      <c r="D49" s="130" t="s">
        <v>10</v>
      </c>
      <c r="E49" s="130" t="s">
        <v>10</v>
      </c>
      <c r="F49" s="130" t="s">
        <v>10</v>
      </c>
      <c r="G49" s="130" t="s">
        <v>10</v>
      </c>
      <c r="H49" s="130" t="s">
        <v>10</v>
      </c>
      <c r="I49" s="160"/>
    </row>
    <row r="50" spans="1:10" ht="12" customHeight="1">
      <c r="A50" s="290" t="s">
        <v>389</v>
      </c>
      <c r="B50" s="291"/>
      <c r="C50" s="291"/>
      <c r="D50" s="291"/>
      <c r="E50" s="291"/>
      <c r="F50" s="291"/>
      <c r="G50" s="288"/>
      <c r="H50" s="288"/>
    </row>
    <row r="51" spans="1:10" s="161" customFormat="1" ht="12" customHeight="1">
      <c r="A51" s="162" t="s">
        <v>319</v>
      </c>
      <c r="B51" s="166">
        <v>298042.55699999997</v>
      </c>
      <c r="C51" s="166">
        <v>502736.28100000002</v>
      </c>
      <c r="D51" s="166">
        <v>786312.24</v>
      </c>
      <c r="E51" s="166">
        <v>885805.10400000005</v>
      </c>
      <c r="F51" s="166">
        <v>871038.71100000001</v>
      </c>
      <c r="G51" s="152">
        <v>1310180.895</v>
      </c>
      <c r="H51" s="152">
        <v>1575618.746</v>
      </c>
    </row>
    <row r="52" spans="1:10" s="161" customFormat="1" ht="12" customHeight="1">
      <c r="A52" s="164" t="s">
        <v>374</v>
      </c>
      <c r="B52" s="130" t="s">
        <v>10</v>
      </c>
      <c r="C52" s="144">
        <v>68.679361115533595</v>
      </c>
      <c r="D52" s="144">
        <v>56.406503711237001</v>
      </c>
      <c r="E52" s="144">
        <v>12.653098723224799</v>
      </c>
      <c r="F52" s="144">
        <v>-1.66700247416952</v>
      </c>
      <c r="G52" s="143">
        <f>(G51/F51-1)*100</f>
        <v>50.415920492883814</v>
      </c>
      <c r="H52" s="339">
        <f>(H51/G51-1)*100</f>
        <v>20.259633766068607</v>
      </c>
      <c r="I52" s="167"/>
      <c r="J52" s="167"/>
    </row>
    <row r="53" spans="1:10" s="161" customFormat="1" ht="12" customHeight="1">
      <c r="A53" s="164" t="s">
        <v>385</v>
      </c>
      <c r="B53" s="130" t="s">
        <v>10</v>
      </c>
      <c r="C53" s="130" t="s">
        <v>10</v>
      </c>
      <c r="D53" s="130" t="s">
        <v>10</v>
      </c>
      <c r="E53" s="130" t="s">
        <v>10</v>
      </c>
      <c r="F53" s="130" t="s">
        <v>10</v>
      </c>
      <c r="G53" s="130" t="s">
        <v>10</v>
      </c>
      <c r="H53" s="130" t="s">
        <v>10</v>
      </c>
    </row>
    <row r="54" spans="1:10" s="161" customFormat="1" ht="12" customHeight="1">
      <c r="A54" s="164" t="s">
        <v>386</v>
      </c>
      <c r="B54" s="130" t="s">
        <v>10</v>
      </c>
      <c r="C54" s="130" t="s">
        <v>10</v>
      </c>
      <c r="D54" s="130" t="s">
        <v>10</v>
      </c>
      <c r="E54" s="130" t="s">
        <v>10</v>
      </c>
      <c r="F54" s="130" t="s">
        <v>10</v>
      </c>
      <c r="G54" s="130" t="s">
        <v>10</v>
      </c>
      <c r="H54" s="130" t="s">
        <v>10</v>
      </c>
      <c r="I54" s="176"/>
    </row>
    <row r="55" spans="1:10" s="161" customFormat="1" ht="12" customHeight="1">
      <c r="A55" s="164" t="s">
        <v>331</v>
      </c>
      <c r="B55" s="168">
        <v>153855.15943</v>
      </c>
      <c r="C55" s="168">
        <v>212092.040384689</v>
      </c>
      <c r="D55" s="168">
        <v>310954.95763681002</v>
      </c>
      <c r="E55" s="168">
        <v>463891.915138793</v>
      </c>
      <c r="F55" s="168">
        <v>551125.46542972</v>
      </c>
      <c r="G55" s="133">
        <v>872334.88300000003</v>
      </c>
      <c r="H55" s="133">
        <v>1323289.683</v>
      </c>
    </row>
    <row r="56" spans="1:10" s="161" customFormat="1" ht="12" customHeight="1">
      <c r="A56" s="164" t="s">
        <v>332</v>
      </c>
      <c r="B56" s="144">
        <v>4.0245905276485301</v>
      </c>
      <c r="C56" s="144">
        <v>4.49111828557397</v>
      </c>
      <c r="D56" s="144">
        <v>5.0348923900856102</v>
      </c>
      <c r="E56" s="144">
        <v>6.59250596252771</v>
      </c>
      <c r="F56" s="144">
        <v>7.1933570839063004</v>
      </c>
      <c r="G56" s="143">
        <v>5.4</v>
      </c>
      <c r="H56" s="339">
        <v>6.6648909654452577</v>
      </c>
    </row>
    <row r="57" spans="1:10" s="161" customFormat="1" ht="12" customHeight="1">
      <c r="A57" s="165" t="s">
        <v>381</v>
      </c>
      <c r="B57" s="130" t="s">
        <v>10</v>
      </c>
      <c r="C57" s="130" t="s">
        <v>10</v>
      </c>
      <c r="D57" s="130" t="s">
        <v>10</v>
      </c>
      <c r="E57" s="130" t="s">
        <v>10</v>
      </c>
      <c r="F57" s="130" t="s">
        <v>10</v>
      </c>
      <c r="G57" s="136">
        <v>166962998</v>
      </c>
      <c r="H57" s="136">
        <v>111881193</v>
      </c>
    </row>
    <row r="58" spans="1:10" s="170" customFormat="1" ht="12" customHeight="1">
      <c r="A58" s="169" t="s">
        <v>387</v>
      </c>
      <c r="B58" s="169"/>
      <c r="C58" s="169"/>
      <c r="D58" s="169"/>
      <c r="E58" s="169"/>
      <c r="F58" s="169"/>
      <c r="G58" s="169"/>
      <c r="H58" s="169"/>
    </row>
    <row r="59" spans="1:10" s="161" customFormat="1" ht="12" customHeight="1">
      <c r="A59" s="171" t="s">
        <v>237</v>
      </c>
      <c r="B59" s="172">
        <v>22.612557306707</v>
      </c>
      <c r="C59" s="172">
        <v>39.276719716196503</v>
      </c>
      <c r="D59" s="172">
        <v>43.265872218903802</v>
      </c>
      <c r="E59" s="172">
        <v>54.280269195649197</v>
      </c>
      <c r="F59" s="172">
        <v>61.200745990725501</v>
      </c>
      <c r="G59" s="172">
        <v>63.160008602484801</v>
      </c>
      <c r="H59" s="172">
        <v>65.962630086656802</v>
      </c>
    </row>
    <row r="60" spans="1:10" s="161" customFormat="1" ht="12" customHeight="1">
      <c r="A60" s="173" t="s">
        <v>26</v>
      </c>
      <c r="B60" s="150">
        <v>77.387442693292996</v>
      </c>
      <c r="C60" s="150">
        <v>60.723280283803497</v>
      </c>
      <c r="D60" s="150">
        <v>56.734127781096198</v>
      </c>
      <c r="E60" s="150">
        <v>45.719730804350803</v>
      </c>
      <c r="F60" s="150">
        <v>38.799254009274499</v>
      </c>
      <c r="G60" s="150">
        <v>36.839991397515199</v>
      </c>
      <c r="H60" s="339">
        <v>34.037369913343198</v>
      </c>
    </row>
    <row r="61" spans="1:10" s="161" customFormat="1" ht="12" customHeight="1">
      <c r="A61" s="169" t="s">
        <v>388</v>
      </c>
      <c r="B61" s="174"/>
      <c r="C61" s="174"/>
      <c r="D61" s="174"/>
      <c r="E61" s="174"/>
      <c r="F61" s="174"/>
      <c r="G61" s="174"/>
      <c r="H61" s="174"/>
    </row>
    <row r="62" spans="1:10" s="161" customFormat="1" ht="12" customHeight="1">
      <c r="A62" s="177" t="s">
        <v>30</v>
      </c>
      <c r="B62" s="130" t="s">
        <v>10</v>
      </c>
      <c r="C62" s="130" t="s">
        <v>10</v>
      </c>
      <c r="D62" s="130" t="s">
        <v>10</v>
      </c>
      <c r="E62" s="130" t="s">
        <v>10</v>
      </c>
      <c r="F62" s="130" t="s">
        <v>10</v>
      </c>
      <c r="G62" s="130" t="s">
        <v>10</v>
      </c>
      <c r="H62" s="130" t="s">
        <v>10</v>
      </c>
    </row>
    <row r="63" spans="1:10" s="161" customFormat="1" ht="12" customHeight="1">
      <c r="A63" s="173" t="s">
        <v>31</v>
      </c>
      <c r="B63" s="130" t="s">
        <v>10</v>
      </c>
      <c r="C63" s="130" t="s">
        <v>10</v>
      </c>
      <c r="D63" s="130" t="s">
        <v>10</v>
      </c>
      <c r="E63" s="130" t="s">
        <v>10</v>
      </c>
      <c r="F63" s="130" t="s">
        <v>10</v>
      </c>
      <c r="G63" s="130" t="s">
        <v>10</v>
      </c>
      <c r="H63" s="130" t="s">
        <v>10</v>
      </c>
    </row>
    <row r="64" spans="1:10" ht="12" customHeight="1">
      <c r="A64" s="287" t="s">
        <v>390</v>
      </c>
      <c r="B64" s="292"/>
      <c r="C64" s="292"/>
      <c r="D64" s="292"/>
      <c r="E64" s="292"/>
      <c r="F64" s="292"/>
      <c r="G64" s="293"/>
      <c r="H64" s="293"/>
      <c r="I64" s="178"/>
    </row>
    <row r="65" spans="1:9" s="161" customFormat="1" ht="12" customHeight="1">
      <c r="A65" s="162" t="s">
        <v>391</v>
      </c>
      <c r="B65" s="166">
        <v>3875.3789999999999</v>
      </c>
      <c r="C65" s="166">
        <v>3555.76</v>
      </c>
      <c r="D65" s="166">
        <v>8949.0049999999992</v>
      </c>
      <c r="E65" s="166">
        <v>13331.049000000001</v>
      </c>
      <c r="F65" s="166">
        <v>13831.362999999999</v>
      </c>
      <c r="G65" s="152">
        <v>29407.041000000001</v>
      </c>
      <c r="H65" s="152">
        <v>21755.85</v>
      </c>
      <c r="I65" s="178"/>
    </row>
    <row r="66" spans="1:9" s="161" customFormat="1" ht="12" customHeight="1">
      <c r="A66" s="164" t="s">
        <v>374</v>
      </c>
      <c r="B66" s="130" t="s">
        <v>10</v>
      </c>
      <c r="C66" s="144">
        <v>-8.2474256066309906</v>
      </c>
      <c r="D66" s="144">
        <v>151.676294238081</v>
      </c>
      <c r="E66" s="144">
        <v>48.966829273198599</v>
      </c>
      <c r="F66" s="144">
        <v>3.7529979823792998</v>
      </c>
      <c r="G66" s="143">
        <f>(G65/F65-1)*100</f>
        <v>112.61130229898528</v>
      </c>
      <c r="H66" s="339">
        <f>(H65/G65-1)*100</f>
        <v>-26.018228083539597</v>
      </c>
    </row>
    <row r="67" spans="1:9" s="161" customFormat="1" ht="12" customHeight="1">
      <c r="A67" s="164" t="s">
        <v>392</v>
      </c>
      <c r="B67" s="130" t="s">
        <v>10</v>
      </c>
      <c r="C67" s="130" t="s">
        <v>10</v>
      </c>
      <c r="D67" s="130" t="s">
        <v>10</v>
      </c>
      <c r="E67" s="130" t="s">
        <v>10</v>
      </c>
      <c r="F67" s="130" t="s">
        <v>10</v>
      </c>
      <c r="G67" s="130" t="s">
        <v>10</v>
      </c>
      <c r="H67" s="141"/>
    </row>
    <row r="68" spans="1:9" s="161" customFormat="1" ht="12" customHeight="1">
      <c r="A68" s="164" t="s">
        <v>377</v>
      </c>
      <c r="B68" s="130" t="s">
        <v>10</v>
      </c>
      <c r="C68" s="130" t="s">
        <v>10</v>
      </c>
      <c r="D68" s="130" t="s">
        <v>10</v>
      </c>
      <c r="E68" s="130" t="s">
        <v>10</v>
      </c>
      <c r="F68" s="130" t="s">
        <v>10</v>
      </c>
      <c r="G68" s="130" t="s">
        <v>10</v>
      </c>
      <c r="H68" s="141"/>
    </row>
    <row r="69" spans="1:9" s="161" customFormat="1" ht="12" customHeight="1">
      <c r="A69" s="164" t="s">
        <v>378</v>
      </c>
      <c r="B69" s="168">
        <v>8688.7049999999999</v>
      </c>
      <c r="C69" s="168">
        <v>9216.8089999999993</v>
      </c>
      <c r="D69" s="168">
        <v>9194.2649999999994</v>
      </c>
      <c r="E69" s="168">
        <v>8774.8169999999991</v>
      </c>
      <c r="F69" s="168">
        <v>9765.1830000000009</v>
      </c>
      <c r="G69" s="133">
        <v>8276.0349999999999</v>
      </c>
      <c r="H69" s="133">
        <v>5890.89</v>
      </c>
    </row>
    <row r="70" spans="1:9" s="161" customFormat="1" ht="12" customHeight="1">
      <c r="A70" s="164" t="s">
        <v>379</v>
      </c>
      <c r="B70" s="144">
        <v>28.665388991714401</v>
      </c>
      <c r="C70" s="144">
        <v>35.439629894472198</v>
      </c>
      <c r="D70" s="144">
        <v>34.523278209575402</v>
      </c>
      <c r="E70" s="144">
        <v>28.153882997144901</v>
      </c>
      <c r="F70" s="144">
        <v>33.060860297545602</v>
      </c>
      <c r="G70" s="143">
        <v>28.145850937877601</v>
      </c>
      <c r="H70" s="143">
        <v>27.077268872510199</v>
      </c>
    </row>
    <row r="71" spans="1:9" s="161" customFormat="1" ht="12" customHeight="1">
      <c r="A71" s="165" t="s">
        <v>381</v>
      </c>
      <c r="B71" s="130" t="s">
        <v>10</v>
      </c>
      <c r="C71" s="130" t="s">
        <v>10</v>
      </c>
      <c r="D71" s="130" t="s">
        <v>10</v>
      </c>
      <c r="E71" s="130" t="s">
        <v>10</v>
      </c>
      <c r="F71" s="130" t="s">
        <v>10</v>
      </c>
      <c r="G71" s="136">
        <v>3910</v>
      </c>
      <c r="H71" s="136">
        <v>3822</v>
      </c>
    </row>
    <row r="72" spans="1:9" s="170" customFormat="1" ht="12" customHeight="1">
      <c r="A72" s="169" t="s">
        <v>387</v>
      </c>
      <c r="B72" s="169"/>
      <c r="C72" s="169"/>
      <c r="D72" s="169"/>
      <c r="E72" s="169"/>
      <c r="F72" s="169"/>
      <c r="G72" s="169"/>
      <c r="H72" s="169"/>
    </row>
    <row r="73" spans="1:9" s="161" customFormat="1" ht="12" customHeight="1">
      <c r="A73" s="171" t="s">
        <v>237</v>
      </c>
      <c r="B73" s="172">
        <v>34.861132291835197</v>
      </c>
      <c r="C73" s="172">
        <v>38.896072850811102</v>
      </c>
      <c r="D73" s="172">
        <v>14.5453712451831</v>
      </c>
      <c r="E73" s="172">
        <v>12.347355410665701</v>
      </c>
      <c r="F73" s="172">
        <v>13.5353254773228</v>
      </c>
      <c r="G73" s="172">
        <v>13.5538053108636</v>
      </c>
      <c r="H73" s="172">
        <v>15.533600920173001</v>
      </c>
    </row>
    <row r="74" spans="1:9" s="161" customFormat="1" ht="12" customHeight="1">
      <c r="A74" s="173" t="s">
        <v>26</v>
      </c>
      <c r="B74" s="150">
        <v>65.138867708164796</v>
      </c>
      <c r="C74" s="150">
        <v>61.103927149188898</v>
      </c>
      <c r="D74" s="150">
        <v>85.454628754816895</v>
      </c>
      <c r="E74" s="150">
        <v>87.652644589334301</v>
      </c>
      <c r="F74" s="150">
        <v>86.4646745226772</v>
      </c>
      <c r="G74" s="150">
        <v>86.446194689136405</v>
      </c>
      <c r="H74" s="150">
        <v>84.466399079826999</v>
      </c>
    </row>
    <row r="75" spans="1:9" s="161" customFormat="1" ht="12" customHeight="1">
      <c r="A75" s="169" t="s">
        <v>388</v>
      </c>
      <c r="B75" s="174"/>
      <c r="C75" s="174"/>
      <c r="D75" s="174"/>
      <c r="E75" s="174"/>
      <c r="F75" s="174"/>
      <c r="G75" s="174"/>
      <c r="H75" s="174"/>
    </row>
    <row r="76" spans="1:9" s="161" customFormat="1" ht="12" customHeight="1">
      <c r="A76" s="171" t="s">
        <v>30</v>
      </c>
      <c r="B76" s="179" t="s">
        <v>10</v>
      </c>
      <c r="C76" s="179" t="s">
        <v>10</v>
      </c>
      <c r="D76" s="179" t="s">
        <v>10</v>
      </c>
      <c r="E76" s="179" t="s">
        <v>10</v>
      </c>
      <c r="F76" s="179" t="s">
        <v>10</v>
      </c>
      <c r="G76" s="179" t="s">
        <v>10</v>
      </c>
      <c r="H76" s="179" t="s">
        <v>10</v>
      </c>
    </row>
    <row r="77" spans="1:9" s="161" customFormat="1" ht="12" customHeight="1">
      <c r="A77" s="173" t="s">
        <v>31</v>
      </c>
      <c r="B77" s="153" t="s">
        <v>10</v>
      </c>
      <c r="C77" s="153" t="s">
        <v>10</v>
      </c>
      <c r="D77" s="153" t="s">
        <v>10</v>
      </c>
      <c r="E77" s="153" t="s">
        <v>10</v>
      </c>
      <c r="F77" s="153" t="s">
        <v>10</v>
      </c>
      <c r="G77" s="153" t="s">
        <v>10</v>
      </c>
      <c r="H77" s="153" t="s">
        <v>10</v>
      </c>
    </row>
    <row r="78" spans="1:9" s="161" customFormat="1" ht="12" customHeight="1">
      <c r="A78" s="180" t="s">
        <v>35</v>
      </c>
      <c r="B78" s="154"/>
      <c r="C78" s="154"/>
      <c r="D78" s="154"/>
      <c r="E78" s="154"/>
      <c r="F78" s="154"/>
      <c r="G78" s="154"/>
      <c r="H78" s="154"/>
    </row>
    <row r="79" spans="1:9" ht="12" customHeight="1">
      <c r="A79" s="181" t="s">
        <v>352</v>
      </c>
      <c r="B79" s="181"/>
      <c r="C79" s="181"/>
      <c r="D79" s="181"/>
      <c r="E79" s="181"/>
      <c r="F79" s="181"/>
      <c r="G79" s="163"/>
      <c r="H79" s="163"/>
    </row>
    <row r="80" spans="1:9" ht="12" customHeight="1">
      <c r="A80" s="377" t="s">
        <v>393</v>
      </c>
      <c r="B80" s="377"/>
      <c r="C80" s="377"/>
      <c r="D80" s="377"/>
      <c r="E80" s="377"/>
      <c r="F80" s="377"/>
      <c r="G80" s="377"/>
      <c r="H80" s="377"/>
    </row>
    <row r="81" spans="1:8" ht="12" customHeight="1">
      <c r="A81" s="375" t="s">
        <v>394</v>
      </c>
      <c r="B81" s="375"/>
      <c r="C81" s="375"/>
      <c r="D81" s="375"/>
      <c r="E81" s="375"/>
      <c r="F81" s="375"/>
      <c r="G81" s="375"/>
    </row>
    <row r="82" spans="1:8" ht="12" customHeight="1">
      <c r="A82" s="375" t="s">
        <v>395</v>
      </c>
      <c r="B82" s="375"/>
      <c r="C82" s="375"/>
      <c r="D82" s="375"/>
      <c r="E82" s="375"/>
      <c r="F82" s="375"/>
      <c r="G82" s="375"/>
      <c r="H82" s="163"/>
    </row>
    <row r="83" spans="1:8" ht="12" customHeight="1">
      <c r="A83" s="375" t="s">
        <v>396</v>
      </c>
      <c r="B83" s="375"/>
      <c r="C83" s="375"/>
      <c r="D83" s="375"/>
      <c r="E83" s="375"/>
      <c r="F83" s="375"/>
      <c r="G83" s="375"/>
      <c r="H83" s="163"/>
    </row>
    <row r="84" spans="1:8" ht="12" customHeight="1">
      <c r="A84" s="375" t="s">
        <v>397</v>
      </c>
      <c r="B84" s="375"/>
      <c r="C84" s="375"/>
      <c r="D84" s="375"/>
      <c r="E84" s="375"/>
      <c r="F84" s="375"/>
      <c r="G84" s="375"/>
      <c r="H84" s="163"/>
    </row>
    <row r="85" spans="1:8" ht="24.95" customHeight="1">
      <c r="A85" s="376" t="s">
        <v>398</v>
      </c>
      <c r="B85" s="376"/>
      <c r="C85" s="376"/>
      <c r="D85" s="376"/>
      <c r="E85" s="376"/>
      <c r="F85" s="376"/>
      <c r="G85" s="376"/>
      <c r="H85" s="376"/>
    </row>
    <row r="86" spans="1:8" ht="12" customHeight="1">
      <c r="A86" s="376" t="s">
        <v>399</v>
      </c>
      <c r="B86" s="376"/>
      <c r="C86" s="376"/>
      <c r="D86" s="376"/>
      <c r="E86" s="376"/>
      <c r="F86" s="376"/>
      <c r="G86" s="376"/>
      <c r="H86" s="376"/>
    </row>
    <row r="87" spans="1:8" ht="12" customHeight="1">
      <c r="A87" s="375" t="s">
        <v>400</v>
      </c>
      <c r="B87" s="375"/>
      <c r="C87" s="375"/>
      <c r="D87" s="375"/>
      <c r="E87" s="375"/>
      <c r="F87" s="375"/>
      <c r="G87" s="375"/>
      <c r="H87" s="163"/>
    </row>
    <row r="88" spans="1:8" s="161" customFormat="1" ht="12" customHeight="1">
      <c r="A88" s="163" t="s">
        <v>358</v>
      </c>
    </row>
    <row r="89" spans="1:8" ht="12.75" customHeight="1"/>
  </sheetData>
  <mergeCells count="8">
    <mergeCell ref="A84:G84"/>
    <mergeCell ref="A85:H85"/>
    <mergeCell ref="A86:H86"/>
    <mergeCell ref="A87:G87"/>
    <mergeCell ref="A80:H80"/>
    <mergeCell ref="A81:G81"/>
    <mergeCell ref="A82:G82"/>
    <mergeCell ref="A83:G83"/>
  </mergeCells>
  <pageMargins left="0.25" right="0.25"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5810-FCBB-4B4F-9BD1-78ACFB6449DE}">
  <sheetPr>
    <pageSetUpPr fitToPage="1"/>
  </sheetPr>
  <dimension ref="A1:P57"/>
  <sheetViews>
    <sheetView workbookViewId="0">
      <selection activeCell="A4" sqref="A4"/>
    </sheetView>
  </sheetViews>
  <sheetFormatPr defaultColWidth="8.5703125" defaultRowHeight="11.25"/>
  <cols>
    <col min="1" max="1" width="30.42578125" style="16" customWidth="1"/>
    <col min="2" max="15" width="10.5703125" style="16" customWidth="1"/>
    <col min="16" max="16" width="11.140625" style="16" bestFit="1" customWidth="1"/>
    <col min="17" max="17" width="8.42578125" style="16" customWidth="1"/>
    <col min="18" max="16384" width="8.5703125" style="16"/>
  </cols>
  <sheetData>
    <row r="1" spans="1:16" ht="18">
      <c r="A1" s="37" t="s">
        <v>0</v>
      </c>
      <c r="B1" s="18"/>
      <c r="C1" s="38"/>
      <c r="D1" s="18"/>
      <c r="E1" s="18"/>
      <c r="F1" s="18"/>
      <c r="G1" s="18"/>
      <c r="H1" s="18"/>
      <c r="I1" s="18"/>
      <c r="J1" s="337"/>
      <c r="K1" s="18"/>
      <c r="L1" s="18"/>
      <c r="M1" s="18"/>
      <c r="N1" s="18"/>
      <c r="O1" s="18"/>
      <c r="P1" s="18"/>
    </row>
    <row r="2" spans="1:16" ht="18">
      <c r="A2" s="63" t="s">
        <v>1</v>
      </c>
      <c r="B2" s="295"/>
      <c r="C2" s="210"/>
      <c r="D2" s="36"/>
      <c r="E2" s="36"/>
      <c r="F2" s="36"/>
      <c r="G2" s="36"/>
      <c r="H2" s="36"/>
      <c r="I2" s="36"/>
      <c r="J2" s="294"/>
      <c r="K2" s="36"/>
      <c r="L2" s="36"/>
      <c r="M2" s="36"/>
      <c r="N2" s="36"/>
      <c r="O2" s="36"/>
      <c r="P2" s="36"/>
    </row>
    <row r="3" spans="1:16" ht="12" customHeight="1">
      <c r="A3" s="63"/>
      <c r="B3" s="295"/>
      <c r="C3" s="210"/>
      <c r="D3" s="36"/>
      <c r="E3" s="36"/>
      <c r="F3" s="36"/>
      <c r="G3" s="36"/>
      <c r="H3" s="36"/>
      <c r="I3" s="36"/>
      <c r="J3" s="294"/>
      <c r="K3" s="36"/>
      <c r="L3" s="36"/>
      <c r="M3" s="36"/>
      <c r="N3" s="36"/>
      <c r="O3" s="36"/>
      <c r="P3" s="36"/>
    </row>
    <row r="4" spans="1:16" ht="12" customHeight="1">
      <c r="A4" s="218" t="s">
        <v>65</v>
      </c>
      <c r="B4" s="36"/>
      <c r="C4" s="210"/>
      <c r="D4" s="36"/>
      <c r="E4" s="36"/>
      <c r="F4" s="36"/>
      <c r="G4" s="36"/>
      <c r="H4" s="36"/>
      <c r="I4" s="36"/>
      <c r="J4" s="294"/>
      <c r="K4" s="36"/>
      <c r="L4" s="36"/>
      <c r="M4" s="36"/>
      <c r="N4" s="36"/>
      <c r="O4" s="36"/>
      <c r="P4" s="36"/>
    </row>
    <row r="5" spans="1:16" ht="12" customHeight="1">
      <c r="A5" s="296" t="s">
        <v>66</v>
      </c>
      <c r="B5" s="296"/>
      <c r="C5" s="296"/>
      <c r="D5" s="296"/>
      <c r="E5" s="296"/>
      <c r="F5" s="296"/>
      <c r="G5" s="296"/>
      <c r="H5" s="296"/>
      <c r="I5" s="296"/>
      <c r="J5" s="296"/>
      <c r="K5" s="296"/>
      <c r="L5" s="296"/>
      <c r="M5" s="296"/>
      <c r="N5" s="296"/>
      <c r="O5" s="296"/>
      <c r="P5" s="36"/>
    </row>
    <row r="6" spans="1:16" s="40" customFormat="1" ht="12" customHeight="1" thickBot="1">
      <c r="A6" s="361" t="s">
        <v>4</v>
      </c>
      <c r="B6" s="365">
        <v>2007</v>
      </c>
      <c r="C6" s="365">
        <v>2008</v>
      </c>
      <c r="D6" s="365">
        <v>2009</v>
      </c>
      <c r="E6" s="365">
        <v>2010</v>
      </c>
      <c r="F6" s="365">
        <v>2011</v>
      </c>
      <c r="G6" s="365">
        <v>2012</v>
      </c>
      <c r="H6" s="365">
        <v>2013</v>
      </c>
      <c r="I6" s="365">
        <v>2014</v>
      </c>
      <c r="J6" s="365">
        <v>2015</v>
      </c>
      <c r="K6" s="365">
        <v>2016</v>
      </c>
      <c r="L6" s="365">
        <v>2017</v>
      </c>
      <c r="M6" s="365">
        <v>2018</v>
      </c>
      <c r="N6" s="365">
        <v>2019</v>
      </c>
      <c r="O6" s="365">
        <v>2020</v>
      </c>
      <c r="P6" s="365">
        <v>2021</v>
      </c>
    </row>
    <row r="7" spans="1:16" s="40" customFormat="1" ht="12" customHeight="1" thickTop="1">
      <c r="A7" s="297" t="s">
        <v>67</v>
      </c>
      <c r="B7" s="297"/>
      <c r="C7" s="297"/>
      <c r="D7" s="297"/>
      <c r="E7" s="297"/>
      <c r="F7" s="297"/>
      <c r="G7" s="297"/>
      <c r="H7" s="297"/>
      <c r="I7" s="297"/>
      <c r="J7" s="297"/>
      <c r="K7" s="297"/>
      <c r="L7" s="297"/>
      <c r="M7" s="297"/>
      <c r="N7" s="297"/>
      <c r="O7" s="297"/>
      <c r="P7" s="297"/>
    </row>
    <row r="8" spans="1:16" s="40" customFormat="1" ht="12" customHeight="1">
      <c r="A8" s="41" t="s">
        <v>68</v>
      </c>
      <c r="B8" s="41"/>
      <c r="C8" s="41"/>
      <c r="D8" s="41"/>
      <c r="E8" s="41"/>
      <c r="F8" s="41"/>
      <c r="G8" s="41"/>
      <c r="H8" s="41"/>
      <c r="I8" s="41"/>
      <c r="J8" s="41"/>
      <c r="K8" s="41"/>
      <c r="L8" s="41"/>
      <c r="M8" s="41"/>
      <c r="N8" s="41"/>
      <c r="O8" s="41"/>
      <c r="P8" s="41"/>
    </row>
    <row r="9" spans="1:16" ht="12" customHeight="1">
      <c r="A9" s="42" t="s">
        <v>69</v>
      </c>
      <c r="B9" s="43">
        <v>20286.990000000002</v>
      </c>
      <c r="C9" s="43">
        <v>9647.3099999999904</v>
      </c>
      <c r="D9" s="43">
        <v>17464.810000000001</v>
      </c>
      <c r="E9" s="43">
        <v>20509.09</v>
      </c>
      <c r="F9" s="43">
        <v>15454.92</v>
      </c>
      <c r="G9" s="43">
        <v>19426.71</v>
      </c>
      <c r="H9" s="43">
        <v>21170.68</v>
      </c>
      <c r="I9" s="43">
        <v>27499.42</v>
      </c>
      <c r="J9" s="43">
        <v>26117.54</v>
      </c>
      <c r="K9" s="43">
        <v>26626.46</v>
      </c>
      <c r="L9" s="43">
        <v>34056.83</v>
      </c>
      <c r="M9" s="43">
        <v>36068.33</v>
      </c>
      <c r="N9" s="43">
        <v>41253.74</v>
      </c>
      <c r="O9" s="43">
        <v>47751.33</v>
      </c>
      <c r="P9" s="23">
        <v>58253.82</v>
      </c>
    </row>
    <row r="10" spans="1:16" ht="12" customHeight="1">
      <c r="A10" s="44" t="s">
        <v>70</v>
      </c>
      <c r="B10" s="23">
        <v>72550752.019108996</v>
      </c>
      <c r="C10" s="23">
        <v>32299475.167038999</v>
      </c>
      <c r="D10" s="23">
        <v>61825515.969016999</v>
      </c>
      <c r="E10" s="23">
        <v>74331358.719534993</v>
      </c>
      <c r="F10" s="23">
        <v>54896095.692704</v>
      </c>
      <c r="G10" s="23">
        <v>70659730.382107005</v>
      </c>
      <c r="H10" s="23">
        <v>71887380.548663005</v>
      </c>
      <c r="I10" s="23">
        <v>99912882.455371007</v>
      </c>
      <c r="J10" s="23">
        <v>102638152.963806</v>
      </c>
      <c r="K10" s="23">
        <v>108327185.797718</v>
      </c>
      <c r="L10" s="23">
        <v>159926985.82875401</v>
      </c>
      <c r="M10" s="23">
        <v>145114711.09536099</v>
      </c>
      <c r="N10" s="23">
        <v>156244668.870426</v>
      </c>
      <c r="O10" s="23">
        <v>189301956.584986</v>
      </c>
      <c r="P10" s="23">
        <v>267369748.21914199</v>
      </c>
    </row>
    <row r="11" spans="1:16" ht="12" customHeight="1">
      <c r="A11" s="44" t="s">
        <v>55</v>
      </c>
      <c r="B11" s="20" t="s">
        <v>10</v>
      </c>
      <c r="C11" s="45">
        <f>((C10/B10)-1)*100</f>
        <v>-55.480164894043128</v>
      </c>
      <c r="D11" s="45">
        <f t="shared" ref="D11:P11" si="0">((D10/C10)-1)*100</f>
        <v>91.413376376185724</v>
      </c>
      <c r="E11" s="45">
        <f t="shared" si="0"/>
        <v>20.22763992262535</v>
      </c>
      <c r="F11" s="45">
        <f t="shared" si="0"/>
        <v>-26.146788329490366</v>
      </c>
      <c r="G11" s="45">
        <f t="shared" si="0"/>
        <v>28.715402234877118</v>
      </c>
      <c r="H11" s="45">
        <f t="shared" si="0"/>
        <v>1.7374113372881972</v>
      </c>
      <c r="I11" s="45">
        <f t="shared" si="0"/>
        <v>38.985287393712433</v>
      </c>
      <c r="J11" s="45">
        <f t="shared" si="0"/>
        <v>2.7276467673248428</v>
      </c>
      <c r="K11" s="45">
        <f t="shared" si="0"/>
        <v>5.5428051554261337</v>
      </c>
      <c r="L11" s="45">
        <f t="shared" si="0"/>
        <v>47.633287665563074</v>
      </c>
      <c r="M11" s="45">
        <f t="shared" si="0"/>
        <v>-9.2618982697852186</v>
      </c>
      <c r="N11" s="45">
        <f t="shared" si="0"/>
        <v>7.669765312595378</v>
      </c>
      <c r="O11" s="45">
        <f t="shared" si="0"/>
        <v>21.157386011022549</v>
      </c>
      <c r="P11" s="45">
        <f t="shared" si="0"/>
        <v>41.239822895918095</v>
      </c>
    </row>
    <row r="12" spans="1:16" ht="12" customHeight="1">
      <c r="A12" s="44" t="s">
        <v>71</v>
      </c>
      <c r="B12" s="23">
        <v>14147234.009097001</v>
      </c>
      <c r="C12" s="23">
        <v>13240523.789798001</v>
      </c>
      <c r="D12" s="23">
        <v>12740646.967817999</v>
      </c>
      <c r="E12" s="23">
        <v>11932558.342816999</v>
      </c>
      <c r="F12" s="23">
        <v>6934063.7158169998</v>
      </c>
      <c r="G12" s="23">
        <v>5954646.8825899996</v>
      </c>
      <c r="H12" s="23">
        <v>5135594.2843300002</v>
      </c>
      <c r="I12" s="23">
        <v>7698098.6919</v>
      </c>
      <c r="J12" s="23">
        <v>7892642.8970219996</v>
      </c>
      <c r="K12" s="23">
        <v>7585677.2840109998</v>
      </c>
      <c r="L12" s="23">
        <v>12225144.627729001</v>
      </c>
      <c r="M12" s="23">
        <v>8652792.2059010006</v>
      </c>
      <c r="N12" s="23">
        <v>6603331.2537059998</v>
      </c>
      <c r="O12" s="23">
        <v>8843711.2822149899</v>
      </c>
      <c r="P12" s="23">
        <v>13824540.617681</v>
      </c>
    </row>
    <row r="13" spans="1:16" ht="12" customHeight="1">
      <c r="A13" s="44" t="s">
        <v>72</v>
      </c>
      <c r="B13" s="23">
        <v>91571.811683000007</v>
      </c>
      <c r="C13" s="23">
        <v>80579.733192999905</v>
      </c>
      <c r="D13" s="23">
        <v>105917.367123</v>
      </c>
      <c r="E13" s="23">
        <v>106199.223484</v>
      </c>
      <c r="F13" s="23">
        <v>65258.327932</v>
      </c>
      <c r="G13" s="23">
        <v>59850.629903000001</v>
      </c>
      <c r="H13" s="23">
        <v>49119.563495000002</v>
      </c>
      <c r="I13" s="23">
        <v>78902.111550999907</v>
      </c>
      <c r="J13" s="23">
        <v>78363.706126999998</v>
      </c>
      <c r="K13" s="23">
        <v>68028.571752999997</v>
      </c>
      <c r="L13" s="23">
        <v>77642.410663999995</v>
      </c>
      <c r="M13" s="23">
        <v>59755.204519999999</v>
      </c>
      <c r="N13" s="23">
        <v>54986.090133999998</v>
      </c>
      <c r="O13" s="23">
        <v>88388.807098999998</v>
      </c>
      <c r="P13" s="23">
        <v>148155.73059299999</v>
      </c>
    </row>
    <row r="14" spans="1:16" ht="12" customHeight="1">
      <c r="A14" s="44" t="s">
        <v>73</v>
      </c>
      <c r="B14" s="20" t="s">
        <v>10</v>
      </c>
      <c r="C14" s="20" t="s">
        <v>10</v>
      </c>
      <c r="D14" s="23">
        <v>4955</v>
      </c>
      <c r="E14" s="23">
        <v>5034</v>
      </c>
      <c r="F14" s="23">
        <v>5112</v>
      </c>
      <c r="G14" s="23">
        <v>5191</v>
      </c>
      <c r="H14" s="23">
        <v>5294</v>
      </c>
      <c r="I14" s="23">
        <v>5541</v>
      </c>
      <c r="J14" s="23">
        <v>5835</v>
      </c>
      <c r="K14" s="23">
        <v>5820</v>
      </c>
      <c r="L14" s="23">
        <v>5616</v>
      </c>
      <c r="M14" s="23">
        <v>5396</v>
      </c>
      <c r="N14" s="23">
        <v>5519</v>
      </c>
      <c r="O14" s="23">
        <v>5620</v>
      </c>
      <c r="P14" s="23">
        <v>193</v>
      </c>
    </row>
    <row r="15" spans="1:16" ht="12" customHeight="1">
      <c r="A15" s="44" t="s">
        <v>74</v>
      </c>
      <c r="B15" s="20" t="s">
        <v>10</v>
      </c>
      <c r="C15" s="20" t="s">
        <v>10</v>
      </c>
      <c r="D15" s="20" t="s">
        <v>10</v>
      </c>
      <c r="E15" s="20" t="s">
        <v>10</v>
      </c>
      <c r="F15" s="23">
        <v>52</v>
      </c>
      <c r="G15" s="23">
        <v>57</v>
      </c>
      <c r="H15" s="23">
        <v>78</v>
      </c>
      <c r="I15" s="23">
        <v>88</v>
      </c>
      <c r="J15" s="23">
        <v>80</v>
      </c>
      <c r="K15" s="23">
        <v>81</v>
      </c>
      <c r="L15" s="23">
        <v>117</v>
      </c>
      <c r="M15" s="23">
        <v>104</v>
      </c>
      <c r="N15" s="23">
        <v>69</v>
      </c>
      <c r="O15" s="23">
        <v>60</v>
      </c>
      <c r="P15" s="23">
        <v>153</v>
      </c>
    </row>
    <row r="16" spans="1:16" ht="12" customHeight="1">
      <c r="A16" s="46" t="s">
        <v>75</v>
      </c>
      <c r="B16" s="20" t="s">
        <v>10</v>
      </c>
      <c r="C16" s="20" t="s">
        <v>10</v>
      </c>
      <c r="D16" s="20" t="s">
        <v>10</v>
      </c>
      <c r="E16" s="47">
        <v>43</v>
      </c>
      <c r="F16" s="47">
        <v>29</v>
      </c>
      <c r="G16" s="47">
        <v>24</v>
      </c>
      <c r="H16" s="47">
        <v>21</v>
      </c>
      <c r="I16" s="47">
        <v>16</v>
      </c>
      <c r="J16" s="47">
        <v>30</v>
      </c>
      <c r="K16" s="47">
        <v>284</v>
      </c>
      <c r="L16" s="47">
        <v>412</v>
      </c>
      <c r="M16" s="47">
        <v>410</v>
      </c>
      <c r="N16" s="47">
        <v>9</v>
      </c>
      <c r="O16" s="47">
        <v>56</v>
      </c>
      <c r="P16" s="23">
        <v>60</v>
      </c>
    </row>
    <row r="17" spans="1:16" ht="12" customHeight="1">
      <c r="A17" s="41" t="s">
        <v>76</v>
      </c>
      <c r="B17" s="41"/>
      <c r="C17" s="41"/>
      <c r="D17" s="41"/>
      <c r="E17" s="41"/>
      <c r="F17" s="41"/>
      <c r="G17" s="41"/>
      <c r="H17" s="41"/>
      <c r="I17" s="41"/>
      <c r="J17" s="41"/>
      <c r="K17" s="41"/>
      <c r="L17" s="41"/>
      <c r="M17" s="41"/>
      <c r="N17" s="41"/>
      <c r="O17" s="41"/>
      <c r="P17" s="41"/>
    </row>
    <row r="18" spans="1:16" ht="12" customHeight="1">
      <c r="A18" s="42" t="s">
        <v>77</v>
      </c>
      <c r="B18" s="48">
        <v>6138.6</v>
      </c>
      <c r="C18" s="48">
        <v>2959.15</v>
      </c>
      <c r="D18" s="48">
        <v>5201.05</v>
      </c>
      <c r="E18" s="48">
        <v>6134.5</v>
      </c>
      <c r="F18" s="48">
        <v>4624.3</v>
      </c>
      <c r="G18" s="48">
        <v>5905.1</v>
      </c>
      <c r="H18" s="48">
        <v>6304</v>
      </c>
      <c r="I18" s="48">
        <v>8282.7000000000007</v>
      </c>
      <c r="J18" s="48">
        <v>7946.35</v>
      </c>
      <c r="K18" s="48">
        <v>8185.8</v>
      </c>
      <c r="L18" s="48">
        <v>10530.7</v>
      </c>
      <c r="M18" s="48">
        <v>10862.55</v>
      </c>
      <c r="N18" s="48">
        <v>12168.45</v>
      </c>
      <c r="O18" s="48">
        <v>13981.75</v>
      </c>
      <c r="P18" s="48">
        <v>17354.05</v>
      </c>
    </row>
    <row r="19" spans="1:16" ht="12" customHeight="1">
      <c r="A19" s="44" t="s">
        <v>70</v>
      </c>
      <c r="B19" s="49">
        <v>65432718.928041101</v>
      </c>
      <c r="C19" s="49">
        <v>29167684.213809699</v>
      </c>
      <c r="D19" s="49">
        <v>56996367.558387898</v>
      </c>
      <c r="E19" s="49">
        <v>71393098.443658903</v>
      </c>
      <c r="F19" s="49">
        <v>52322733.211615399</v>
      </c>
      <c r="G19" s="49">
        <v>67636324.708362997</v>
      </c>
      <c r="H19" s="49">
        <v>68838919.419798404</v>
      </c>
      <c r="I19" s="49">
        <v>96000302.519862205</v>
      </c>
      <c r="J19" s="49">
        <v>98311404.643976599</v>
      </c>
      <c r="K19" s="49">
        <v>104382107.457109</v>
      </c>
      <c r="L19" s="49">
        <v>149717750.282179</v>
      </c>
      <c r="M19" s="49">
        <v>142664428.954128</v>
      </c>
      <c r="N19" s="49">
        <v>154239724.29245001</v>
      </c>
      <c r="O19" s="49">
        <v>186411637.70721501</v>
      </c>
      <c r="P19" s="49">
        <v>264025794.55000001</v>
      </c>
    </row>
    <row r="20" spans="1:16" ht="12" customHeight="1">
      <c r="A20" s="44" t="s">
        <v>55</v>
      </c>
      <c r="B20" s="50">
        <v>90.975536957503095</v>
      </c>
      <c r="C20" s="50">
        <v>-55.423395677800698</v>
      </c>
      <c r="D20" s="50">
        <v>95.409300034188007</v>
      </c>
      <c r="E20" s="50">
        <v>25.2590322892468</v>
      </c>
      <c r="F20" s="50">
        <v>-26.711776975323801</v>
      </c>
      <c r="G20" s="50">
        <v>29.267567951415899</v>
      </c>
      <c r="H20" s="50">
        <v>1.77803083863708</v>
      </c>
      <c r="I20" s="50">
        <v>39.456434425453899</v>
      </c>
      <c r="J20" s="50">
        <v>2.4073904596667099</v>
      </c>
      <c r="K20" s="50">
        <v>6.1749731225152296</v>
      </c>
      <c r="L20" s="50">
        <v>43.432388873445397</v>
      </c>
      <c r="M20" s="50">
        <v>-4.7110788899493397</v>
      </c>
      <c r="N20" s="50">
        <v>8.1136520316808003</v>
      </c>
      <c r="O20" s="50">
        <v>20.858383637774399</v>
      </c>
      <c r="P20" s="50">
        <v>41.635896662572456</v>
      </c>
    </row>
    <row r="21" spans="1:16" ht="12" customHeight="1">
      <c r="A21" s="44" t="s">
        <v>71</v>
      </c>
      <c r="B21" s="51">
        <v>30939822.780667201</v>
      </c>
      <c r="C21" s="51">
        <v>31885102.372303098</v>
      </c>
      <c r="D21" s="51">
        <v>38120314.120425798</v>
      </c>
      <c r="E21" s="51">
        <v>36576938.672018401</v>
      </c>
      <c r="F21" s="51">
        <v>27632781.725924201</v>
      </c>
      <c r="G21" s="51">
        <v>28107687.382807199</v>
      </c>
      <c r="H21" s="51">
        <v>28220056.824637201</v>
      </c>
      <c r="I21" s="51">
        <v>38762129.109386697</v>
      </c>
      <c r="J21" s="51">
        <v>43566435.943860397</v>
      </c>
      <c r="K21" s="51">
        <v>46725561.736169398</v>
      </c>
      <c r="L21" s="51">
        <v>66191809.492283702</v>
      </c>
      <c r="M21" s="51">
        <v>79904652.192651898</v>
      </c>
      <c r="N21" s="51">
        <v>83911777.459521905</v>
      </c>
      <c r="O21" s="51">
        <v>135294610.69741201</v>
      </c>
      <c r="P21" s="51">
        <v>172029184.63</v>
      </c>
    </row>
    <row r="22" spans="1:16" ht="12" customHeight="1">
      <c r="A22" s="44" t="s">
        <v>72</v>
      </c>
      <c r="B22" s="51">
        <v>137645.36354300001</v>
      </c>
      <c r="C22" s="51">
        <v>142263.43934499999</v>
      </c>
      <c r="D22" s="51">
        <v>216032.682883</v>
      </c>
      <c r="E22" s="51">
        <v>186716.66836000001</v>
      </c>
      <c r="F22" s="51">
        <v>149498.98556100001</v>
      </c>
      <c r="G22" s="51">
        <v>173233.474823</v>
      </c>
      <c r="H22" s="51">
        <v>160000.019317</v>
      </c>
      <c r="I22" s="51">
        <v>215920.92246999999</v>
      </c>
      <c r="J22" s="51">
        <v>219526.452425</v>
      </c>
      <c r="K22" s="51">
        <v>247431.88336599999</v>
      </c>
      <c r="L22" s="51">
        <v>343116.05190999998</v>
      </c>
      <c r="M22" s="51">
        <v>383821.65222999902</v>
      </c>
      <c r="N22" s="51">
        <v>426091.46646200097</v>
      </c>
      <c r="O22" s="51">
        <v>674624.88438099902</v>
      </c>
      <c r="P22" s="51">
        <v>787668.52</v>
      </c>
    </row>
    <row r="23" spans="1:16" ht="12" customHeight="1">
      <c r="A23" s="44" t="s">
        <v>78</v>
      </c>
      <c r="B23" s="51">
        <v>1158</v>
      </c>
      <c r="C23" s="51">
        <v>1428</v>
      </c>
      <c r="D23" s="51">
        <v>1453</v>
      </c>
      <c r="E23" s="51">
        <v>1552</v>
      </c>
      <c r="F23" s="51">
        <v>1640</v>
      </c>
      <c r="G23" s="51">
        <v>1663</v>
      </c>
      <c r="H23" s="51">
        <v>1675</v>
      </c>
      <c r="I23" s="51">
        <v>1702</v>
      </c>
      <c r="J23" s="51">
        <v>1783</v>
      </c>
      <c r="K23" s="51">
        <v>1807</v>
      </c>
      <c r="L23" s="51">
        <v>1786</v>
      </c>
      <c r="M23" s="51">
        <v>1731</v>
      </c>
      <c r="N23" s="51">
        <v>1749</v>
      </c>
      <c r="O23" s="51">
        <v>1748</v>
      </c>
      <c r="P23" s="51">
        <v>1817</v>
      </c>
    </row>
    <row r="24" spans="1:16" ht="12" customHeight="1">
      <c r="A24" s="44" t="s">
        <v>79</v>
      </c>
      <c r="B24" s="20" t="s">
        <v>10</v>
      </c>
      <c r="C24" s="20" t="s">
        <v>10</v>
      </c>
      <c r="D24" s="20" t="s">
        <v>10</v>
      </c>
      <c r="E24" s="20" t="s">
        <v>10</v>
      </c>
      <c r="F24" s="51">
        <v>33</v>
      </c>
      <c r="G24" s="51">
        <v>9</v>
      </c>
      <c r="H24" s="51">
        <v>3</v>
      </c>
      <c r="I24" s="51">
        <v>5</v>
      </c>
      <c r="J24" s="51">
        <v>20</v>
      </c>
      <c r="K24" s="51">
        <v>27</v>
      </c>
      <c r="L24" s="51">
        <v>36</v>
      </c>
      <c r="M24" s="51">
        <v>24</v>
      </c>
      <c r="N24" s="51">
        <v>16</v>
      </c>
      <c r="O24" s="51">
        <v>12</v>
      </c>
      <c r="P24" s="51">
        <v>69</v>
      </c>
    </row>
    <row r="25" spans="1:16" ht="12" customHeight="1">
      <c r="A25" s="46" t="s">
        <v>75</v>
      </c>
      <c r="B25" s="52" t="s">
        <v>80</v>
      </c>
      <c r="C25" s="52">
        <v>2</v>
      </c>
      <c r="D25" s="52">
        <v>7</v>
      </c>
      <c r="E25" s="52">
        <v>3</v>
      </c>
      <c r="F25" s="52">
        <v>1</v>
      </c>
      <c r="G25" s="52">
        <v>8</v>
      </c>
      <c r="H25" s="52">
        <v>1</v>
      </c>
      <c r="I25" s="52">
        <v>6</v>
      </c>
      <c r="J25" s="52">
        <v>4</v>
      </c>
      <c r="K25" s="52">
        <v>52</v>
      </c>
      <c r="L25" s="52">
        <v>71</v>
      </c>
      <c r="M25" s="52">
        <v>91</v>
      </c>
      <c r="N25" s="52">
        <v>18</v>
      </c>
      <c r="O25" s="52">
        <v>23</v>
      </c>
      <c r="P25" s="52">
        <v>46</v>
      </c>
    </row>
    <row r="26" spans="1:16" s="40" customFormat="1" ht="12" customHeight="1">
      <c r="A26" s="41" t="s">
        <v>81</v>
      </c>
      <c r="B26" s="41"/>
      <c r="C26" s="41"/>
      <c r="D26" s="41"/>
      <c r="E26" s="41"/>
      <c r="F26" s="41"/>
      <c r="G26" s="41"/>
      <c r="H26" s="41"/>
      <c r="I26" s="41"/>
      <c r="J26" s="41"/>
      <c r="K26" s="41"/>
      <c r="L26" s="41"/>
      <c r="M26" s="41"/>
      <c r="N26" s="41"/>
      <c r="O26" s="41"/>
      <c r="P26" s="41"/>
    </row>
    <row r="27" spans="1:16" ht="12" customHeight="1">
      <c r="A27" s="53" t="s">
        <v>82</v>
      </c>
      <c r="B27" s="53"/>
      <c r="C27" s="53"/>
      <c r="D27" s="53"/>
      <c r="E27" s="53"/>
      <c r="F27" s="53"/>
      <c r="G27" s="53"/>
      <c r="H27" s="53"/>
      <c r="I27" s="53"/>
      <c r="J27" s="53"/>
      <c r="K27" s="53"/>
      <c r="L27" s="53"/>
      <c r="M27" s="53"/>
      <c r="N27" s="53"/>
      <c r="O27" s="53"/>
      <c r="P27" s="53"/>
    </row>
    <row r="28" spans="1:16" s="54" customFormat="1" ht="12" customHeight="1">
      <c r="A28" s="42" t="s">
        <v>83</v>
      </c>
      <c r="B28" s="20" t="s">
        <v>10</v>
      </c>
      <c r="C28" s="20" t="s">
        <v>10</v>
      </c>
      <c r="D28" s="20" t="s">
        <v>10</v>
      </c>
      <c r="E28" s="20" t="s">
        <v>10</v>
      </c>
      <c r="F28" s="20" t="s">
        <v>10</v>
      </c>
      <c r="G28" s="43">
        <v>137.35</v>
      </c>
      <c r="H28" s="43">
        <v>452.47</v>
      </c>
      <c r="I28" s="43">
        <v>1084.28</v>
      </c>
      <c r="J28" s="43">
        <v>802.27</v>
      </c>
      <c r="K28" s="43">
        <v>1070.8</v>
      </c>
      <c r="L28" s="43">
        <v>2069.0500000000002</v>
      </c>
      <c r="M28" s="43">
        <v>1789.57</v>
      </c>
      <c r="N28" s="43">
        <v>1770.48</v>
      </c>
      <c r="O28" s="43">
        <v>1385.9</v>
      </c>
      <c r="P28" s="298">
        <v>16671.849999999999</v>
      </c>
    </row>
    <row r="29" spans="1:16" ht="12" customHeight="1">
      <c r="A29" s="44" t="s">
        <v>70</v>
      </c>
      <c r="B29" s="20" t="s">
        <v>10</v>
      </c>
      <c r="C29" s="20" t="s">
        <v>10</v>
      </c>
      <c r="D29" s="20" t="s">
        <v>10</v>
      </c>
      <c r="E29" s="20" t="s">
        <v>10</v>
      </c>
      <c r="F29" s="20" t="s">
        <v>10</v>
      </c>
      <c r="G29" s="23">
        <v>2871.1192780000001</v>
      </c>
      <c r="H29" s="23">
        <v>30123.605372999999</v>
      </c>
      <c r="I29" s="23">
        <v>90699.401222</v>
      </c>
      <c r="J29" s="23">
        <v>89577.469725000003</v>
      </c>
      <c r="K29" s="23">
        <v>188444.078286</v>
      </c>
      <c r="L29" s="23">
        <v>215740.42112700001</v>
      </c>
      <c r="M29" s="23">
        <v>186110.404958</v>
      </c>
      <c r="N29" s="23">
        <v>183489.47934699999</v>
      </c>
      <c r="O29" s="23">
        <v>212794.89628300001</v>
      </c>
      <c r="P29" s="298">
        <v>475665.86965399998</v>
      </c>
    </row>
    <row r="30" spans="1:16" ht="12" customHeight="1">
      <c r="A30" s="44" t="s">
        <v>55</v>
      </c>
      <c r="B30" s="20" t="s">
        <v>10</v>
      </c>
      <c r="C30" s="20" t="s">
        <v>10</v>
      </c>
      <c r="D30" s="20" t="s">
        <v>10</v>
      </c>
      <c r="E30" s="20" t="s">
        <v>10</v>
      </c>
      <c r="F30" s="20" t="s">
        <v>10</v>
      </c>
      <c r="G30" s="20" t="s">
        <v>10</v>
      </c>
      <c r="H30" s="50">
        <f t="shared" ref="H30:P30" si="1">((H29/G29)-1)*100</f>
        <v>949.19379713070896</v>
      </c>
      <c r="I30" s="50">
        <f t="shared" si="1"/>
        <v>201.09078942885938</v>
      </c>
      <c r="J30" s="50">
        <f t="shared" si="1"/>
        <v>-1.2369778431655876</v>
      </c>
      <c r="K30" s="50">
        <f t="shared" si="1"/>
        <v>110.36995001591063</v>
      </c>
      <c r="L30" s="50">
        <f t="shared" si="1"/>
        <v>14.485115737928677</v>
      </c>
      <c r="M30" s="50">
        <f t="shared" si="1"/>
        <v>-13.73410509454679</v>
      </c>
      <c r="N30" s="50">
        <f t="shared" si="1"/>
        <v>-1.4082638805667402</v>
      </c>
      <c r="O30" s="50">
        <f t="shared" si="1"/>
        <v>15.971170140267322</v>
      </c>
      <c r="P30" s="366">
        <f t="shared" si="1"/>
        <v>123.53255550894548</v>
      </c>
    </row>
    <row r="31" spans="1:16" ht="12" customHeight="1">
      <c r="A31" s="44" t="s">
        <v>71</v>
      </c>
      <c r="B31" s="20" t="s">
        <v>10</v>
      </c>
      <c r="C31" s="20" t="s">
        <v>10</v>
      </c>
      <c r="D31" s="20" t="s">
        <v>10</v>
      </c>
      <c r="E31" s="20" t="s">
        <v>10</v>
      </c>
      <c r="F31" s="20" t="s">
        <v>10</v>
      </c>
      <c r="G31" s="23">
        <v>326.61664999999999</v>
      </c>
      <c r="H31" s="23">
        <v>3538.825973</v>
      </c>
      <c r="I31" s="23">
        <v>28159.587341999999</v>
      </c>
      <c r="J31" s="23">
        <v>16196.632969</v>
      </c>
      <c r="K31" s="23">
        <v>13198.208068</v>
      </c>
      <c r="L31" s="23">
        <v>24031.579375000001</v>
      </c>
      <c r="M31" s="23">
        <v>31317.644495</v>
      </c>
      <c r="N31" s="23">
        <v>20860.552253000002</v>
      </c>
      <c r="O31" s="23">
        <v>13480.215747</v>
      </c>
      <c r="P31" s="298">
        <v>35144.429134999998</v>
      </c>
    </row>
    <row r="32" spans="1:16" ht="12" customHeight="1">
      <c r="A32" s="44" t="s">
        <v>72</v>
      </c>
      <c r="B32" s="20" t="s">
        <v>10</v>
      </c>
      <c r="C32" s="20" t="s">
        <v>10</v>
      </c>
      <c r="D32" s="20" t="s">
        <v>10</v>
      </c>
      <c r="E32" s="20" t="s">
        <v>10</v>
      </c>
      <c r="F32" s="20" t="s">
        <v>10</v>
      </c>
      <c r="G32" s="23">
        <v>16.617000000000001</v>
      </c>
      <c r="H32" s="23">
        <v>70.944940000000003</v>
      </c>
      <c r="I32" s="23">
        <v>216.776342</v>
      </c>
      <c r="J32" s="23">
        <v>366.57601</v>
      </c>
      <c r="K32" s="23">
        <v>342.31864999999999</v>
      </c>
      <c r="L32" s="23">
        <v>473.01432399999999</v>
      </c>
      <c r="M32" s="23">
        <v>609.92431599999998</v>
      </c>
      <c r="N32" s="23">
        <v>479.110614</v>
      </c>
      <c r="O32" s="23">
        <v>309.03299399999997</v>
      </c>
      <c r="P32" s="298">
        <v>787.14945499999999</v>
      </c>
    </row>
    <row r="33" spans="1:16" ht="12" customHeight="1">
      <c r="A33" s="44" t="s">
        <v>73</v>
      </c>
      <c r="B33" s="20" t="s">
        <v>10</v>
      </c>
      <c r="C33" s="20" t="s">
        <v>10</v>
      </c>
      <c r="D33" s="20" t="s">
        <v>10</v>
      </c>
      <c r="E33" s="20" t="s">
        <v>10</v>
      </c>
      <c r="F33" s="20" t="s">
        <v>10</v>
      </c>
      <c r="G33" s="23">
        <v>11</v>
      </c>
      <c r="H33" s="23">
        <v>43</v>
      </c>
      <c r="I33" s="23">
        <v>82</v>
      </c>
      <c r="J33" s="23">
        <v>119</v>
      </c>
      <c r="K33" s="23">
        <v>162</v>
      </c>
      <c r="L33" s="23">
        <v>216</v>
      </c>
      <c r="M33" s="23">
        <v>281</v>
      </c>
      <c r="N33" s="23">
        <v>314</v>
      </c>
      <c r="O33" s="23">
        <v>331</v>
      </c>
      <c r="P33" s="298">
        <v>358</v>
      </c>
    </row>
    <row r="34" spans="1:16" ht="12" customHeight="1">
      <c r="A34" s="44" t="s">
        <v>79</v>
      </c>
      <c r="B34" s="20" t="s">
        <v>10</v>
      </c>
      <c r="C34" s="20" t="s">
        <v>10</v>
      </c>
      <c r="D34" s="20" t="s">
        <v>10</v>
      </c>
      <c r="E34" s="20" t="s">
        <v>10</v>
      </c>
      <c r="F34" s="20" t="s">
        <v>10</v>
      </c>
      <c r="G34" s="23">
        <v>11</v>
      </c>
      <c r="H34" s="23">
        <v>32</v>
      </c>
      <c r="I34" s="23">
        <v>39</v>
      </c>
      <c r="J34" s="23">
        <v>37</v>
      </c>
      <c r="K34" s="23">
        <v>43</v>
      </c>
      <c r="L34" s="23">
        <v>54</v>
      </c>
      <c r="M34" s="23">
        <v>64</v>
      </c>
      <c r="N34" s="23">
        <v>33</v>
      </c>
      <c r="O34" s="23">
        <v>17</v>
      </c>
      <c r="P34" s="298">
        <v>28</v>
      </c>
    </row>
    <row r="35" spans="1:16" ht="12" customHeight="1">
      <c r="A35" s="44" t="s">
        <v>75</v>
      </c>
      <c r="B35" s="20" t="s">
        <v>10</v>
      </c>
      <c r="C35" s="20" t="s">
        <v>10</v>
      </c>
      <c r="D35" s="20" t="s">
        <v>10</v>
      </c>
      <c r="E35" s="20" t="s">
        <v>10</v>
      </c>
      <c r="F35" s="20" t="s">
        <v>10</v>
      </c>
      <c r="G35" s="20" t="s">
        <v>10</v>
      </c>
      <c r="H35" s="20" t="s">
        <v>10</v>
      </c>
      <c r="I35" s="20" t="s">
        <v>10</v>
      </c>
      <c r="J35" s="20" t="s">
        <v>10</v>
      </c>
      <c r="K35" s="20" t="s">
        <v>10</v>
      </c>
      <c r="L35" s="20" t="s">
        <v>10</v>
      </c>
      <c r="M35" s="20" t="s">
        <v>10</v>
      </c>
      <c r="N35" s="20" t="s">
        <v>10</v>
      </c>
      <c r="O35" s="20" t="s">
        <v>10</v>
      </c>
      <c r="P35" s="213" t="s">
        <v>10</v>
      </c>
    </row>
    <row r="36" spans="1:16" ht="12" customHeight="1">
      <c r="A36" s="44" t="s">
        <v>84</v>
      </c>
      <c r="B36" s="20" t="s">
        <v>10</v>
      </c>
      <c r="C36" s="20" t="s">
        <v>10</v>
      </c>
      <c r="D36" s="20" t="s">
        <v>10</v>
      </c>
      <c r="E36" s="20" t="s">
        <v>10</v>
      </c>
      <c r="F36" s="20" t="s">
        <v>10</v>
      </c>
      <c r="G36" s="20" t="s">
        <v>10</v>
      </c>
      <c r="H36" s="20" t="s">
        <v>10</v>
      </c>
      <c r="I36" s="20" t="s">
        <v>10</v>
      </c>
      <c r="J36" s="23">
        <v>10</v>
      </c>
      <c r="K36" s="23">
        <v>9</v>
      </c>
      <c r="L36" s="23">
        <v>21</v>
      </c>
      <c r="M36" s="23">
        <v>17</v>
      </c>
      <c r="N36" s="23">
        <v>18</v>
      </c>
      <c r="O36" s="23">
        <v>18</v>
      </c>
      <c r="P36" s="298">
        <v>33</v>
      </c>
    </row>
    <row r="37" spans="1:16" ht="12" customHeight="1">
      <c r="A37" s="46" t="s">
        <v>85</v>
      </c>
      <c r="B37" s="20" t="s">
        <v>10</v>
      </c>
      <c r="C37" s="20" t="s">
        <v>10</v>
      </c>
      <c r="D37" s="20" t="s">
        <v>10</v>
      </c>
      <c r="E37" s="20" t="s">
        <v>10</v>
      </c>
      <c r="F37" s="20" t="s">
        <v>10</v>
      </c>
      <c r="G37" s="20" t="s">
        <v>10</v>
      </c>
      <c r="H37" s="20" t="s">
        <v>10</v>
      </c>
      <c r="I37" s="20" t="s">
        <v>10</v>
      </c>
      <c r="J37" s="20" t="s">
        <v>10</v>
      </c>
      <c r="K37" s="20" t="s">
        <v>10</v>
      </c>
      <c r="L37" s="20" t="s">
        <v>10</v>
      </c>
      <c r="M37" s="20" t="s">
        <v>10</v>
      </c>
      <c r="N37" s="20" t="s">
        <v>10</v>
      </c>
      <c r="O37" s="20" t="s">
        <v>10</v>
      </c>
      <c r="P37" s="213" t="s">
        <v>10</v>
      </c>
    </row>
    <row r="38" spans="1:16" ht="12" customHeight="1">
      <c r="A38" s="53" t="s">
        <v>86</v>
      </c>
      <c r="B38" s="53"/>
      <c r="C38" s="53"/>
      <c r="D38" s="53"/>
      <c r="E38" s="53"/>
      <c r="F38" s="53"/>
      <c r="G38" s="53"/>
      <c r="H38" s="53"/>
      <c r="I38" s="53"/>
      <c r="J38" s="53"/>
      <c r="K38" s="53"/>
      <c r="L38" s="53"/>
      <c r="M38" s="53"/>
      <c r="N38" s="53"/>
      <c r="O38" s="53"/>
      <c r="P38" s="53"/>
    </row>
    <row r="39" spans="1:16" ht="12" customHeight="1">
      <c r="A39" s="42" t="s">
        <v>87</v>
      </c>
      <c r="B39" s="30" t="s">
        <v>10</v>
      </c>
      <c r="C39" s="30" t="s">
        <v>10</v>
      </c>
      <c r="D39" s="30" t="s">
        <v>10</v>
      </c>
      <c r="E39" s="30" t="s">
        <v>10</v>
      </c>
      <c r="F39" s="30" t="s">
        <v>10</v>
      </c>
      <c r="G39" s="30" t="s">
        <v>10</v>
      </c>
      <c r="H39" s="30" t="s">
        <v>10</v>
      </c>
      <c r="I39" s="30" t="s">
        <v>10</v>
      </c>
      <c r="J39" s="30" t="s">
        <v>10</v>
      </c>
      <c r="K39" s="30" t="s">
        <v>10</v>
      </c>
      <c r="L39" s="55">
        <v>1819.47</v>
      </c>
      <c r="M39" s="55">
        <v>1542.09</v>
      </c>
      <c r="N39" s="55">
        <v>1345.7</v>
      </c>
      <c r="O39" s="55">
        <v>1688.31</v>
      </c>
      <c r="P39" s="55">
        <v>3825</v>
      </c>
    </row>
    <row r="40" spans="1:16" ht="12" customHeight="1">
      <c r="A40" s="44" t="s">
        <v>70</v>
      </c>
      <c r="B40" s="20" t="s">
        <v>10</v>
      </c>
      <c r="C40" s="20" t="s">
        <v>10</v>
      </c>
      <c r="D40" s="20" t="s">
        <v>10</v>
      </c>
      <c r="E40" s="20" t="s">
        <v>10</v>
      </c>
      <c r="F40" s="20" t="s">
        <v>10</v>
      </c>
      <c r="G40" s="56">
        <v>1489.6408060000001</v>
      </c>
      <c r="H40" s="56">
        <v>2746.1404699999998</v>
      </c>
      <c r="I40" s="56">
        <v>4292.4248797500004</v>
      </c>
      <c r="J40" s="56">
        <v>5174.4459235000004</v>
      </c>
      <c r="K40" s="56">
        <v>14105.456069649999</v>
      </c>
      <c r="L40" s="56">
        <v>105207.2206253</v>
      </c>
      <c r="M40" s="56">
        <v>126396.18425809999</v>
      </c>
      <c r="N40" s="56">
        <v>79941.970883700007</v>
      </c>
      <c r="O40" s="56">
        <v>56048.340960900001</v>
      </c>
      <c r="P40" s="56">
        <v>95464</v>
      </c>
    </row>
    <row r="41" spans="1:16" ht="12" customHeight="1">
      <c r="A41" s="44" t="s">
        <v>55</v>
      </c>
      <c r="B41" s="20" t="s">
        <v>10</v>
      </c>
      <c r="C41" s="20" t="s">
        <v>10</v>
      </c>
      <c r="D41" s="20" t="s">
        <v>10</v>
      </c>
      <c r="E41" s="20" t="s">
        <v>10</v>
      </c>
      <c r="F41" s="20" t="s">
        <v>10</v>
      </c>
      <c r="G41" s="20" t="s">
        <v>10</v>
      </c>
      <c r="H41" s="57">
        <v>84.349170547628006</v>
      </c>
      <c r="I41" s="57">
        <v>56.307549691731502</v>
      </c>
      <c r="J41" s="57">
        <v>20.548316358686499</v>
      </c>
      <c r="K41" s="57">
        <v>172.59838595644399</v>
      </c>
      <c r="L41" s="57">
        <v>645.86188568315094</v>
      </c>
      <c r="M41" s="57">
        <v>20.140218044791201</v>
      </c>
      <c r="N41" s="57">
        <v>-36.752860576503501</v>
      </c>
      <c r="O41" s="57">
        <v>-29.888717601872202</v>
      </c>
      <c r="P41" s="57">
        <v>70.324399194254198</v>
      </c>
    </row>
    <row r="42" spans="1:16" ht="12" customHeight="1">
      <c r="A42" s="44" t="s">
        <v>71</v>
      </c>
      <c r="B42" s="20" t="s">
        <v>10</v>
      </c>
      <c r="C42" s="20" t="s">
        <v>10</v>
      </c>
      <c r="D42" s="20" t="s">
        <v>10</v>
      </c>
      <c r="E42" s="20" t="s">
        <v>10</v>
      </c>
      <c r="F42" s="20" t="s">
        <v>10</v>
      </c>
      <c r="G42" s="58">
        <v>179.549025</v>
      </c>
      <c r="H42" s="58">
        <v>158.15182999999999</v>
      </c>
      <c r="I42" s="58">
        <v>705.12862250000001</v>
      </c>
      <c r="J42" s="58">
        <v>1556.1385175</v>
      </c>
      <c r="K42" s="58">
        <v>3755.45622</v>
      </c>
      <c r="L42" s="58">
        <v>39296.005519999999</v>
      </c>
      <c r="M42" s="58">
        <v>55287.560838750003</v>
      </c>
      <c r="N42" s="58">
        <v>16535.852568900002</v>
      </c>
      <c r="O42" s="58">
        <v>9555.8711736500009</v>
      </c>
      <c r="P42" s="58">
        <v>19390.61</v>
      </c>
    </row>
    <row r="43" spans="1:16" ht="12" customHeight="1">
      <c r="A43" s="44" t="s">
        <v>72</v>
      </c>
      <c r="B43" s="20" t="s">
        <v>10</v>
      </c>
      <c r="C43" s="20" t="s">
        <v>10</v>
      </c>
      <c r="D43" s="20" t="s">
        <v>10</v>
      </c>
      <c r="E43" s="20" t="s">
        <v>10</v>
      </c>
      <c r="F43" s="20" t="s">
        <v>10</v>
      </c>
      <c r="G43" s="50">
        <v>3.2075999999999998</v>
      </c>
      <c r="H43" s="50">
        <v>2.5196000000000001</v>
      </c>
      <c r="I43" s="50">
        <v>12.414149999999999</v>
      </c>
      <c r="J43" s="50">
        <v>24.913150000000002</v>
      </c>
      <c r="K43" s="50">
        <v>69.258899999999997</v>
      </c>
      <c r="L43" s="50">
        <v>494.47039999999998</v>
      </c>
      <c r="M43" s="50">
        <v>604.78367500000002</v>
      </c>
      <c r="N43" s="50">
        <v>298.12804499999999</v>
      </c>
      <c r="O43" s="50">
        <v>224.49745799999999</v>
      </c>
      <c r="P43" s="50">
        <v>351.37</v>
      </c>
    </row>
    <row r="44" spans="1:16" ht="12" customHeight="1">
      <c r="A44" s="44" t="s">
        <v>73</v>
      </c>
      <c r="B44" s="20" t="s">
        <v>10</v>
      </c>
      <c r="C44" s="20" t="s">
        <v>10</v>
      </c>
      <c r="D44" s="20" t="s">
        <v>10</v>
      </c>
      <c r="E44" s="20" t="s">
        <v>10</v>
      </c>
      <c r="F44" s="20" t="s">
        <v>10</v>
      </c>
      <c r="G44" s="59">
        <v>2</v>
      </c>
      <c r="H44" s="59">
        <v>4</v>
      </c>
      <c r="I44" s="59">
        <v>6</v>
      </c>
      <c r="J44" s="59">
        <v>11</v>
      </c>
      <c r="K44" s="59">
        <v>33</v>
      </c>
      <c r="L44" s="59">
        <v>111</v>
      </c>
      <c r="M44" s="59">
        <v>192</v>
      </c>
      <c r="N44" s="59">
        <v>206</v>
      </c>
      <c r="O44" s="59">
        <v>214</v>
      </c>
      <c r="P44" s="59">
        <v>236</v>
      </c>
    </row>
    <row r="45" spans="1:16" ht="12" customHeight="1">
      <c r="A45" s="44" t="s">
        <v>79</v>
      </c>
      <c r="B45" s="20" t="s">
        <v>10</v>
      </c>
      <c r="C45" s="20" t="s">
        <v>10</v>
      </c>
      <c r="D45" s="20" t="s">
        <v>10</v>
      </c>
      <c r="E45" s="20" t="s">
        <v>10</v>
      </c>
      <c r="F45" s="20" t="s">
        <v>10</v>
      </c>
      <c r="G45" s="59">
        <v>2</v>
      </c>
      <c r="H45" s="59">
        <v>2</v>
      </c>
      <c r="I45" s="59">
        <v>2</v>
      </c>
      <c r="J45" s="59">
        <v>5</v>
      </c>
      <c r="K45" s="59">
        <v>22</v>
      </c>
      <c r="L45" s="59">
        <v>78</v>
      </c>
      <c r="M45" s="59">
        <v>81</v>
      </c>
      <c r="N45" s="59">
        <v>14</v>
      </c>
      <c r="O45" s="59">
        <v>8</v>
      </c>
      <c r="P45" s="59">
        <v>22</v>
      </c>
    </row>
    <row r="46" spans="1:16" ht="12" customHeight="1">
      <c r="A46" s="44" t="s">
        <v>75</v>
      </c>
      <c r="B46" s="20" t="s">
        <v>10</v>
      </c>
      <c r="C46" s="20" t="s">
        <v>10</v>
      </c>
      <c r="D46" s="20" t="s">
        <v>10</v>
      </c>
      <c r="E46" s="20" t="s">
        <v>10</v>
      </c>
      <c r="F46" s="20" t="s">
        <v>10</v>
      </c>
      <c r="G46" s="20" t="s">
        <v>10</v>
      </c>
      <c r="H46" s="20" t="s">
        <v>10</v>
      </c>
      <c r="I46" s="20" t="s">
        <v>10</v>
      </c>
      <c r="J46" s="20" t="s">
        <v>10</v>
      </c>
      <c r="K46" s="20" t="s">
        <v>10</v>
      </c>
      <c r="L46" s="20" t="s">
        <v>10</v>
      </c>
      <c r="M46" s="20" t="s">
        <v>10</v>
      </c>
      <c r="N46" s="20" t="s">
        <v>10</v>
      </c>
      <c r="O46" s="20" t="s">
        <v>10</v>
      </c>
      <c r="P46" s="213">
        <v>1</v>
      </c>
    </row>
    <row r="47" spans="1:16" ht="12" customHeight="1">
      <c r="A47" s="44" t="s">
        <v>84</v>
      </c>
      <c r="B47" s="20" t="s">
        <v>10</v>
      </c>
      <c r="C47" s="20" t="s">
        <v>10</v>
      </c>
      <c r="D47" s="20" t="s">
        <v>10</v>
      </c>
      <c r="E47" s="20" t="s">
        <v>10</v>
      </c>
      <c r="F47" s="20" t="s">
        <v>10</v>
      </c>
      <c r="G47" s="20" t="s">
        <v>10</v>
      </c>
      <c r="H47" s="20" t="s">
        <v>10</v>
      </c>
      <c r="I47" s="20" t="s">
        <v>10</v>
      </c>
      <c r="J47" s="59">
        <v>1</v>
      </c>
      <c r="K47" s="59">
        <v>1</v>
      </c>
      <c r="L47" s="59">
        <v>1</v>
      </c>
      <c r="M47" s="59">
        <v>2</v>
      </c>
      <c r="N47" s="59">
        <v>19</v>
      </c>
      <c r="O47" s="59">
        <v>38</v>
      </c>
      <c r="P47" s="59">
        <v>31</v>
      </c>
    </row>
    <row r="48" spans="1:16" ht="12" customHeight="1">
      <c r="A48" s="46" t="s">
        <v>85</v>
      </c>
      <c r="B48" s="26" t="s">
        <v>10</v>
      </c>
      <c r="C48" s="26" t="s">
        <v>10</v>
      </c>
      <c r="D48" s="26" t="s">
        <v>10</v>
      </c>
      <c r="E48" s="26" t="s">
        <v>10</v>
      </c>
      <c r="F48" s="26" t="s">
        <v>10</v>
      </c>
      <c r="G48" s="26" t="s">
        <v>10</v>
      </c>
      <c r="H48" s="26" t="s">
        <v>10</v>
      </c>
      <c r="I48" s="26" t="s">
        <v>10</v>
      </c>
      <c r="J48" s="26" t="s">
        <v>10</v>
      </c>
      <c r="K48" s="26" t="s">
        <v>10</v>
      </c>
      <c r="L48" s="26" t="s">
        <v>10</v>
      </c>
      <c r="M48" s="26" t="s">
        <v>10</v>
      </c>
      <c r="N48" s="26" t="s">
        <v>10</v>
      </c>
      <c r="O48" s="26" t="s">
        <v>10</v>
      </c>
      <c r="P48" s="299" t="s">
        <v>10</v>
      </c>
    </row>
    <row r="49" spans="1:16" ht="12" customHeight="1">
      <c r="A49" s="60" t="s">
        <v>88</v>
      </c>
      <c r="B49" s="61"/>
      <c r="C49" s="61"/>
      <c r="D49" s="61"/>
      <c r="E49" s="61"/>
      <c r="F49" s="61"/>
      <c r="G49" s="61"/>
      <c r="H49" s="61"/>
      <c r="I49" s="61"/>
      <c r="J49" s="61"/>
      <c r="K49" s="61"/>
      <c r="L49" s="61"/>
      <c r="M49" s="61"/>
      <c r="N49" s="61"/>
      <c r="O49" s="61"/>
      <c r="P49" s="61"/>
    </row>
    <row r="50" spans="1:16" ht="12" customHeight="1">
      <c r="A50" s="62" t="s">
        <v>89</v>
      </c>
      <c r="B50" s="18"/>
      <c r="C50" s="18"/>
      <c r="D50" s="18"/>
      <c r="E50" s="18"/>
      <c r="F50" s="18"/>
      <c r="G50" s="18"/>
      <c r="H50" s="18"/>
      <c r="I50" s="18"/>
      <c r="J50" s="18"/>
      <c r="K50" s="18"/>
      <c r="L50" s="18"/>
      <c r="M50" s="18"/>
      <c r="N50" s="18"/>
      <c r="O50" s="18"/>
      <c r="P50" s="18"/>
    </row>
    <row r="51" spans="1:16" ht="12" customHeight="1">
      <c r="A51" s="18" t="s">
        <v>90</v>
      </c>
      <c r="B51" s="18"/>
      <c r="C51" s="18"/>
      <c r="D51" s="18"/>
      <c r="E51" s="18"/>
      <c r="F51" s="18"/>
      <c r="G51" s="18"/>
      <c r="H51" s="18"/>
      <c r="I51" s="18"/>
      <c r="J51" s="18"/>
      <c r="K51" s="18"/>
      <c r="L51" s="18"/>
      <c r="M51" s="18"/>
      <c r="N51" s="18"/>
      <c r="O51" s="18"/>
      <c r="P51" s="18"/>
    </row>
    <row r="52" spans="1:16" ht="12" customHeight="1">
      <c r="A52" s="18" t="s">
        <v>91</v>
      </c>
      <c r="B52" s="18"/>
      <c r="C52" s="18"/>
      <c r="D52" s="18"/>
      <c r="E52" s="18"/>
      <c r="F52" s="18"/>
      <c r="G52" s="18"/>
      <c r="H52" s="18"/>
      <c r="I52" s="18"/>
      <c r="J52" s="18"/>
      <c r="K52" s="18"/>
      <c r="L52" s="18"/>
      <c r="M52" s="18"/>
      <c r="N52" s="18"/>
      <c r="O52" s="18"/>
      <c r="P52" s="18"/>
    </row>
    <row r="53" spans="1:16" s="17" customFormat="1" ht="12" customHeight="1">
      <c r="A53" s="208" t="s">
        <v>92</v>
      </c>
      <c r="B53" s="36"/>
      <c r="C53" s="36"/>
      <c r="D53" s="36"/>
      <c r="E53" s="36"/>
      <c r="F53" s="36"/>
      <c r="G53" s="36"/>
      <c r="H53" s="36"/>
      <c r="I53" s="36"/>
      <c r="J53" s="36"/>
      <c r="K53" s="36"/>
      <c r="L53" s="36"/>
      <c r="M53" s="36"/>
      <c r="N53" s="36"/>
      <c r="O53" s="36"/>
      <c r="P53" s="36"/>
    </row>
    <row r="55" spans="1:16" ht="12" customHeight="1"/>
    <row r="56" spans="1:16" ht="12" customHeight="1"/>
    <row r="57" spans="1:16" ht="12" customHeight="1"/>
  </sheetData>
  <pageMargins left="0.25" right="0.25" top="0.75" bottom="0.75" header="0.3" footer="0.3"/>
  <pageSetup scale="54" orientation="portrait" horizontalDpi="1200" verticalDpi="1200" r:id="rId1"/>
  <headerFooter>
    <oddFooter>&amp;C&amp;"Arial"&amp;8&amp;K8585FF BSE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C6B3A-281C-46A5-9C39-D8B08598BB6E}">
  <sheetPr>
    <pageSetUpPr fitToPage="1"/>
  </sheetPr>
  <dimension ref="A1:J30"/>
  <sheetViews>
    <sheetView zoomScale="106" zoomScaleNormal="106" workbookViewId="0">
      <selection activeCell="A4" sqref="A4"/>
    </sheetView>
  </sheetViews>
  <sheetFormatPr defaultColWidth="8.85546875" defaultRowHeight="14.25"/>
  <cols>
    <col min="1" max="1" width="15.5703125" style="66" customWidth="1"/>
    <col min="2" max="5" width="30.5703125" style="66" customWidth="1"/>
    <col min="6" max="6" width="32.5703125" style="66" customWidth="1"/>
    <col min="7" max="7" width="29.140625" style="66" customWidth="1"/>
    <col min="8" max="16384" width="8.85546875" style="66"/>
  </cols>
  <sheetData>
    <row r="1" spans="1:10" s="16" customFormat="1" ht="18">
      <c r="A1" s="37" t="s">
        <v>0</v>
      </c>
      <c r="B1" s="18"/>
      <c r="C1" s="38"/>
      <c r="D1" s="18"/>
      <c r="E1" s="18"/>
      <c r="J1" s="39"/>
    </row>
    <row r="2" spans="1:10" s="16" customFormat="1" ht="18">
      <c r="A2" s="63" t="s">
        <v>1</v>
      </c>
      <c r="B2" s="64"/>
      <c r="C2" s="38"/>
      <c r="D2" s="18"/>
      <c r="E2" s="18"/>
      <c r="J2" s="39"/>
    </row>
    <row r="3" spans="1:10" s="16" customFormat="1" ht="12" customHeight="1">
      <c r="A3" s="63"/>
      <c r="B3" s="64"/>
      <c r="C3" s="38"/>
      <c r="D3" s="18"/>
      <c r="E3" s="18"/>
      <c r="J3" s="39"/>
    </row>
    <row r="4" spans="1:10" s="40" customFormat="1" ht="15" customHeight="1">
      <c r="A4" s="368" t="s">
        <v>476</v>
      </c>
      <c r="B4" s="300"/>
      <c r="C4" s="300"/>
      <c r="D4" s="300"/>
      <c r="E4" s="300"/>
    </row>
    <row r="5" spans="1:10" s="16" customFormat="1" ht="12" customHeight="1">
      <c r="A5" s="378" t="s">
        <v>93</v>
      </c>
      <c r="B5" s="380" t="s">
        <v>94</v>
      </c>
      <c r="C5" s="380"/>
      <c r="D5" s="380" t="s">
        <v>95</v>
      </c>
      <c r="E5" s="380"/>
    </row>
    <row r="6" spans="1:10" s="16" customFormat="1" ht="12" customHeight="1" thickBot="1">
      <c r="A6" s="379"/>
      <c r="B6" s="367" t="s">
        <v>96</v>
      </c>
      <c r="C6" s="367" t="s">
        <v>82</v>
      </c>
      <c r="D6" s="367" t="s">
        <v>96</v>
      </c>
      <c r="E6" s="367" t="s">
        <v>86</v>
      </c>
    </row>
    <row r="7" spans="1:10" s="16" customFormat="1" ht="45" customHeight="1" thickTop="1">
      <c r="A7" s="67" t="s">
        <v>97</v>
      </c>
      <c r="B7" s="301" t="s">
        <v>98</v>
      </c>
      <c r="C7" s="301" t="s">
        <v>99</v>
      </c>
      <c r="D7" s="301" t="s">
        <v>100</v>
      </c>
      <c r="E7" s="301" t="s">
        <v>101</v>
      </c>
    </row>
    <row r="8" spans="1:10" s="16" customFormat="1" ht="45" customHeight="1">
      <c r="A8" s="204" t="s">
        <v>102</v>
      </c>
      <c r="B8" s="204" t="s">
        <v>103</v>
      </c>
      <c r="C8" s="204" t="s">
        <v>104</v>
      </c>
      <c r="D8" s="205" t="s">
        <v>105</v>
      </c>
      <c r="E8" s="205" t="s">
        <v>104</v>
      </c>
    </row>
    <row r="9" spans="1:10" s="16" customFormat="1" ht="45" customHeight="1">
      <c r="A9" s="204" t="s">
        <v>106</v>
      </c>
      <c r="B9" s="204"/>
      <c r="C9" s="204"/>
      <c r="D9" s="205" t="s">
        <v>107</v>
      </c>
      <c r="E9" s="205" t="s">
        <v>108</v>
      </c>
    </row>
    <row r="10" spans="1:10" s="16" customFormat="1" ht="12" customHeight="1">
      <c r="A10" s="204" t="s">
        <v>109</v>
      </c>
      <c r="B10" s="204" t="s">
        <v>103</v>
      </c>
      <c r="C10" s="204" t="s">
        <v>110</v>
      </c>
      <c r="D10" s="205" t="s">
        <v>107</v>
      </c>
      <c r="E10" s="205" t="s">
        <v>111</v>
      </c>
    </row>
    <row r="11" spans="1:10" s="16" customFormat="1" ht="228.95" customHeight="1">
      <c r="A11" s="204" t="s">
        <v>112</v>
      </c>
      <c r="B11" s="205" t="s">
        <v>113</v>
      </c>
      <c r="C11" s="205" t="s">
        <v>114</v>
      </c>
      <c r="D11" s="205" t="s">
        <v>115</v>
      </c>
      <c r="E11" s="205" t="s">
        <v>116</v>
      </c>
    </row>
    <row r="12" spans="1:10" s="16" customFormat="1" ht="12" customHeight="1">
      <c r="A12" s="205" t="s">
        <v>117</v>
      </c>
      <c r="B12" s="205" t="s">
        <v>118</v>
      </c>
      <c r="C12" s="205" t="s">
        <v>119</v>
      </c>
      <c r="D12" s="205" t="s">
        <v>118</v>
      </c>
      <c r="E12" s="205" t="s">
        <v>119</v>
      </c>
    </row>
    <row r="13" spans="1:10" s="16" customFormat="1" ht="24.95" customHeight="1">
      <c r="A13" s="205" t="s">
        <v>120</v>
      </c>
      <c r="B13" s="205" t="s">
        <v>121</v>
      </c>
      <c r="C13" s="205" t="s">
        <v>122</v>
      </c>
      <c r="D13" s="205" t="s">
        <v>123</v>
      </c>
      <c r="E13" s="205" t="s">
        <v>122</v>
      </c>
    </row>
    <row r="14" spans="1:10" s="16" customFormat="1" ht="24.95" customHeight="1">
      <c r="A14" s="205" t="s">
        <v>124</v>
      </c>
      <c r="B14" s="205" t="s">
        <v>125</v>
      </c>
      <c r="C14" s="205" t="s">
        <v>126</v>
      </c>
      <c r="D14" s="205" t="s">
        <v>127</v>
      </c>
      <c r="E14" s="205" t="s">
        <v>128</v>
      </c>
    </row>
    <row r="15" spans="1:10" s="16" customFormat="1" ht="12" customHeight="1">
      <c r="A15" s="205" t="s">
        <v>129</v>
      </c>
      <c r="B15" s="205" t="s">
        <v>130</v>
      </c>
      <c r="C15" s="205" t="s">
        <v>131</v>
      </c>
      <c r="D15" s="205" t="s">
        <v>130</v>
      </c>
      <c r="E15" s="205" t="s">
        <v>131</v>
      </c>
    </row>
    <row r="16" spans="1:10" s="16" customFormat="1" ht="24.95" customHeight="1">
      <c r="A16" s="205" t="s">
        <v>132</v>
      </c>
      <c r="B16" s="205" t="s">
        <v>133</v>
      </c>
      <c r="C16" s="205" t="s">
        <v>134</v>
      </c>
      <c r="D16" s="205" t="s">
        <v>135</v>
      </c>
      <c r="E16" s="205" t="s">
        <v>134</v>
      </c>
      <c r="F16" s="68"/>
    </row>
    <row r="17" spans="1:6" s="16" customFormat="1" ht="12" customHeight="1">
      <c r="A17" s="205" t="s">
        <v>136</v>
      </c>
      <c r="B17" s="205" t="s">
        <v>137</v>
      </c>
      <c r="C17" s="205" t="s">
        <v>138</v>
      </c>
      <c r="D17" s="205" t="s">
        <v>139</v>
      </c>
      <c r="E17" s="205" t="s">
        <v>140</v>
      </c>
      <c r="F17" s="68"/>
    </row>
    <row r="18" spans="1:6" s="16" customFormat="1" ht="12" customHeight="1">
      <c r="A18" s="205" t="s">
        <v>141</v>
      </c>
      <c r="B18" s="205" t="s">
        <v>142</v>
      </c>
      <c r="C18" s="205" t="s">
        <v>143</v>
      </c>
      <c r="D18" s="205" t="s">
        <v>144</v>
      </c>
      <c r="E18" s="205" t="s">
        <v>145</v>
      </c>
    </row>
    <row r="19" spans="1:6" s="16" customFormat="1" ht="12" customHeight="1">
      <c r="A19" s="205" t="s">
        <v>146</v>
      </c>
      <c r="B19" s="205" t="s">
        <v>147</v>
      </c>
      <c r="C19" s="205" t="s">
        <v>148</v>
      </c>
      <c r="D19" s="205" t="s">
        <v>149</v>
      </c>
      <c r="E19" s="205" t="s">
        <v>148</v>
      </c>
      <c r="F19" s="69"/>
    </row>
    <row r="20" spans="1:6" s="16" customFormat="1" ht="62.1" customHeight="1">
      <c r="A20" s="381" t="s">
        <v>150</v>
      </c>
      <c r="B20" s="205" t="s">
        <v>151</v>
      </c>
      <c r="C20" s="205" t="s">
        <v>152</v>
      </c>
      <c r="D20" s="205" t="s">
        <v>153</v>
      </c>
      <c r="E20" s="205" t="s">
        <v>154</v>
      </c>
    </row>
    <row r="21" spans="1:6" s="16" customFormat="1" ht="24.95" customHeight="1">
      <c r="A21" s="381"/>
      <c r="B21" s="204"/>
      <c r="C21" s="204" t="s">
        <v>155</v>
      </c>
      <c r="D21" s="205" t="s">
        <v>156</v>
      </c>
      <c r="E21" s="205" t="s">
        <v>157</v>
      </c>
    </row>
    <row r="22" spans="1:6" s="16" customFormat="1" ht="48" customHeight="1">
      <c r="A22" s="381"/>
      <c r="B22" s="204"/>
      <c r="C22" s="204"/>
      <c r="D22" s="205" t="s">
        <v>158</v>
      </c>
      <c r="E22" s="205" t="s">
        <v>158</v>
      </c>
    </row>
    <row r="23" spans="1:6" s="16" customFormat="1" ht="24.95" customHeight="1">
      <c r="A23" s="381"/>
      <c r="B23" s="204"/>
      <c r="C23" s="204"/>
      <c r="D23" s="302"/>
      <c r="E23" s="303" t="s">
        <v>159</v>
      </c>
    </row>
    <row r="24" spans="1:6" s="16" customFormat="1" ht="126.75" customHeight="1">
      <c r="A24" s="381"/>
      <c r="B24" s="204"/>
      <c r="C24" s="204"/>
      <c r="D24" s="205" t="s">
        <v>160</v>
      </c>
      <c r="E24" s="205" t="s">
        <v>161</v>
      </c>
    </row>
    <row r="25" spans="1:6" s="16" customFormat="1" ht="81.75" customHeight="1">
      <c r="A25" s="381"/>
      <c r="B25" s="204"/>
      <c r="C25" s="204"/>
      <c r="D25" s="304" t="s">
        <v>162</v>
      </c>
      <c r="E25" s="205" t="s">
        <v>163</v>
      </c>
    </row>
    <row r="26" spans="1:6" s="16" customFormat="1" ht="86.25" customHeight="1">
      <c r="A26" s="381"/>
      <c r="B26" s="204"/>
      <c r="C26" s="204"/>
      <c r="D26" s="205" t="s">
        <v>502</v>
      </c>
      <c r="E26" s="205" t="s">
        <v>164</v>
      </c>
    </row>
    <row r="27" spans="1:6" s="16" customFormat="1" ht="115.5" customHeight="1">
      <c r="A27" s="382"/>
      <c r="B27" s="73" t="s">
        <v>165</v>
      </c>
      <c r="C27" s="73" t="s">
        <v>166</v>
      </c>
      <c r="D27" s="73" t="s">
        <v>167</v>
      </c>
      <c r="E27" s="73" t="s">
        <v>168</v>
      </c>
    </row>
    <row r="28" spans="1:6" s="16" customFormat="1" ht="24.75" customHeight="1">
      <c r="A28" s="383" t="s">
        <v>169</v>
      </c>
      <c r="B28" s="383"/>
      <c r="C28" s="383"/>
      <c r="D28" s="383"/>
      <c r="E28" s="383"/>
    </row>
    <row r="29" spans="1:6" s="17" customFormat="1" ht="12" customHeight="1">
      <c r="A29" s="36" t="s">
        <v>92</v>
      </c>
      <c r="B29" s="36"/>
      <c r="C29" s="36"/>
      <c r="D29" s="36"/>
      <c r="E29" s="36"/>
    </row>
    <row r="30" spans="1:6">
      <c r="A30" s="65"/>
      <c r="B30" s="65"/>
      <c r="C30" s="65"/>
      <c r="D30" s="65"/>
      <c r="E30" s="65"/>
    </row>
  </sheetData>
  <mergeCells count="5">
    <mergeCell ref="A5:A6"/>
    <mergeCell ref="B5:C5"/>
    <mergeCell ref="D5:E5"/>
    <mergeCell ref="A20:A27"/>
    <mergeCell ref="A28:E28"/>
  </mergeCells>
  <pageMargins left="0.25" right="0.25" top="0.75" bottom="0.75" header="0.3" footer="0.3"/>
  <pageSetup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D12B-4DB1-49B6-B517-17E1DD4E7A64}">
  <sheetPr>
    <pageSetUpPr fitToPage="1"/>
  </sheetPr>
  <dimension ref="A1:D44"/>
  <sheetViews>
    <sheetView workbookViewId="0">
      <selection activeCell="A4" sqref="A4"/>
    </sheetView>
  </sheetViews>
  <sheetFormatPr defaultColWidth="9.140625" defaultRowHeight="14.25"/>
  <cols>
    <col min="1" max="1" width="53.7109375" style="66" customWidth="1"/>
    <col min="2" max="2" width="15.7109375" style="66" customWidth="1"/>
    <col min="3" max="3" width="2.7109375" style="66" customWidth="1"/>
    <col min="4" max="4" width="65.7109375" style="66" customWidth="1"/>
    <col min="5" max="16384" width="9.140625" style="66"/>
  </cols>
  <sheetData>
    <row r="1" spans="1:4" s="16" customFormat="1" ht="18" customHeight="1">
      <c r="A1" s="215" t="s">
        <v>0</v>
      </c>
      <c r="B1" s="305"/>
      <c r="C1" s="305"/>
      <c r="D1" s="305"/>
    </row>
    <row r="2" spans="1:4" s="16" customFormat="1" ht="18">
      <c r="A2" s="216" t="s">
        <v>1</v>
      </c>
      <c r="B2" s="306"/>
      <c r="C2" s="306"/>
      <c r="D2" s="305"/>
    </row>
    <row r="3" spans="1:4" s="16" customFormat="1" ht="12" customHeight="1">
      <c r="A3" s="216"/>
      <c r="B3" s="306"/>
      <c r="C3" s="306"/>
      <c r="D3" s="305"/>
    </row>
    <row r="4" spans="1:4" s="40" customFormat="1" ht="15" customHeight="1">
      <c r="A4" s="218" t="s">
        <v>477</v>
      </c>
      <c r="B4" s="300"/>
      <c r="C4" s="300"/>
      <c r="D4" s="300"/>
    </row>
    <row r="5" spans="1:4" s="40" customFormat="1" ht="12" customHeight="1">
      <c r="A5" s="386" t="s">
        <v>170</v>
      </c>
      <c r="B5" s="386"/>
      <c r="C5" s="386"/>
      <c r="D5" s="386"/>
    </row>
    <row r="6" spans="1:4" s="40" customFormat="1" ht="12" customHeight="1">
      <c r="A6" s="314" t="s">
        <v>171</v>
      </c>
      <c r="B6" s="387" t="s">
        <v>172</v>
      </c>
      <c r="C6" s="387"/>
      <c r="D6" s="387"/>
    </row>
    <row r="7" spans="1:4" s="16" customFormat="1" ht="12" customHeight="1">
      <c r="A7" s="308" t="s">
        <v>173</v>
      </c>
      <c r="B7" s="311"/>
      <c r="C7" s="307" t="s">
        <v>479</v>
      </c>
      <c r="D7" s="311" t="s">
        <v>480</v>
      </c>
    </row>
    <row r="8" spans="1:4" s="16" customFormat="1" ht="12" customHeight="1">
      <c r="A8" s="309"/>
      <c r="B8" s="36"/>
      <c r="C8" s="310" t="s">
        <v>481</v>
      </c>
      <c r="D8" s="36" t="s">
        <v>482</v>
      </c>
    </row>
    <row r="9" spans="1:4" s="16" customFormat="1" ht="12" customHeight="1">
      <c r="A9" s="309"/>
      <c r="B9" s="36"/>
      <c r="C9" s="310" t="s">
        <v>483</v>
      </c>
      <c r="D9" s="36" t="s">
        <v>484</v>
      </c>
    </row>
    <row r="10" spans="1:4" s="16" customFormat="1" ht="12" customHeight="1">
      <c r="A10" s="309"/>
      <c r="B10" s="36"/>
      <c r="C10" s="310" t="s">
        <v>485</v>
      </c>
      <c r="D10" s="36" t="s">
        <v>486</v>
      </c>
    </row>
    <row r="11" spans="1:4" s="16" customFormat="1" ht="12" customHeight="1">
      <c r="A11" s="309"/>
      <c r="B11" s="36"/>
      <c r="C11" s="310" t="s">
        <v>487</v>
      </c>
      <c r="D11" s="36" t="s">
        <v>488</v>
      </c>
    </row>
    <row r="12" spans="1:4" s="16" customFormat="1" ht="12" customHeight="1">
      <c r="A12" s="204" t="s">
        <v>174</v>
      </c>
      <c r="B12" s="120"/>
      <c r="C12" s="204" t="s">
        <v>175</v>
      </c>
      <c r="D12" s="120"/>
    </row>
    <row r="13" spans="1:4" s="16" customFormat="1" ht="12" customHeight="1">
      <c r="A13" s="204" t="s">
        <v>176</v>
      </c>
      <c r="B13" s="120"/>
      <c r="C13" s="204" t="s">
        <v>177</v>
      </c>
      <c r="D13" s="120"/>
    </row>
    <row r="14" spans="1:4" s="16" customFormat="1" ht="24" customHeight="1">
      <c r="A14" s="205" t="s">
        <v>178</v>
      </c>
      <c r="B14" s="120"/>
      <c r="C14" s="384" t="s">
        <v>179</v>
      </c>
      <c r="D14" s="384"/>
    </row>
    <row r="15" spans="1:4" s="16" customFormat="1" ht="69" customHeight="1">
      <c r="A15" s="204" t="s">
        <v>180</v>
      </c>
      <c r="B15" s="120"/>
      <c r="C15" s="384" t="s">
        <v>402</v>
      </c>
      <c r="D15" s="384"/>
    </row>
    <row r="16" spans="1:4" s="16" customFormat="1" ht="36" customHeight="1">
      <c r="A16" s="204" t="s">
        <v>181</v>
      </c>
      <c r="B16" s="120"/>
      <c r="C16" s="384" t="s">
        <v>489</v>
      </c>
      <c r="D16" s="384"/>
    </row>
    <row r="17" spans="1:4" s="16" customFormat="1" ht="24.95" customHeight="1">
      <c r="A17" s="70" t="s">
        <v>182</v>
      </c>
      <c r="B17" s="312"/>
      <c r="C17" s="388" t="s">
        <v>183</v>
      </c>
      <c r="D17" s="388"/>
    </row>
    <row r="18" spans="1:4" s="40" customFormat="1" ht="12" customHeight="1">
      <c r="A18" s="386" t="s">
        <v>184</v>
      </c>
      <c r="B18" s="386"/>
      <c r="C18" s="386"/>
      <c r="D18" s="386"/>
    </row>
    <row r="19" spans="1:4" s="40" customFormat="1" ht="12" customHeight="1">
      <c r="A19" s="314" t="s">
        <v>171</v>
      </c>
      <c r="B19" s="387" t="s">
        <v>185</v>
      </c>
      <c r="C19" s="387"/>
      <c r="D19" s="387"/>
    </row>
    <row r="20" spans="1:4" s="16" customFormat="1" ht="15" customHeight="1">
      <c r="A20" s="72" t="s">
        <v>186</v>
      </c>
      <c r="B20" s="19"/>
      <c r="C20" s="71" t="s">
        <v>187</v>
      </c>
      <c r="D20" s="71"/>
    </row>
    <row r="21" spans="1:4" s="16" customFormat="1" ht="24.95" customHeight="1">
      <c r="A21" s="205" t="s">
        <v>188</v>
      </c>
      <c r="B21" s="21"/>
      <c r="C21" s="384" t="s">
        <v>189</v>
      </c>
      <c r="D21" s="384"/>
    </row>
    <row r="22" spans="1:4" s="16" customFormat="1" ht="12" customHeight="1">
      <c r="A22" s="205" t="s">
        <v>190</v>
      </c>
      <c r="B22" s="21"/>
      <c r="C22" s="204" t="s">
        <v>191</v>
      </c>
      <c r="D22" s="204"/>
    </row>
    <row r="23" spans="1:4" s="16" customFormat="1" ht="24.95" customHeight="1">
      <c r="A23" s="205" t="s">
        <v>192</v>
      </c>
      <c r="B23" s="21"/>
      <c r="C23" s="384" t="s">
        <v>193</v>
      </c>
      <c r="D23" s="384"/>
    </row>
    <row r="24" spans="1:4" s="16" customFormat="1" ht="24.95" customHeight="1">
      <c r="A24" s="205" t="s">
        <v>194</v>
      </c>
      <c r="B24" s="21"/>
      <c r="C24" s="384" t="s">
        <v>195</v>
      </c>
      <c r="D24" s="384"/>
    </row>
    <row r="25" spans="1:4" s="16" customFormat="1" ht="12" customHeight="1">
      <c r="A25" s="205" t="s">
        <v>196</v>
      </c>
      <c r="B25" s="21"/>
      <c r="C25" s="204" t="s">
        <v>197</v>
      </c>
      <c r="D25" s="204"/>
    </row>
    <row r="26" spans="1:4" s="16" customFormat="1" ht="35.1" customHeight="1">
      <c r="A26" s="205" t="s">
        <v>198</v>
      </c>
      <c r="B26" s="21"/>
      <c r="C26" s="384" t="s">
        <v>478</v>
      </c>
      <c r="D26" s="384"/>
    </row>
    <row r="27" spans="1:4" s="16" customFormat="1" ht="15" customHeight="1">
      <c r="A27" s="73" t="s">
        <v>199</v>
      </c>
      <c r="B27" s="22"/>
      <c r="C27" s="70" t="s">
        <v>200</v>
      </c>
      <c r="D27" s="70"/>
    </row>
    <row r="28" spans="1:4" s="40" customFormat="1" ht="12" customHeight="1">
      <c r="A28" s="386" t="s">
        <v>201</v>
      </c>
      <c r="B28" s="386"/>
      <c r="C28" s="386"/>
      <c r="D28" s="386"/>
    </row>
    <row r="29" spans="1:4" s="40" customFormat="1" ht="12" customHeight="1">
      <c r="A29" s="315" t="s">
        <v>171</v>
      </c>
      <c r="B29" s="316" t="s">
        <v>202</v>
      </c>
      <c r="C29" s="316"/>
      <c r="D29" s="317" t="s">
        <v>172</v>
      </c>
    </row>
    <row r="30" spans="1:4" s="16" customFormat="1" ht="35.25" customHeight="1">
      <c r="A30" s="72" t="s">
        <v>203</v>
      </c>
      <c r="B30" s="72" t="s">
        <v>204</v>
      </c>
      <c r="C30" s="390" t="s">
        <v>205</v>
      </c>
      <c r="D30" s="390"/>
    </row>
    <row r="31" spans="1:4" s="16" customFormat="1" ht="26.25" customHeight="1">
      <c r="A31" s="205" t="s">
        <v>206</v>
      </c>
      <c r="B31" s="205" t="s">
        <v>204</v>
      </c>
      <c r="C31" s="384" t="s">
        <v>207</v>
      </c>
      <c r="D31" s="384"/>
    </row>
    <row r="32" spans="1:4" s="16" customFormat="1" ht="26.25" customHeight="1">
      <c r="A32" s="205" t="s">
        <v>208</v>
      </c>
      <c r="B32" s="205" t="s">
        <v>209</v>
      </c>
      <c r="C32" s="384" t="s">
        <v>210</v>
      </c>
      <c r="D32" s="384"/>
    </row>
    <row r="33" spans="1:4" s="16" customFormat="1" ht="15" customHeight="1">
      <c r="A33" s="205" t="s">
        <v>211</v>
      </c>
      <c r="B33" s="205" t="s">
        <v>204</v>
      </c>
      <c r="C33" s="384" t="s">
        <v>212</v>
      </c>
      <c r="D33" s="384"/>
    </row>
    <row r="34" spans="1:4" s="16" customFormat="1" ht="24" customHeight="1">
      <c r="A34" s="313" t="s">
        <v>403</v>
      </c>
      <c r="B34" s="205" t="s">
        <v>213</v>
      </c>
      <c r="C34" s="384" t="s">
        <v>214</v>
      </c>
      <c r="D34" s="384"/>
    </row>
    <row r="35" spans="1:4" s="16" customFormat="1" ht="49.5" customHeight="1">
      <c r="A35" s="205" t="s">
        <v>215</v>
      </c>
      <c r="B35" s="205" t="s">
        <v>213</v>
      </c>
      <c r="C35" s="385" t="s">
        <v>490</v>
      </c>
      <c r="D35" s="385"/>
    </row>
    <row r="36" spans="1:4" s="16" customFormat="1" ht="48.75" customHeight="1">
      <c r="A36" s="205" t="s">
        <v>216</v>
      </c>
      <c r="B36" s="205" t="s">
        <v>213</v>
      </c>
      <c r="C36" s="384" t="s">
        <v>217</v>
      </c>
      <c r="D36" s="384"/>
    </row>
    <row r="37" spans="1:4" s="1" customFormat="1" ht="93" customHeight="1">
      <c r="A37" s="313" t="s">
        <v>404</v>
      </c>
      <c r="B37" s="313" t="s">
        <v>213</v>
      </c>
      <c r="C37" s="385" t="s">
        <v>405</v>
      </c>
      <c r="D37" s="385"/>
    </row>
    <row r="38" spans="1:4" s="16" customFormat="1" ht="57" customHeight="1">
      <c r="A38" s="205" t="s">
        <v>218</v>
      </c>
      <c r="B38" s="205" t="s">
        <v>219</v>
      </c>
      <c r="C38" s="384" t="s">
        <v>220</v>
      </c>
      <c r="D38" s="384"/>
    </row>
    <row r="39" spans="1:4" s="16" customFormat="1" ht="47.25" customHeight="1">
      <c r="A39" s="205" t="s">
        <v>221</v>
      </c>
      <c r="B39" s="205" t="s">
        <v>219</v>
      </c>
      <c r="C39" s="384" t="s">
        <v>222</v>
      </c>
      <c r="D39" s="384"/>
    </row>
    <row r="40" spans="1:4" s="16" customFormat="1" ht="59.25" customHeight="1">
      <c r="A40" s="73" t="s">
        <v>223</v>
      </c>
      <c r="B40" s="73" t="s">
        <v>219</v>
      </c>
      <c r="C40" s="388" t="s">
        <v>224</v>
      </c>
      <c r="D40" s="388"/>
    </row>
    <row r="41" spans="1:4" s="16" customFormat="1" ht="12" customHeight="1">
      <c r="A41" s="389" t="s">
        <v>225</v>
      </c>
      <c r="B41" s="389"/>
      <c r="C41" s="389"/>
      <c r="D41" s="389"/>
    </row>
    <row r="42" spans="1:4" s="16" customFormat="1" ht="12" customHeight="1">
      <c r="A42" s="389" t="s">
        <v>226</v>
      </c>
      <c r="B42" s="389"/>
      <c r="C42" s="389"/>
      <c r="D42" s="389"/>
    </row>
    <row r="43" spans="1:4" s="16" customFormat="1" ht="12" customHeight="1">
      <c r="A43" s="389" t="s">
        <v>227</v>
      </c>
      <c r="B43" s="389"/>
      <c r="C43" s="389"/>
      <c r="D43" s="389"/>
    </row>
    <row r="44" spans="1:4" s="17" customFormat="1" ht="12" customHeight="1">
      <c r="A44" s="389" t="s">
        <v>406</v>
      </c>
      <c r="B44" s="389"/>
      <c r="C44" s="389"/>
      <c r="D44" s="389"/>
    </row>
  </sheetData>
  <mergeCells count="28">
    <mergeCell ref="A41:D41"/>
    <mergeCell ref="A42:D42"/>
    <mergeCell ref="A43:D43"/>
    <mergeCell ref="A44:D44"/>
    <mergeCell ref="B19:D19"/>
    <mergeCell ref="A28:D28"/>
    <mergeCell ref="C21:D21"/>
    <mergeCell ref="C23:D23"/>
    <mergeCell ref="C24:D24"/>
    <mergeCell ref="C26:D26"/>
    <mergeCell ref="C30:D30"/>
    <mergeCell ref="C31:D31"/>
    <mergeCell ref="C37:D37"/>
    <mergeCell ref="C38:D38"/>
    <mergeCell ref="C39:D39"/>
    <mergeCell ref="C40:D40"/>
    <mergeCell ref="A18:D18"/>
    <mergeCell ref="A5:D5"/>
    <mergeCell ref="B6:D6"/>
    <mergeCell ref="C14:D14"/>
    <mergeCell ref="C15:D15"/>
    <mergeCell ref="C16:D16"/>
    <mergeCell ref="C17:D17"/>
    <mergeCell ref="C32:D32"/>
    <mergeCell ref="C33:D33"/>
    <mergeCell ref="C34:D34"/>
    <mergeCell ref="C35:D35"/>
    <mergeCell ref="C36:D36"/>
  </mergeCells>
  <pageMargins left="0.25" right="0.25" top="0.75" bottom="0.75" header="0.3" footer="0.3"/>
  <pageSetup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1_IND</vt:lpstr>
      <vt:lpstr>Table 2_IND</vt:lpstr>
      <vt:lpstr>Table 3_IND</vt:lpstr>
      <vt:lpstr>Table 3a_IND</vt:lpstr>
      <vt:lpstr>Table 4_IND</vt:lpstr>
      <vt:lpstr>Table 5_IND</vt:lpstr>
      <vt:lpstr>Table 6_IND</vt:lpstr>
      <vt:lpstr>Table 6a_IND</vt:lpstr>
      <vt:lpstr>Table 7_IND</vt:lpstr>
      <vt:lpstr>Tables 7a&amp;7b_IND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s3s</cp:lastModifiedBy>
  <dcterms:created xsi:type="dcterms:W3CDTF">2022-05-12T01:55:00Z</dcterms:created>
  <dcterms:modified xsi:type="dcterms:W3CDTF">2022-11-19T10:57:32Z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AF495134C11C456A832083F02F18B3B6</vt:lpwstr>
  </property>
  <property fmtid="{D5CDD505-2E9C-101B-9397-08002B2CF9AE}" pid="3" name="KSOProductBuildVer">
    <vt:lpwstr>1033-11.2.0.11074</vt:lpwstr>
  </property>
</Properties>
</file>