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C:\Users\s3s\Documents\2022 documents\ASM2022\ASM2022 database\"/>
    </mc:Choice>
  </mc:AlternateContent>
  <xr:revisionPtr revIDLastSave="0" documentId="13_ncr:1_{3EF850A3-FACD-4B75-A9FF-BD311C877879}" xr6:coauthVersionLast="47" xr6:coauthVersionMax="47" xr10:uidLastSave="{00000000-0000-0000-0000-000000000000}"/>
  <bookViews>
    <workbookView xWindow="-120" yWindow="-120" windowWidth="29040" windowHeight="15840" tabRatio="744" xr2:uid="{00000000-000D-0000-FFFF-FFFF00000000}"/>
  </bookViews>
  <sheets>
    <sheet name="Table 1_ARM" sheetId="1" r:id="rId1"/>
    <sheet name="Table 2_ARM" sheetId="2" r:id="rId2"/>
    <sheet name="Table 3_ARM" sheetId="3" r:id="rId3"/>
    <sheet name="Table 4_ARM" sheetId="4" r:id="rId4"/>
    <sheet name="Table 5_ARM" sheetId="5" r:id="rId5"/>
    <sheet name="Table 6_ARM" sheetId="6" r:id="rId6"/>
    <sheet name="Table 6a_ARM" sheetId="7" r:id="rId7"/>
    <sheet name="Table 7_ARM" sheetId="12" r:id="rId8"/>
    <sheet name="Table 7a_ARM" sheetId="13" r:id="rId9"/>
  </sheets>
  <definedNames>
    <definedName name="_xlnm.Print_Area" localSheetId="1">'Table 2_ARM'!$A$1:$S$83</definedName>
    <definedName name="_xlnm.Print_Area" localSheetId="7">'Table 7_ARM'!$A$1:$D$32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11" roundtripDataSignature="AMtx7miX78PEjyiiEzzWrGUT9uHIrvYxlQ=="/>
    </ext>
  </extLst>
</workbook>
</file>

<file path=xl/calcChain.xml><?xml version="1.0" encoding="utf-8"?>
<calcChain xmlns="http://schemas.openxmlformats.org/spreadsheetml/2006/main">
  <c r="B28" i="2" l="1"/>
  <c r="B33" i="2" s="1"/>
  <c r="C28" i="2"/>
  <c r="D28" i="2"/>
  <c r="E28" i="2"/>
  <c r="F28" i="2"/>
  <c r="G28" i="2"/>
  <c r="G33" i="2" s="1"/>
  <c r="H28" i="2"/>
  <c r="I28" i="2"/>
  <c r="J28" i="2"/>
  <c r="L28" i="2"/>
  <c r="M28" i="2"/>
  <c r="N33" i="2"/>
  <c r="S34" i="3"/>
  <c r="R34" i="3"/>
  <c r="S29" i="3"/>
  <c r="R29" i="3"/>
  <c r="R15" i="2"/>
  <c r="Q15" i="2"/>
  <c r="P15" i="2"/>
  <c r="J15" i="2"/>
  <c r="I15" i="2"/>
  <c r="H15" i="2"/>
  <c r="G15" i="2"/>
  <c r="F15" i="2"/>
  <c r="E15" i="2"/>
  <c r="D15" i="2"/>
  <c r="C15" i="2"/>
  <c r="L13" i="2"/>
  <c r="J13" i="2"/>
  <c r="N12" i="2"/>
  <c r="N11" i="2"/>
  <c r="N10" i="2"/>
  <c r="N9" i="2"/>
  <c r="M9" i="2"/>
  <c r="K9" i="2"/>
  <c r="L15" i="2" l="1"/>
  <c r="M15" i="2"/>
  <c r="O15" i="2"/>
  <c r="E33" i="2"/>
  <c r="F33" i="2"/>
  <c r="D33" i="2"/>
  <c r="L33" i="2"/>
  <c r="M33" i="2"/>
  <c r="C33" i="2"/>
  <c r="I33" i="2"/>
  <c r="J33" i="2"/>
  <c r="H33" i="2"/>
  <c r="K13" i="2"/>
  <c r="K15" i="2"/>
  <c r="M13" i="2"/>
  <c r="N13" i="2"/>
  <c r="N15" i="2"/>
</calcChain>
</file>

<file path=xl/sharedStrings.xml><?xml version="1.0" encoding="utf-8"?>
<sst xmlns="http://schemas.openxmlformats.org/spreadsheetml/2006/main" count="1810" uniqueCount="331">
  <si>
    <t>Asian Development Bank (ADB) Asia SME Monitor 2022</t>
  </si>
  <si>
    <t>ARMENIA</t>
  </si>
  <si>
    <t>Table 1: MSME Definition</t>
  </si>
  <si>
    <t>Item</t>
  </si>
  <si>
    <t>Micro</t>
  </si>
  <si>
    <t>Small</t>
  </si>
  <si>
    <t>Medium</t>
  </si>
  <si>
    <t>Number of employees</t>
  </si>
  <si>
    <t>0-9</t>
  </si>
  <si>
    <t>10-49</t>
  </si>
  <si>
    <t>50-249</t>
  </si>
  <si>
    <t>Revenue from the previous year</t>
  </si>
  <si>
    <t xml:space="preserve">&lt;AMD100 million </t>
  </si>
  <si>
    <t>&lt;AMD500 million</t>
  </si>
  <si>
    <t>&lt;AMD1.5 billion</t>
  </si>
  <si>
    <t>Book value of assets as of the end of the previous year</t>
  </si>
  <si>
    <t>&lt;AMD100 million</t>
  </si>
  <si>
    <t>&lt;AMD1 billion</t>
  </si>
  <si>
    <t>Source: ADB Asia SME Monitor 2022 database. Data from Law No.121 of 5 December 2000 on State Support for Small and Medium Entrepreneurship (https://www.arlis.am/documentview.aspx?docID=64617).</t>
  </si>
  <si>
    <t xml:space="preserve">Table 2: MSME Landscape </t>
  </si>
  <si>
    <t>End of period data</t>
  </si>
  <si>
    <t>NUMBER OF ENTERPRISES</t>
  </si>
  <si>
    <t>Number of enterprises, total*</t>
  </si>
  <si>
    <t>…</t>
  </si>
  <si>
    <t>Number of MSMEs</t>
  </si>
  <si>
    <t xml:space="preserve">     Micro</t>
  </si>
  <si>
    <t xml:space="preserve">     Small</t>
  </si>
  <si>
    <t xml:space="preserve">     Medium</t>
  </si>
  <si>
    <t>Number of large enterprises</t>
  </si>
  <si>
    <t>MSME to total (%)</t>
  </si>
  <si>
    <t>MSME growth (%)</t>
  </si>
  <si>
    <r>
      <t>MSMEs by sector</t>
    </r>
    <r>
      <rPr>
        <sz val="8"/>
        <rFont val="Arial"/>
        <family val="2"/>
      </rPr>
      <t xml:space="preserve"> (% share)</t>
    </r>
  </si>
  <si>
    <t>Manufacturing</t>
  </si>
  <si>
    <t>Construction</t>
  </si>
  <si>
    <t>Wholesale and retail trade; repair of motor vehicles and motorcycles</t>
  </si>
  <si>
    <t>Transportation and storage</t>
  </si>
  <si>
    <t>Accommodation and food service activities</t>
  </si>
  <si>
    <t>Other services**</t>
  </si>
  <si>
    <t>Others***</t>
  </si>
  <si>
    <t>Capital city (Yerevan)</t>
  </si>
  <si>
    <t>Others</t>
  </si>
  <si>
    <t>EMPLOYMENT</t>
  </si>
  <si>
    <t>Number of employment, total****</t>
  </si>
  <si>
    <t>Number of employment by MSMEs</t>
  </si>
  <si>
    <t xml:space="preserve">     Micro </t>
  </si>
  <si>
    <t xml:space="preserve">     Small </t>
  </si>
  <si>
    <t xml:space="preserve">     Medium </t>
  </si>
  <si>
    <t>Number of employment by large enterprises</t>
  </si>
  <si>
    <t>MSME employees to total (%)</t>
  </si>
  <si>
    <t>MSME employees growth (%)*****</t>
  </si>
  <si>
    <t>Share of female employees to total employees (%)</t>
  </si>
  <si>
    <r>
      <t xml:space="preserve">Employment by MSME by sector </t>
    </r>
    <r>
      <rPr>
        <sz val="8"/>
        <rFont val="Arial"/>
        <family val="2"/>
      </rPr>
      <t>(% share)</t>
    </r>
  </si>
  <si>
    <r>
      <t xml:space="preserve">Employment by MSMEs by region </t>
    </r>
    <r>
      <rPr>
        <sz val="8"/>
        <rFont val="Arial"/>
        <family val="2"/>
      </rPr>
      <t>(% share)</t>
    </r>
  </si>
  <si>
    <t>CONTRIBUTION TO GROSS VALUE ADDED (GVA)</t>
  </si>
  <si>
    <t>GVA of MSMEs (AMD million)</t>
  </si>
  <si>
    <t>MSME contribution to GVA (% share)</t>
  </si>
  <si>
    <t>MSME GVA growth (%)</t>
  </si>
  <si>
    <t>MSME labor productivity (AMD million)</t>
  </si>
  <si>
    <r>
      <t xml:space="preserve">MSME GVA by sector </t>
    </r>
    <r>
      <rPr>
        <sz val="8"/>
        <rFont val="Arial"/>
        <family val="2"/>
      </rPr>
      <t>(% share)</t>
    </r>
  </si>
  <si>
    <r>
      <t xml:space="preserve">MSME GVA by region </t>
    </r>
    <r>
      <rPr>
        <sz val="8"/>
        <rFont val="Arial"/>
        <family val="2"/>
      </rPr>
      <t>(% share)</t>
    </r>
  </si>
  <si>
    <r>
      <t>EXPORTS</t>
    </r>
    <r>
      <rPr>
        <sz val="8"/>
        <rFont val="Arial"/>
        <family val="2"/>
      </rPr>
      <t>******</t>
    </r>
  </si>
  <si>
    <t>Total export value (AMD million)</t>
  </si>
  <si>
    <t>Total export growth (%)</t>
  </si>
  <si>
    <t>MSME export value (AMD million)</t>
  </si>
  <si>
    <t>MSME export to total export value (%)</t>
  </si>
  <si>
    <t>MSME export growth (%)</t>
  </si>
  <si>
    <t>IMPORTS******</t>
  </si>
  <si>
    <t>Total import value (AMD million)</t>
  </si>
  <si>
    <t>Total import growth (%)</t>
  </si>
  <si>
    <t>MSME import value (AMD million)</t>
  </si>
  <si>
    <t>MSME import to total import value (%)</t>
  </si>
  <si>
    <t>MSME import growth (%)</t>
  </si>
  <si>
    <t>MSME = micro, small, and medium-sized enterprise.</t>
  </si>
  <si>
    <t>Table 3: Bank Credit</t>
  </si>
  <si>
    <t>OPERATING BANKS</t>
  </si>
  <si>
    <t>State-owned commercial banks</t>
  </si>
  <si>
    <t>State-owned development financial institutions*</t>
  </si>
  <si>
    <t>Private commercial banks</t>
  </si>
  <si>
    <t>Foreign commercial banks</t>
  </si>
  <si>
    <t>Credit</t>
  </si>
  <si>
    <t>Loans outstanding, total (AMD million)</t>
  </si>
  <si>
    <t>Loans outstanding in domestic currency (AMD million)</t>
  </si>
  <si>
    <t>Loans outstanding in foreign currency (AMD million)</t>
  </si>
  <si>
    <t>Loan growth (%)</t>
  </si>
  <si>
    <t>Total bank loans to GDP (%)</t>
  </si>
  <si>
    <t>Lending rate (%, annual average)</t>
  </si>
  <si>
    <t>Gross nonperforming loans (NPLs) (AMD million)</t>
  </si>
  <si>
    <t>Gross NPLs to total loans (%)</t>
  </si>
  <si>
    <t>Deposits</t>
  </si>
  <si>
    <t>Deposits, total (AMD million)</t>
  </si>
  <si>
    <t xml:space="preserve">Deposits in domestic currency (AMD million) </t>
  </si>
  <si>
    <t>Deposits in foreign currency (AMD million)</t>
  </si>
  <si>
    <t>Deposit rate (%, annual average)**</t>
  </si>
  <si>
    <t>MSME LOANS***</t>
  </si>
  <si>
    <t>MSME loans outstanding, total (AMD million)****</t>
  </si>
  <si>
    <t>MSME loans to total loans outstanding (%)</t>
  </si>
  <si>
    <t>MSME loans to GDP (%)</t>
  </si>
  <si>
    <t>MSME loan growth (%)</t>
  </si>
  <si>
    <t>MSME lending rate (%, annual average)</t>
  </si>
  <si>
    <t>Nonperforming MSME loans (NPLs) (AMD million)</t>
  </si>
  <si>
    <t>MSME NPLs to total MSME loans (%)</t>
  </si>
  <si>
    <t>Number of MSME loan borrowers</t>
  </si>
  <si>
    <t>MSME loan borrowers to total bank borrowers (%)</t>
  </si>
  <si>
    <t>MSME loan rejection rate (% of total applications)</t>
  </si>
  <si>
    <t>Number of MSME savings account in banks</t>
  </si>
  <si>
    <t>Guaranteed MSME loans (AMD million)</t>
  </si>
  <si>
    <t>Non-collateral MSME loans (AMD million)</t>
  </si>
  <si>
    <r>
      <t xml:space="preserve">MSME loans outstanding by sector </t>
    </r>
    <r>
      <rPr>
        <sz val="8"/>
        <rFont val="Arial"/>
        <family val="2"/>
      </rPr>
      <t>(% share)</t>
    </r>
  </si>
  <si>
    <t>Agriculture, forestry, and fisheries</t>
  </si>
  <si>
    <t>Transportation and communication</t>
  </si>
  <si>
    <t>Wholesale and retail trade</t>
  </si>
  <si>
    <t>Other services</t>
  </si>
  <si>
    <r>
      <t xml:space="preserve">MSME loans outstanding by region </t>
    </r>
    <r>
      <rPr>
        <sz val="8"/>
        <rFont val="Arial"/>
        <family val="2"/>
      </rPr>
      <t>(% share)</t>
    </r>
  </si>
  <si>
    <t>Other</t>
  </si>
  <si>
    <r>
      <t xml:space="preserve">MSME loans outstanding by type of use </t>
    </r>
    <r>
      <rPr>
        <sz val="8"/>
        <rFont val="Arial"/>
        <family val="2"/>
      </rPr>
      <t>(% share)</t>
    </r>
  </si>
  <si>
    <t>For working capital</t>
  </si>
  <si>
    <t>For capital investment</t>
  </si>
  <si>
    <r>
      <t xml:space="preserve">MSME loans outstanding by tenor </t>
    </r>
    <r>
      <rPr>
        <sz val="8"/>
        <rFont val="Arial"/>
        <family val="2"/>
      </rPr>
      <t>(% share)</t>
    </r>
  </si>
  <si>
    <t>Less than 1 year</t>
  </si>
  <si>
    <t>1-5 years</t>
  </si>
  <si>
    <t>More than 5 years</t>
  </si>
  <si>
    <t>Source: ADB Asia SME Monitor 2022 database. Data from the Central Bank of Armenia.</t>
  </si>
  <si>
    <t>Table 4: Public Financing and Guarantees</t>
  </si>
  <si>
    <t>SUBSIDIZED LOANS TO MSMEs</t>
  </si>
  <si>
    <t>Number of funds</t>
  </si>
  <si>
    <t>Number of subsidized loans (new approval)*</t>
  </si>
  <si>
    <t>Outstanding of subsidized loans to MSMEs (AMD million)</t>
  </si>
  <si>
    <t>Subsidized loans disbursed to MSMEs (AMD million)</t>
  </si>
  <si>
    <t>Number of MSMEs that accepted subsidized loans</t>
  </si>
  <si>
    <t>MSME access to subsidized loans (% of total MSMEs)</t>
  </si>
  <si>
    <t xml:space="preserve">CREDIT GUARANTEES </t>
  </si>
  <si>
    <t>Number of guarantee schemes</t>
  </si>
  <si>
    <t>Guaranteed loans outstanding to MSMEs (AMD million)</t>
  </si>
  <si>
    <t xml:space="preserve">   Growth (%)</t>
  </si>
  <si>
    <t>Guaranteed loans approved to MSMEs (AMD million)**</t>
  </si>
  <si>
    <t>Guaranteed loans disbursed to MSMEs (AMD million)***</t>
  </si>
  <si>
    <t>Number of MSMEs guaranteed</t>
  </si>
  <si>
    <t>MSME access to credit guarantees (% of total MSMEs)</t>
  </si>
  <si>
    <t>Guaranteed MSME loans to total MSME loans (%)</t>
  </si>
  <si>
    <t>Nonperforming guaranteed MSME loans to total guaranteed MSME loans (NPL ratio; %)</t>
  </si>
  <si>
    <t xml:space="preserve">** The approved guarantee amount is the amount of the guarantee provided by the relevant state fund. For startups, the guarantee covers the entire loan amount, and for existing businesses, the guarantee covers up to 70% of the loan amount. </t>
  </si>
  <si>
    <t>*** The amount of the guaranteed loan provided to MSMEs is the amount provided by the relevant partner bank or financial institution for the project guaranteed by the relevant state fund.</t>
  </si>
  <si>
    <t>**** In 2020, 2 programs for neutralizing the economic consequences of coronavirus were approved for special SMEs (third measure and 19th measure), for which AMD9 billion and AMD560 million, respectively, were provided (data are included in the COVID-19 responses file).</t>
  </si>
  <si>
    <t>Table 5: Nonbank Finance</t>
  </si>
  <si>
    <t xml:space="preserve">End of period data </t>
  </si>
  <si>
    <t>NUMBER OF NONBANK FINANCE INSTITUTIONS</t>
  </si>
  <si>
    <t>Nonbank Finance Institutions, total</t>
  </si>
  <si>
    <t>Microfinance institutions*</t>
  </si>
  <si>
    <t>Pawnshops</t>
  </si>
  <si>
    <t>Insurance companies</t>
  </si>
  <si>
    <t>MICROFINANCE INSTITUTIONS</t>
  </si>
  <si>
    <t>Financing outstanding, total (AMD million)</t>
  </si>
  <si>
    <t xml:space="preserve">      Growth (%)</t>
  </si>
  <si>
    <t xml:space="preserve">Total financing to GDP (%) </t>
  </si>
  <si>
    <t>Annual lending rate (%, on average)</t>
  </si>
  <si>
    <t>Savings (AMD million)</t>
  </si>
  <si>
    <t>Number of customers financed, total</t>
  </si>
  <si>
    <r>
      <t xml:space="preserve">Financing outstanding by sector </t>
    </r>
    <r>
      <rPr>
        <sz val="8"/>
        <rFont val="Arial"/>
        <family val="2"/>
      </rPr>
      <t>(% share)</t>
    </r>
  </si>
  <si>
    <t>PAWNSHOPS</t>
  </si>
  <si>
    <t>Annual financing rate (%, on average)</t>
  </si>
  <si>
    <t>Gross nonperforming financing (NPFs) (AMD million)</t>
  </si>
  <si>
    <t>Gross NPFs to total financing (%)</t>
  </si>
  <si>
    <t>* Microfinance institutions are referred in the Armenian law as credit organizations. The activity of a credit organization is defined as the business activity of borrowing and (or) concluding similar transactions and lending in the form of credits or other investments. Law regulating the activity of credit organizations can be found here: http://www.parliament.am/law_docs/220602HO359eng.pdf?lang=eng.</t>
  </si>
  <si>
    <t>Table 6: Capital Markets</t>
  </si>
  <si>
    <t>EQUITY MARKET</t>
  </si>
  <si>
    <t xml:space="preserve">Main Board </t>
  </si>
  <si>
    <t>Index*</t>
  </si>
  <si>
    <t>Market capitalization (AMD million)</t>
  </si>
  <si>
    <t>Trading value (AMD million)</t>
  </si>
  <si>
    <t>Trading volume (million shares)</t>
  </si>
  <si>
    <t>Number of listed companies</t>
  </si>
  <si>
    <t>Number of IPOs</t>
  </si>
  <si>
    <t>Number of delisted companies</t>
  </si>
  <si>
    <t xml:space="preserve">  Growth (%)</t>
  </si>
  <si>
    <t>Moved to the main board</t>
  </si>
  <si>
    <t>Moved from the main board</t>
  </si>
  <si>
    <t>IPO = initial public offering.</t>
  </si>
  <si>
    <t>Source: ADB Asia SME Monitor 2022 database. Data from Central Depository of Armenia (AMX).</t>
  </si>
  <si>
    <t>Criteria</t>
  </si>
  <si>
    <t>Stock</t>
  </si>
  <si>
    <t>Primary List (A)</t>
  </si>
  <si>
    <t>Secondary List (B)</t>
  </si>
  <si>
    <t>Total calculation value</t>
  </si>
  <si>
    <t>None.</t>
  </si>
  <si>
    <t>Issuer’s period of operation</t>
  </si>
  <si>
    <t>No less than 3 years.</t>
  </si>
  <si>
    <t xml:space="preserve">No less than 3 years. </t>
  </si>
  <si>
    <t>Independent auditor and a positive net profit requirements</t>
  </si>
  <si>
    <t>Issuer’s financial statements for the past 3 years shall be approved by an independent auditor and shall contain a positive net profit.</t>
  </si>
  <si>
    <t>The minimum number of registered shareholders</t>
  </si>
  <si>
    <t>Free float</t>
  </si>
  <si>
    <t>Market makers</t>
  </si>
  <si>
    <t>The Issuer should ensure that the bond has at least one Market maker on the Exchange.</t>
  </si>
  <si>
    <t>Note: Other general listing requirements are stated in Article 3 of Rules on Securities Listing and Admission to Trading Regulation of AMX https://amx.am/uploads/company/documents/jA1GEDDQbJATUe2gnsdcHl10oh0FQRjWKgCfrSIS.pdf</t>
  </si>
  <si>
    <t>Table 7: Policies and Regulations</t>
  </si>
  <si>
    <t>Regulations</t>
  </si>
  <si>
    <t>Name</t>
  </si>
  <si>
    <t>Outline</t>
  </si>
  <si>
    <t>Law No.121 of 2000 on State Support for Small and Medium Entrepreneurship</t>
  </si>
  <si>
    <t>The purpose of this law is to define the criteria of small and medium enterprises, the main directions of state support, the principles of implementation of state policy in that sphere.</t>
  </si>
  <si>
    <t xml:space="preserve">Tax Code No.165 of 2016 of the Republic of Armenia </t>
  </si>
  <si>
    <t xml:space="preserve">Law No.232 of 2001 on Joint Stock Companies </t>
  </si>
  <si>
    <t>The law defines the legal status of joint stock companies, the procedure for their establishment, implementation and termination of activities, the rights and obligations of shareholders, as well as ensures the protection of the rights of shareholders, creditors and legal interests.</t>
  </si>
  <si>
    <t>Law No.122 of 2008 on Consumer Credit</t>
  </si>
  <si>
    <t>Law No.252 of 2001 on Companies with Limited Liability</t>
  </si>
  <si>
    <t>The law regulates the legal relations arising in connection with the establishment, activity, reorganization and liquidation of these companies.</t>
  </si>
  <si>
    <t>Prime Minister No.638 Decision of 2011 on Establishing a Small and Medium Enterprise Development Council of the Republic of Armenia</t>
  </si>
  <si>
    <t>The purpose of the decision is to ensure an effective dialogue between the state and the business community on improving the business environment in the field of small and medium enterprises.</t>
  </si>
  <si>
    <t>Regulators and Policymakers</t>
  </si>
  <si>
    <t>Responsibility</t>
  </si>
  <si>
    <t>Ministry of Economy</t>
  </si>
  <si>
    <t>Ministry of Finance</t>
  </si>
  <si>
    <t>State Revenue Committee (SRC)</t>
  </si>
  <si>
    <t>Central Bank of Armenia (CBA)</t>
  </si>
  <si>
    <t>Regulate and supervise banks, microfinance institutions, pawnshops, and insurance companies.</t>
  </si>
  <si>
    <t>Enterprise Armenia (fromer Small and Medium Enterpreneurship Development National Center [SMEDNC])</t>
  </si>
  <si>
    <t>Small and Medium Enterprise Development Council of the Republic of Armenia</t>
  </si>
  <si>
    <t>Policies</t>
  </si>
  <si>
    <t>Responsible Entity</t>
  </si>
  <si>
    <t>2011 State Support Program for Small and Medium Entrepreneurship (Government No.80 Decision of 2011)</t>
  </si>
  <si>
    <t>2012 State Support Program for Small and Medium Entrepreneurship (Government No.1790 Decision of 2011)</t>
  </si>
  <si>
    <t>This decision envisages support mechanisms for MSMEs in 2012:                                                   1) Improving access to finance.
2) Formation of new entrepreneurs.
3) Promoting the increase of productivity for upgrading the quality and standard of products and services of MSMEs.
4) Encouraging and creating favorable conditions for establishing business member organizations.
5) Enhancing entrepreneurial attitude and characteristics within society.</t>
  </si>
  <si>
    <t>2013 Program "Support to Small and Medium Enterprises" and the Program Implementation Schedule (Government No.55 Decision of 2013)</t>
  </si>
  <si>
    <t>This decision envisages support mechanisms for MSMEs in 2013:                                                   1) Increasing the provision of supports and business development services (BDS).
2) Creating an enabling environment.
3) Access to finance.
4) Creating and developing entrepreneurs.
5) Business development consultation.
6) Increasing productivity.
7) Market access and expansion.</t>
  </si>
  <si>
    <t>2014 Program "Support to Small and Medium Enterprises" and the Program Implementation Schedule (Government No.1511 Decision of 2013)</t>
  </si>
  <si>
    <t>2015 Program "Support to Small and Medium Enterprises" and the Program Implementation Schedule (Government No.217 Decision of 2015)</t>
  </si>
  <si>
    <t xml:space="preserve">2016 Program "Support to Small and Medium Enterprises" and the Program Implementation Schedule (Government No.403 Decision of 2016) </t>
  </si>
  <si>
    <t>Small and Medium Entrepreneurship Development Strategy 2020-2024 (Government No.1443 Decision of 2020)</t>
  </si>
  <si>
    <t>Small and Medium Entrepreneurship Development Strategy 2016-2018 (Government No.44 Decision of 2015)</t>
  </si>
  <si>
    <t>Strategic Development Plan of Armenia for 2014-2025 (Government No.442 Decision of 2014)</t>
  </si>
  <si>
    <t>Source: ADB Asia SME Monitor 2022 database. Data from https://www.arlis.am/, The Ministry of Economy of Armenia, Central Bank of Armenia.</t>
  </si>
  <si>
    <t>Table 7a: COVID-19 Emergency Measures</t>
  </si>
  <si>
    <t>Business Sector</t>
  </si>
  <si>
    <t>The 1st package of measures to alleviate the consequences of COVID-19 outbreak (2020)</t>
  </si>
  <si>
    <t>The 2nd package of measures to alleviate the consequences of COVID-19 outbreak (2020)</t>
  </si>
  <si>
    <t>The 3rd package of measures to alleviate the consequences of COVID-19 outbreak (2020)</t>
  </si>
  <si>
    <t>The 5th package of measures to alleviate the consequences of COVID-19 outbreak (2020)</t>
  </si>
  <si>
    <t>The 10th package of measures to alleviate the consequences of COVID-19 outbreak (2020)</t>
  </si>
  <si>
    <t>Target: support for micro-enterprises.
Beneficiaries: economic entities registered as micro-enterprises.
Support: one-time assistance in the amount of 10% of the turnover of goods, services provided in the first quarter of 2020, but not more than twice the minimum wage.</t>
  </si>
  <si>
    <t>The 18th package of measures to alleviate the consequences of COVID-19 outbreak (2020)</t>
  </si>
  <si>
    <t>The 19th package of measures to alleviate the consequences of COVID-19 outbreak (2020)</t>
  </si>
  <si>
    <t>The 21st package of measures to alleviate the consequences of COVID-19 outbreak (2020)</t>
  </si>
  <si>
    <t>The 23th package of measures to alleviate the consequences of COVID-19 outbreak (2020)</t>
  </si>
  <si>
    <t>The purpose of the event is to support the continuation of activities and the maintenance of jobs in the current situation due to the difficulties encountered by the economic entities of the Republic of Armenia in certain spheres directly related to tourism due to the spread of coronavirus.</t>
  </si>
  <si>
    <t>The 24th package of measures to alleviate the consequences of COVID-19 outbreak (2020)</t>
  </si>
  <si>
    <t>The 25th package of measures to alleviate the consequences of COVID-19 outbreak (2020)</t>
  </si>
  <si>
    <t>Other support provided by ministry of economy</t>
  </si>
  <si>
    <t>Subsidizing interest rates on coronavirus (COVID-19) economic repercussions</t>
  </si>
  <si>
    <t>Lending to the economy to neutralize the economic effects of coronavirus (COVID-19)</t>
  </si>
  <si>
    <t>Providing a budget loan to the Artsakh Republic</t>
  </si>
  <si>
    <t>Assistance related to the implementation of current expenses of the Republic of Artsakh.</t>
  </si>
  <si>
    <t>Financial assistance to transport companies due to COVID-19</t>
  </si>
  <si>
    <t>Education Sector</t>
  </si>
  <si>
    <t>Elimination of problems caused by the coronavirus in the field of education</t>
  </si>
  <si>
    <t>Health Sector</t>
  </si>
  <si>
    <t>Implementation of prevention, control, treatment and other complex measures for coronavirus infection (COVID-19) in the Republic of Armenia</t>
  </si>
  <si>
    <t>Implementation of diagnostic measures for coronavirus infection (COVID-19) in the Republic of Armenia</t>
  </si>
  <si>
    <t>Measures to obtain a vaccine for the prevention of coronavirus infection (COVID) in the Republic of Armenia</t>
  </si>
  <si>
    <t>Procurement of medical devices for the prevention, control and treatment of coronavirus infection (COVID-19) in the Republic of Armenia</t>
  </si>
  <si>
    <t xml:space="preserve">Other Support </t>
  </si>
  <si>
    <t>Social Sector</t>
  </si>
  <si>
    <t>Care services for people over 18 years old</t>
  </si>
  <si>
    <t>Social Assistance to Individual Social Groups for Crisis Response, Emergency Response, Mitigation and Elimination</t>
  </si>
  <si>
    <t>Other Support</t>
  </si>
  <si>
    <t>Financial compensation of self-isolated persons in local self-government bodies conditioned by COVID-19</t>
  </si>
  <si>
    <t>Grand Total</t>
  </si>
  <si>
    <t>Source: ADB Asia SME Monitor 2022 database. Data from the Statistical Committee of the Republic of Armenia (Armstat).</t>
  </si>
  <si>
    <r>
      <t xml:space="preserve">MSMEs by region </t>
    </r>
    <r>
      <rPr>
        <sz val="8"/>
        <rFont val="Arial"/>
        <family val="2"/>
      </rPr>
      <t>(% share)</t>
    </r>
  </si>
  <si>
    <t>* State-owned DFI is DICA - Development and Investment Corporation of Armenia (see DICA.am).</t>
  </si>
  <si>
    <t>*** MSME Loans include only resident loans.</t>
  </si>
  <si>
    <r>
      <t xml:space="preserve">Financing outstanding by region </t>
    </r>
    <r>
      <rPr>
        <sz val="8"/>
        <rFont val="Arial"/>
        <family val="2"/>
      </rPr>
      <t>(% share)</t>
    </r>
  </si>
  <si>
    <t>C Platform**</t>
  </si>
  <si>
    <t>Free Market or C platform (also available for MSMEs)</t>
  </si>
  <si>
    <t>This decision envisages support mechanisms for MSMEs in 2016:                                                    1) Access to finance.                                                                                                                     2) Access to markets.                                                                                                                       3) Capacity development of human resources.                                                                                     4) Strengthening business capacity.                                                                                                               5) Financial education.</t>
  </si>
  <si>
    <t>Source: ADB Asia SME Monitor 2022 database. Data from the Ministry of Economy of the Republic of Armenia.</t>
  </si>
  <si>
    <t>Source: ADB Asia SME Monitor 2022 database. Data from the Government of the Republic of Armenia.</t>
  </si>
  <si>
    <t>Number of operating banking institutions, total</t>
  </si>
  <si>
    <t>****** Imports and Exports were from Armstat, with $ converted to AMD at the average currency rate of each year; data from the central bank.</t>
  </si>
  <si>
    <t>** Weighted average interest rates on deposits and lending from legal entities and households by commercial banks. Average deposit and lending rates (up to 1 year, excluding demand in AMD).</t>
  </si>
  <si>
    <t>* Starting 2011, the main state financing mechanisms for MSMEs were credit guarantees, while subsidizing programs for 2007-2010 were pilot programs, which were discontinued. The government switched back to credit guarantees and did not provide subsidies to MSMEs for those years.</t>
  </si>
  <si>
    <t>GDP = gross domestic product.</t>
  </si>
  <si>
    <t>* There is no Armenian Securities Exchange index.</t>
  </si>
  <si>
    <t>** There is no specialized board for MSMEs, but Armenia has a C platform (free market for all) which can also be considered for MSMEs. The numbers provided in the C platform are also included in the main board. In addition, for C platform, there are no specialized listing requirements. The C platform is operating under the stock exchange.</t>
  </si>
  <si>
    <r>
      <t xml:space="preserve">Table 6a: Listing Requirements </t>
    </r>
    <r>
      <rPr>
        <b/>
        <sz val="10"/>
        <color theme="1"/>
        <rFont val="Calibri"/>
        <family val="2"/>
      </rPr>
      <t>—</t>
    </r>
    <r>
      <rPr>
        <b/>
        <sz val="10"/>
        <color theme="1"/>
        <rFont val="Arial"/>
        <family val="2"/>
      </rPr>
      <t xml:space="preserve"> Armenia Securities Exchange</t>
    </r>
  </si>
  <si>
    <t xml:space="preserve">No less than ARM1 billion. </t>
  </si>
  <si>
    <t>No less than AMD500 mjillion</t>
  </si>
  <si>
    <t xml:space="preserve">There must be at least 100 registered shareholders of a given class of Issuer’s securities. </t>
  </si>
  <si>
    <t>The portion of securities in public circulation  shall be no less than 15% of the total number of voting shares.</t>
  </si>
  <si>
    <t>The portion of securities in public circulation shall be no less than 10% of the total number of voting shares.</t>
  </si>
  <si>
    <t>It regulates the relations related to the payments provided by the Tax Code, defines the principles of the tax system of the Republic of Armenia, the concepts of tax payment, types, scope of taxpayers, tax rates, tax calculation, and payments, among others.</t>
  </si>
  <si>
    <t>Լaw also applies to loans of up to AMD5 million and (or) credits in foreign currency equivalent to agricultural and micro economic entities up to AMD5 million and (or) in foreign currency equivalent.</t>
  </si>
  <si>
    <t>The Ministry of Economy is the focal ministry for MSME development. It is responsible for developing SME strategies and submitting them to the government . The Ministry is also responsible for state-supported programs for MSMEs.</t>
  </si>
  <si>
    <t>The Ministry is responsible for the provision of appropriate funding and implementation of reports for the implementation of state support programs for MSMEs.</t>
  </si>
  <si>
    <t>The committee is responsible for tax regulation and tax collection. The State Revenue Committee implements tax and customs reforms for the development of small and medium enterprises. In particular, the SRC is responsible for the entire policy implemented to reduce the accounting costs of MSMEs. At the same time, the State Revenue Committee establishes simple procedures for MSMEs by reducing the amount of information they submit to tax authorities.</t>
  </si>
  <si>
    <t>SMEDNC was authorized to provide state support to small and medium entrepreneurship in the country. The support is provided through implementation of annual SME State Support Programs with resources allocated from the state budget.</t>
  </si>
  <si>
    <t>The Council is an advisory body to promote the development of the business environment for small and medium-sized enterprises through public-private sector dialogue, to identify existing barriers to MSME activities, and to propose solutions to eliminate them.</t>
  </si>
  <si>
    <t>This decision envisages support mechanisms for MSMEs in 2014:                                                       1) Create favorable environment to start and operate a business
2) Promote productivity, technology, and innovation.
3) Promote access to finance.
4) Access and expand markets. 
5) Entrepreneurial development.
6) Providing and accessing information.</t>
  </si>
  <si>
    <t>This decision envisages support mechanisms for MSMEs in 2015:                                                   1) Improe the availability and sustainability of credit. 
2) Strengthen village funds.
3) Promote access to business development counseling.
4) Promote advanced technology use.
5) Use and protect intellectual property.</t>
  </si>
  <si>
    <t>The strategy aims to promote reforms to increase MSME competitiveness in key areas such as the regulatory framework, access to resources (including finance), human capital development, market access, and business culture:                                                                                                       1) Improve the regulatory environment and public administration of economic activities.
2) Cooperation among MSMEs, large firms, and foreign investment firms.
3) Ensure the necessary conditions and environment required for enterprises to raise capital through capital markets.
4) Promote advanced technology use.
5) Develop modern information and communication technology systems that are well-suited to the desired level of market growth.</t>
  </si>
  <si>
    <t>A common approach to the MSME policies, programs and actions developed, implemented by state structures, civil society representatives, the private sector and international organizations:                                                                                             
1) Use and protect intellectual property.
2) Increase producitivty and market access and expansion.
3) Foster an entrepreneurial culture across all segments of society. Enhancement of entrepreneurship education and skills.	
4) Accelerate economic growth through innovation-driven enterprises. Facilitate technology exchange and innovation.
5) Optimize the regulatory environment and access to finance. Improve access to finance and financial inclusion for entrepreneurs and enterprises.</t>
  </si>
  <si>
    <t>The document outlines the general set of socio-economic development priorities for the country through 2025, its goals, the main obstacles to development, the constraints, key reforms needed to achieve the priorities, policy tools, and the main risks:                                                                                                                                                    1) Create national security for public contentment.
2) Boost the entrepreneurial capabilities and performance. Enhance entrepreneurship skills and capabilities of companies. Strengthen supply chain management.
3) Enhance different capacities to promote constant economic development.
4) Internationalize high-growth enterprises. Promote networking and business collaboration.
5) Broaden opportunities and promote equality in society.</t>
  </si>
  <si>
    <t>This decision envisages support mechanisms for MSMEs in 2011:                                                  1) Create an enabling regulatory and administrative environment.                                                    2) Enhance competitiveness.
3) Improve access to finance.
4) Enhance access to markets and enlarging markets for MSMEs.</t>
  </si>
  <si>
    <t>The general objective of the program is to support separate business entities operating in the Republic of Armenia to solve possible liquidity issues resulting from by the COVID-19 outbreak.</t>
  </si>
  <si>
    <t>The aim of the measures is to support separate business entities operating in the agricultural sector to solve possible liquidity issues resulting from the COVID-19 outbreak.</t>
  </si>
  <si>
    <t>The aim of this package is to support business entities that derive from small and medium-sized entrepreneurship and meet the criteria set out in this program, to solve possible liquidity issues resulting from the COVID-19 outbreak.</t>
  </si>
  <si>
    <t>Beneficiaries are provided with a one-time grant in accordance with the relevant formula․                                                                                Target: effective job support.
Beneficiary: resident economic entity with 2 to 50 employees.
Potential beneficiaries: more than 12,000 businesses.
One-time grant, in the amount of the salary of every 5th employee.</t>
  </si>
  <si>
    <t>Target: Effective job support,
Beneficiary: economic entities registered in the Republic of Armenia that had 2 to 100 employees from 1 February 2020 to 30 April 2020;
Form of Support: one-time grant;
Basic Terms and Conditions: the actual income fund calculated by the  economic entities has not decreased during the period, or the decrease is no more than 5%.</t>
  </si>
  <si>
    <t>Target: effective job support.
Beneficiary: business entities with 2 to 100 employees as of 1 March 2020 through 31 May 2020.
Form of assistance: one-time grant in the amount of the salary of every 5th employee.</t>
  </si>
  <si>
    <t>The aim of the package is to support economic entities engaged in agricultural raw materials, including grape processing, as well as grape refrigeration and export in the Republic of Armenia in 2020.</t>
  </si>
  <si>
    <t>Transport companies will be provided with support for 75% of unpaid interest from 1 April 2020, to help them fulfill their credit obligations to ensure the continuity of their activities, as well as to protect the collateral property for the development loan.</t>
  </si>
  <si>
    <t>Provision of accommodation for isolated persons due to COVID-19.</t>
  </si>
  <si>
    <t>Provision of loans on affordable terms to neutralize the economic consequences of COVID-19.</t>
  </si>
  <si>
    <t>Ensure access to finance.</t>
  </si>
  <si>
    <t>Assistance provided to transport companies to alleviate problems.</t>
  </si>
  <si>
    <t>Provision of appropriate support to education.</t>
  </si>
  <si>
    <t>To eliminate the health risks of COVID-19, the state has implemented several meaasures. Under this assistance, both medical assistance was provided along with acquisition of vaccines and other support.</t>
  </si>
  <si>
    <t>Implementation of social programs by the state to mitigate the impact of the pandemic for certain groups.</t>
  </si>
  <si>
    <t>Other support provided to resolve various problems.</t>
  </si>
  <si>
    <t>COVID-19 = coronavirus disease</t>
  </si>
  <si>
    <t xml:space="preserve">** Other services include electricity, gas, steam, and air conditioning supply; water supply, sewerage, waste management and remediation activities; information and communications; real estate activities; professional, scientific, and technical activities; administrative and support service activities; repair of computers and personal and household goods. </t>
  </si>
  <si>
    <t>*** Others include mining and quarrying.</t>
  </si>
  <si>
    <t>**** For 2004 to 2017 Armstat provides the number of employed people, which is defined as "a person aged 15-75 who had paid or unpaid work during the researched week, regardless of whether the work was permanent, temporary or seasonal, one-time or casual, even if this work was only one hour during the researched week." For years after 2017 the methodology changes, and the statistical servise has provided the number of hired people, defined as " a person who works on the basis of a contract signed with an employer, an employment order or a verbal agreement and receives monetary and/or in-kind compensation in the form of a salary." According to historical data for 2017-2020 the average number of employed people was 68.2% of total number of people employed in the real sector. The average is also applied for calculating the number of MSME employees for 2004-2017.</t>
  </si>
  <si>
    <t xml:space="preserve">***** MSME Employees Growth numbers for 2010, 2016, 2017 and 2018 changed drastically. In 2010, The RA Law on Support to MSMEs was approved, which clearly defined MSMEs. </t>
  </si>
  <si>
    <t xml:space="preserve">GDP = gross domestic product; MSME = micro, small, and medium-sized enterprise. </t>
  </si>
  <si>
    <t>**** Loans outstanding includes loans of legal entities and individuals (bank-related loans of entities and individuals are also included).</t>
  </si>
  <si>
    <t>Source: ADB Asia SME Monitor 2022 database. Data from Reports of the Ministry of Finance (i) 2007-2020 https://minfin.am/hy/page/petakan_byujei_hashvetvutyun/; (ii) SME DNC reports 2004-2019 https://smednc.am/hy/files</t>
  </si>
  <si>
    <t xml:space="preserve">* For 2013 to 2016, the number of "active enterprises" are reflected. For these years Armstat did not provide data for MSME types separately but used the term "active enterprises" which included micro, small, medium-sized, and large enterprises. Thus, the mention of 99% of enterprises being MSMEs is taken as the basis for calculations, with the rest of the numbers estimates. The proportion of types of enterprises mentioned in the report was applied. Source: Business Support Office for EBRD. </t>
  </si>
  <si>
    <t>Target: support for competitive business ideas, entrepreneurial ideas developed by beneficiaries seeking to start a business, promotion of innovative business plans                                                                                     Beneficiary: Armenia-registered economic entity or individual entrepreneur.</t>
  </si>
  <si>
    <r>
      <t xml:space="preserve">Fund Size </t>
    </r>
    <r>
      <rPr>
        <sz val="8"/>
        <color theme="1"/>
        <rFont val="Arial"/>
        <family val="2"/>
      </rPr>
      <t xml:space="preserve">(AMD '000) </t>
    </r>
  </si>
  <si>
    <r>
      <t xml:space="preserve">Actual Spent </t>
    </r>
    <r>
      <rPr>
        <sz val="8"/>
        <color theme="1"/>
        <rFont val="Arial"/>
        <family val="2"/>
      </rPr>
      <t xml:space="preserve">(AMD '000) </t>
    </r>
  </si>
  <si>
    <r>
      <t xml:space="preserve">Performance </t>
    </r>
    <r>
      <rPr>
        <sz val="8"/>
        <color theme="1"/>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</si>
</sst>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_-* #,##0.00_-;\-* #,##0.00_-;_-* &quot;-&quot;??_-;_-@_-"/>
    <numFmt numFmtId="165" formatCode="_(* #,##0_);_(* \(#,##0\);_(* &quot;-&quot;??_);_(@_)"/>
    <numFmt numFmtId="166" formatCode="_-* #,##0.00\ _֏_-;\-* #,##0.00\ _֏_-;_-* &quot;-&quot;??\ _֏_-;_-@_-"/>
    <numFmt numFmtId="167" formatCode="_-* #,##0.0\ _֏_-;\-* #,##0.0\ _֏_-;_-* &quot;-&quot;??\ _֏_-;_-@_-"/>
    <numFmt numFmtId="168" formatCode="_(* #,##0.0_);_(* \(#,##0.0\);_(* &quot;-&quot;??_);_(@_)"/>
    <numFmt numFmtId="169" formatCode="0.0"/>
    <numFmt numFmtId="170" formatCode="#,##0.0"/>
    <numFmt numFmtId="171" formatCode="##,##0;\(##,##0\);\-"/>
  </numFmts>
  <fonts count="28" x14ac:knownFonts="1">
    <font>
      <sz val="11"/>
      <color theme="1"/>
      <name val="Calibri"/>
      <scheme val="minor"/>
    </font>
    <font>
      <sz val="11"/>
      <color theme="1"/>
      <name val="Calibri"/>
      <family val="2"/>
      <scheme val="minor"/>
    </font>
    <font>
      <sz val="11"/>
      <color theme="1"/>
      <name val="Calibri"/>
      <family val="2"/>
      <scheme val="minor"/>
    </font>
    <font>
      <sz val="8"/>
      <color theme="1"/>
      <name val="Arial"/>
      <family val="2"/>
    </font>
    <font>
      <b/>
      <sz val="10"/>
      <color theme="1"/>
      <name val="Arial"/>
      <family val="2"/>
    </font>
    <font>
      <b/>
      <sz val="14"/>
      <color theme="1"/>
      <name val="Arial"/>
      <family val="2"/>
    </font>
    <font>
      <b/>
      <sz val="8"/>
      <color theme="1"/>
      <name val="Arial"/>
      <family val="2"/>
    </font>
    <font>
      <i/>
      <u/>
      <sz val="8"/>
      <color rgb="FF0000FF"/>
      <name val="Arial"/>
      <family val="2"/>
    </font>
    <font>
      <sz val="8"/>
      <color rgb="FF000000"/>
      <name val="Arial"/>
      <family val="2"/>
    </font>
    <font>
      <sz val="8"/>
      <name val="Arial"/>
      <family val="2"/>
    </font>
    <font>
      <sz val="11"/>
      <color theme="1"/>
      <name val="Calibri"/>
      <family val="2"/>
      <scheme val="minor"/>
    </font>
    <font>
      <sz val="11"/>
      <color theme="1"/>
      <name val="Calibri"/>
      <family val="2"/>
    </font>
    <font>
      <b/>
      <sz val="10"/>
      <name val="Arial"/>
      <family val="2"/>
    </font>
    <font>
      <i/>
      <sz val="8"/>
      <name val="Arial"/>
      <family val="2"/>
    </font>
    <font>
      <sz val="11"/>
      <name val="Calibri"/>
      <family val="2"/>
      <scheme val="minor"/>
    </font>
    <font>
      <b/>
      <sz val="8"/>
      <name val="Arial"/>
      <family val="2"/>
    </font>
    <font>
      <sz val="11"/>
      <color theme="1"/>
      <name val="Calibri"/>
      <family val="2"/>
      <scheme val="minor"/>
    </font>
    <font>
      <i/>
      <sz val="8"/>
      <color theme="1"/>
      <name val="Arial"/>
      <family val="2"/>
    </font>
    <font>
      <b/>
      <sz val="14"/>
      <color rgb="FF0070C0"/>
      <name val="Arial"/>
      <family val="2"/>
    </font>
    <font>
      <sz val="8"/>
      <color rgb="FF0070C0"/>
      <name val="Arial"/>
      <family val="2"/>
    </font>
    <font>
      <sz val="11"/>
      <color rgb="FF0070C0"/>
      <name val="Calibri"/>
      <family val="2"/>
      <scheme val="minor"/>
    </font>
    <font>
      <sz val="8"/>
      <color theme="1"/>
      <name val="Calibri"/>
      <family val="2"/>
      <scheme val="minor"/>
    </font>
    <font>
      <b/>
      <i/>
      <sz val="8"/>
      <color theme="1"/>
      <name val="Arial"/>
      <family val="2"/>
    </font>
    <font>
      <sz val="10"/>
      <color theme="1"/>
      <name val="Arial"/>
      <family val="2"/>
    </font>
    <font>
      <sz val="10"/>
      <color theme="1"/>
      <name val="Calibri"/>
      <family val="2"/>
      <scheme val="minor"/>
    </font>
    <font>
      <b/>
      <sz val="10"/>
      <color theme="1"/>
      <name val="Calibri"/>
      <family val="2"/>
    </font>
    <font>
      <b/>
      <sz val="9"/>
      <name val="Arial"/>
      <family val="2"/>
    </font>
    <font>
      <b/>
      <sz val="9"/>
      <color theme="1"/>
      <name val="Arial"/>
      <family val="2"/>
    </font>
  </fonts>
  <fills count="16">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theme="0"/>
        <bgColor rgb="FFFFFF00"/>
      </patternFill>
    </fill>
    <fill>
      <patternFill patternType="solid">
        <fgColor rgb="FFDBE5F1"/>
        <bgColor rgb="FFDBE5F1"/>
      </patternFill>
    </fill>
    <fill>
      <patternFill patternType="solid">
        <fgColor theme="0"/>
        <bgColor indexed="64"/>
      </patternFill>
    </fill>
    <fill>
      <patternFill patternType="solid">
        <fgColor theme="9" tint="0.59999389629810485"/>
        <bgColor rgb="FFF2DBDB"/>
      </patternFill>
    </fill>
    <fill>
      <patternFill patternType="solid">
        <fgColor theme="9" tint="0.59999389629810485"/>
        <bgColor indexed="64"/>
      </patternFill>
    </fill>
    <fill>
      <patternFill patternType="solid">
        <fgColor theme="4" tint="0.59999389629810485"/>
        <bgColor indexed="64"/>
      </patternFill>
    </fill>
    <fill>
      <patternFill patternType="solid">
        <fgColor theme="9" tint="0.59999389629810485"/>
        <bgColor theme="0"/>
      </patternFill>
    </fill>
    <fill>
      <patternFill patternType="solid">
        <fgColor theme="4" tint="0.79998168889431442"/>
        <bgColor rgb="FFB6DDE8"/>
      </patternFill>
    </fill>
    <fill>
      <patternFill patternType="solid">
        <fgColor theme="0" tint="-4.9989318521683403E-2"/>
        <bgColor rgb="FFDAEEF3"/>
      </patternFill>
    </fill>
    <fill>
      <patternFill patternType="solid">
        <fgColor theme="0" tint="-4.9989318521683403E-2"/>
        <bgColor rgb="FFF2F2F2"/>
      </patternFill>
    </fill>
    <fill>
      <patternFill patternType="solid">
        <fgColor theme="0" tint="-4.9989318521683403E-2"/>
        <bgColor indexed="64"/>
      </patternFill>
    </fill>
    <fill>
      <patternFill patternType="solid">
        <fgColor theme="0" tint="-4.9989318521683403E-2"/>
        <bgColor theme="0"/>
      </patternFill>
    </fill>
  </fills>
  <borders count="20">
    <border>
      <left/>
      <right/>
      <top/>
      <bottom/>
      <diagonal/>
    </border>
    <border>
      <left/>
      <right/>
      <top style="thin">
        <color rgb="FF000000"/>
      </top>
      <bottom style="thin">
        <color rgb="FF000000"/>
      </bottom>
      <diagonal/>
    </border>
    <border>
      <left/>
      <right/>
      <top/>
      <bottom/>
      <diagonal/>
    </border>
    <border>
      <left/>
      <right/>
      <top/>
      <bottom style="thin">
        <color rgb="FF000000"/>
      </bottom>
      <diagonal/>
    </border>
    <border>
      <left/>
      <right/>
      <top style="thin">
        <color rgb="FF000000"/>
      </top>
      <bottom/>
      <diagonal/>
    </border>
    <border>
      <left/>
      <right/>
      <top style="thin">
        <color rgb="FF000000"/>
      </top>
      <bottom style="hair">
        <color rgb="FF000000"/>
      </bottom>
      <diagonal/>
    </border>
    <border>
      <left/>
      <right/>
      <top style="hair">
        <color rgb="FF000000"/>
      </top>
      <bottom style="hair">
        <color rgb="FF000000"/>
      </bottom>
      <diagonal/>
    </border>
    <border>
      <left/>
      <right/>
      <top style="hair">
        <color rgb="FF000000"/>
      </top>
      <bottom style="thin">
        <color rgb="FF000000"/>
      </bottom>
      <diagonal/>
    </border>
    <border>
      <left/>
      <right/>
      <top style="thin">
        <color auto="1"/>
      </top>
      <bottom style="double">
        <color auto="1"/>
      </bottom>
      <diagonal/>
    </border>
    <border>
      <left/>
      <right/>
      <top/>
      <bottom style="thin">
        <color auto="1"/>
      </bottom>
      <diagonal/>
    </border>
    <border>
      <left/>
      <right/>
      <top style="thin">
        <color auto="1"/>
      </top>
      <bottom style="hair">
        <color auto="1"/>
      </bottom>
      <diagonal/>
    </border>
    <border>
      <left/>
      <right/>
      <top style="hair">
        <color auto="1"/>
      </top>
      <bottom style="hair">
        <color auto="1"/>
      </bottom>
      <diagonal/>
    </border>
    <border>
      <left/>
      <right/>
      <top style="hair">
        <color auto="1"/>
      </top>
      <bottom style="thin">
        <color auto="1"/>
      </bottom>
      <diagonal/>
    </border>
    <border>
      <left/>
      <right/>
      <top style="thin">
        <color indexed="64"/>
      </top>
      <bottom style="thin">
        <color auto="1"/>
      </bottom>
      <diagonal/>
    </border>
    <border>
      <left/>
      <right/>
      <top style="thin">
        <color auto="1"/>
      </top>
      <bottom/>
      <diagonal/>
    </border>
    <border>
      <left/>
      <right/>
      <top style="thin">
        <color rgb="FF000000"/>
      </top>
      <bottom style="double">
        <color rgb="FF000000"/>
      </bottom>
      <diagonal/>
    </border>
    <border>
      <left/>
      <right/>
      <top/>
      <bottom style="hair">
        <color rgb="FF000000"/>
      </bottom>
      <diagonal/>
    </border>
    <border>
      <left/>
      <right/>
      <top style="double">
        <color rgb="FF000000"/>
      </top>
      <bottom style="hair">
        <color rgb="FF000000"/>
      </bottom>
      <diagonal/>
    </border>
    <border>
      <left/>
      <right/>
      <top style="double">
        <color auto="1"/>
      </top>
      <bottom style="hair">
        <color auto="1"/>
      </bottom>
      <diagonal/>
    </border>
    <border>
      <left/>
      <right/>
      <top/>
      <bottom style="hair">
        <color auto="1"/>
      </bottom>
      <diagonal/>
    </border>
  </borders>
  <cellStyleXfs count="13">
    <xf numFmtId="0" fontId="0" fillId="0" borderId="0"/>
    <xf numFmtId="0" fontId="10" fillId="0" borderId="2"/>
    <xf numFmtId="166" fontId="16" fillId="0" borderId="2" applyFont="0" applyFill="0" applyBorder="0" applyAlignment="0" applyProtection="0"/>
    <xf numFmtId="9" fontId="16" fillId="0" borderId="2" applyFont="0" applyFill="0" applyBorder="0" applyAlignment="0" applyProtection="0"/>
    <xf numFmtId="43" fontId="16" fillId="0" borderId="2" applyFont="0" applyFill="0" applyBorder="0" applyAlignment="0" applyProtection="0"/>
    <xf numFmtId="0" fontId="16" fillId="0" borderId="2"/>
    <xf numFmtId="43" fontId="10" fillId="0" borderId="2" applyFont="0" applyFill="0" applyBorder="0" applyAlignment="0" applyProtection="0"/>
    <xf numFmtId="43" fontId="10" fillId="0" borderId="0" applyFont="0" applyFill="0" applyBorder="0" applyAlignment="0" applyProtection="0"/>
    <xf numFmtId="0" fontId="2" fillId="0" borderId="2"/>
    <xf numFmtId="164" fontId="2" fillId="0" borderId="2" applyFont="0" applyFill="0" applyBorder="0" applyAlignment="0" applyProtection="0"/>
    <xf numFmtId="43" fontId="2" fillId="0" borderId="2" applyFont="0" applyFill="0" applyBorder="0" applyAlignment="0" applyProtection="0"/>
    <xf numFmtId="0" fontId="1" fillId="0" borderId="2"/>
    <xf numFmtId="9" fontId="1" fillId="0" borderId="2" applyFont="0" applyFill="0" applyBorder="0" applyAlignment="0" applyProtection="0"/>
  </cellStyleXfs>
  <cellXfs count="380">
    <xf numFmtId="0" fontId="0" fillId="0" borderId="0" xfId="0"/>
    <xf numFmtId="0" fontId="3" fillId="0" borderId="0" xfId="0" applyFont="1"/>
    <xf numFmtId="0" fontId="7" fillId="0" borderId="0" xfId="0" applyFont="1"/>
    <xf numFmtId="0" fontId="3" fillId="0" borderId="2" xfId="1" applyFont="1" applyAlignment="1">
      <alignment horizontal="center"/>
    </xf>
    <xf numFmtId="0" fontId="0" fillId="0" borderId="2" xfId="1" applyFont="1" applyAlignment="1">
      <alignment horizontal="center"/>
    </xf>
    <xf numFmtId="0" fontId="3" fillId="0" borderId="2" xfId="1" applyFont="1" applyAlignment="1">
      <alignment horizontal="left"/>
    </xf>
    <xf numFmtId="167" fontId="9" fillId="2" borderId="5" xfId="2" applyNumberFormat="1" applyFont="1" applyFill="1" applyBorder="1" applyAlignment="1">
      <alignment horizontal="left"/>
    </xf>
    <xf numFmtId="165" fontId="9" fillId="4" borderId="5" xfId="2" applyNumberFormat="1" applyFont="1" applyFill="1" applyBorder="1" applyAlignment="1">
      <alignment horizontal="right"/>
    </xf>
    <xf numFmtId="167" fontId="9" fillId="2" borderId="6" xfId="2" applyNumberFormat="1" applyFont="1" applyFill="1" applyBorder="1" applyAlignment="1">
      <alignment horizontal="left"/>
    </xf>
    <xf numFmtId="165" fontId="9" fillId="4" borderId="6" xfId="2" applyNumberFormat="1" applyFont="1" applyFill="1" applyBorder="1" applyAlignment="1">
      <alignment horizontal="right"/>
    </xf>
    <xf numFmtId="168" fontId="9" fillId="4" borderId="6" xfId="2" applyNumberFormat="1" applyFont="1" applyFill="1" applyBorder="1" applyAlignment="1">
      <alignment horizontal="right"/>
    </xf>
    <xf numFmtId="167" fontId="9" fillId="2" borderId="7" xfId="2" applyNumberFormat="1" applyFont="1" applyFill="1" applyBorder="1" applyAlignment="1">
      <alignment horizontal="left" vertical="center"/>
    </xf>
    <xf numFmtId="168" fontId="9" fillId="4" borderId="7" xfId="2" applyNumberFormat="1" applyFont="1" applyFill="1" applyBorder="1" applyAlignment="1">
      <alignment horizontal="right"/>
    </xf>
    <xf numFmtId="0" fontId="15" fillId="5" borderId="1" xfId="1" applyFont="1" applyFill="1" applyBorder="1" applyAlignment="1">
      <alignment horizontal="left"/>
    </xf>
    <xf numFmtId="0" fontId="15" fillId="5" borderId="1" xfId="1" applyFont="1" applyFill="1" applyBorder="1" applyAlignment="1">
      <alignment horizontal="center"/>
    </xf>
    <xf numFmtId="0" fontId="9" fillId="2" borderId="5" xfId="1" applyFont="1" applyFill="1" applyBorder="1" applyAlignment="1">
      <alignment horizontal="left"/>
    </xf>
    <xf numFmtId="168" fontId="9" fillId="4" borderId="5" xfId="2" applyNumberFormat="1" applyFont="1" applyFill="1" applyBorder="1" applyAlignment="1">
      <alignment horizontal="right"/>
    </xf>
    <xf numFmtId="0" fontId="9" fillId="2" borderId="6" xfId="1" applyFont="1" applyFill="1" applyBorder="1" applyAlignment="1">
      <alignment horizontal="left"/>
    </xf>
    <xf numFmtId="0" fontId="9" fillId="2" borderId="7" xfId="1" applyFont="1" applyFill="1" applyBorder="1" applyAlignment="1">
      <alignment horizontal="left"/>
    </xf>
    <xf numFmtId="165" fontId="9" fillId="4" borderId="6" xfId="2" applyNumberFormat="1" applyFont="1" applyFill="1" applyBorder="1" applyAlignment="1">
      <alignment horizontal="right" vertical="center"/>
    </xf>
    <xf numFmtId="2" fontId="9" fillId="2" borderId="6" xfId="1" applyNumberFormat="1" applyFont="1" applyFill="1" applyBorder="1" applyAlignment="1">
      <alignment horizontal="left"/>
    </xf>
    <xf numFmtId="2" fontId="0" fillId="0" borderId="2" xfId="1" applyNumberFormat="1" applyFont="1" applyAlignment="1">
      <alignment horizontal="center"/>
    </xf>
    <xf numFmtId="165" fontId="9" fillId="4" borderId="7" xfId="2" applyNumberFormat="1" applyFont="1" applyFill="1" applyBorder="1" applyAlignment="1">
      <alignment horizontal="right"/>
    </xf>
    <xf numFmtId="168" fontId="9" fillId="2" borderId="5" xfId="2" applyNumberFormat="1" applyFont="1" applyFill="1" applyBorder="1" applyAlignment="1">
      <alignment horizontal="center"/>
    </xf>
    <xf numFmtId="168" fontId="9" fillId="2" borderId="6" xfId="2" applyNumberFormat="1" applyFont="1" applyFill="1" applyBorder="1" applyAlignment="1">
      <alignment horizontal="right"/>
    </xf>
    <xf numFmtId="168" fontId="9" fillId="2" borderId="5" xfId="2" applyNumberFormat="1" applyFont="1" applyFill="1" applyBorder="1" applyAlignment="1">
      <alignment horizontal="right"/>
    </xf>
    <xf numFmtId="168" fontId="9" fillId="2" borderId="6" xfId="2" applyNumberFormat="1" applyFont="1" applyFill="1" applyBorder="1" applyAlignment="1">
      <alignment horizontal="center"/>
    </xf>
    <xf numFmtId="168" fontId="9" fillId="2" borderId="7" xfId="2" applyNumberFormat="1" applyFont="1" applyFill="1" applyBorder="1" applyAlignment="1">
      <alignment horizontal="center"/>
    </xf>
    <xf numFmtId="168" fontId="9" fillId="2" borderId="7" xfId="2" applyNumberFormat="1" applyFont="1" applyFill="1" applyBorder="1" applyAlignment="1">
      <alignment horizontal="right"/>
    </xf>
    <xf numFmtId="168" fontId="9" fillId="2" borderId="5" xfId="1" applyNumberFormat="1" applyFont="1" applyFill="1" applyBorder="1" applyAlignment="1">
      <alignment horizontal="right"/>
    </xf>
    <xf numFmtId="168" fontId="9" fillId="2" borderId="5" xfId="3" applyNumberFormat="1" applyFont="1" applyFill="1" applyBorder="1" applyAlignment="1">
      <alignment horizontal="center"/>
    </xf>
    <xf numFmtId="168" fontId="9" fillId="2" borderId="5" xfId="1" applyNumberFormat="1" applyFont="1" applyFill="1" applyBorder="1" applyAlignment="1">
      <alignment horizontal="center"/>
    </xf>
    <xf numFmtId="168" fontId="9" fillId="2" borderId="7" xfId="1" applyNumberFormat="1" applyFont="1" applyFill="1" applyBorder="1" applyAlignment="1">
      <alignment horizontal="right"/>
    </xf>
    <xf numFmtId="168" fontId="9" fillId="2" borderId="7" xfId="1" applyNumberFormat="1" applyFont="1" applyFill="1" applyBorder="1" applyAlignment="1">
      <alignment horizontal="center"/>
    </xf>
    <xf numFmtId="168" fontId="9" fillId="2" borderId="7" xfId="3" applyNumberFormat="1" applyFont="1" applyFill="1" applyBorder="1" applyAlignment="1">
      <alignment horizontal="center"/>
    </xf>
    <xf numFmtId="168" fontId="9" fillId="2" borderId="6" xfId="1" applyNumberFormat="1" applyFont="1" applyFill="1" applyBorder="1" applyAlignment="1">
      <alignment horizontal="center"/>
    </xf>
    <xf numFmtId="168" fontId="9" fillId="2" borderId="6" xfId="3" applyNumberFormat="1" applyFont="1" applyFill="1" applyBorder="1" applyAlignment="1">
      <alignment horizontal="center"/>
    </xf>
    <xf numFmtId="168" fontId="9" fillId="2" borderId="6" xfId="1" applyNumberFormat="1" applyFont="1" applyFill="1" applyBorder="1" applyAlignment="1">
      <alignment horizontal="right"/>
    </xf>
    <xf numFmtId="37" fontId="15" fillId="5" borderId="1" xfId="1" applyNumberFormat="1" applyFont="1" applyFill="1" applyBorder="1" applyAlignment="1">
      <alignment horizontal="center"/>
    </xf>
    <xf numFmtId="0" fontId="0" fillId="0" borderId="2" xfId="1" applyFont="1" applyAlignment="1">
      <alignment horizontal="center" wrapText="1"/>
    </xf>
    <xf numFmtId="0" fontId="0" fillId="0" borderId="2" xfId="1" applyFont="1" applyAlignment="1">
      <alignment horizontal="left"/>
    </xf>
    <xf numFmtId="0" fontId="3" fillId="0" borderId="2" xfId="1" applyFont="1"/>
    <xf numFmtId="0" fontId="0" fillId="0" borderId="2" xfId="1" applyFont="1"/>
    <xf numFmtId="0" fontId="9" fillId="0" borderId="2" xfId="5" applyFont="1"/>
    <xf numFmtId="168" fontId="9" fillId="2" borderId="10" xfId="5" applyNumberFormat="1" applyFont="1" applyFill="1" applyBorder="1"/>
    <xf numFmtId="168" fontId="9" fillId="2" borderId="10" xfId="4" applyNumberFormat="1" applyFont="1" applyFill="1" applyBorder="1" applyAlignment="1">
      <alignment horizontal="right"/>
    </xf>
    <xf numFmtId="168" fontId="9" fillId="2" borderId="11" xfId="5" applyNumberFormat="1" applyFont="1" applyFill="1" applyBorder="1"/>
    <xf numFmtId="168" fontId="9" fillId="2" borderId="11" xfId="4" applyNumberFormat="1" applyFont="1" applyFill="1" applyBorder="1" applyAlignment="1">
      <alignment horizontal="right"/>
    </xf>
    <xf numFmtId="165" fontId="9" fillId="2" borderId="11" xfId="4" applyNumberFormat="1" applyFont="1" applyFill="1" applyBorder="1"/>
    <xf numFmtId="168" fontId="9" fillId="2" borderId="11" xfId="4" applyNumberFormat="1" applyFont="1" applyFill="1" applyBorder="1"/>
    <xf numFmtId="168" fontId="9" fillId="2" borderId="12" xfId="5" applyNumberFormat="1" applyFont="1" applyFill="1" applyBorder="1"/>
    <xf numFmtId="168" fontId="9" fillId="2" borderId="12" xfId="4" applyNumberFormat="1" applyFont="1" applyFill="1" applyBorder="1" applyAlignment="1">
      <alignment horizontal="right"/>
    </xf>
    <xf numFmtId="165" fontId="9" fillId="2" borderId="10" xfId="4" applyNumberFormat="1" applyFont="1" applyFill="1" applyBorder="1"/>
    <xf numFmtId="165" fontId="9" fillId="2" borderId="11" xfId="4" applyNumberFormat="1" applyFont="1" applyFill="1" applyBorder="1" applyAlignment="1">
      <alignment horizontal="right"/>
    </xf>
    <xf numFmtId="0" fontId="15" fillId="0" borderId="2" xfId="5" applyFont="1"/>
    <xf numFmtId="0" fontId="3" fillId="0" borderId="2" xfId="5" applyFont="1"/>
    <xf numFmtId="0" fontId="6" fillId="5" borderId="1" xfId="1" applyFont="1" applyFill="1" applyBorder="1" applyAlignment="1">
      <alignment vertical="top"/>
    </xf>
    <xf numFmtId="168" fontId="6" fillId="5" borderId="1" xfId="1" applyNumberFormat="1" applyFont="1" applyFill="1" applyBorder="1" applyAlignment="1">
      <alignment vertical="top"/>
    </xf>
    <xf numFmtId="0" fontId="3" fillId="0" borderId="5" xfId="1" applyFont="1" applyBorder="1" applyAlignment="1">
      <alignment horizontal="left" vertical="top"/>
    </xf>
    <xf numFmtId="0" fontId="3" fillId="2" borderId="6" xfId="1" applyFont="1" applyFill="1" applyBorder="1" applyAlignment="1">
      <alignment horizontal="left" vertical="top"/>
    </xf>
    <xf numFmtId="165" fontId="3" fillId="4" borderId="6" xfId="1" applyNumberFormat="1" applyFont="1" applyFill="1" applyBorder="1" applyAlignment="1">
      <alignment horizontal="right"/>
    </xf>
    <xf numFmtId="165" fontId="3" fillId="4" borderId="6" xfId="1" quotePrefix="1" applyNumberFormat="1" applyFont="1" applyFill="1" applyBorder="1" applyAlignment="1">
      <alignment horizontal="right"/>
    </xf>
    <xf numFmtId="168" fontId="3" fillId="4" borderId="6" xfId="6" applyNumberFormat="1" applyFont="1" applyFill="1" applyBorder="1" applyAlignment="1">
      <alignment horizontal="right"/>
    </xf>
    <xf numFmtId="168" fontId="3" fillId="4" borderId="6" xfId="1" applyNumberFormat="1" applyFont="1" applyFill="1" applyBorder="1" applyAlignment="1">
      <alignment horizontal="right"/>
    </xf>
    <xf numFmtId="0" fontId="3" fillId="2" borderId="7" xfId="1" applyFont="1" applyFill="1" applyBorder="1" applyAlignment="1">
      <alignment horizontal="left" vertical="top"/>
    </xf>
    <xf numFmtId="165" fontId="3" fillId="4" borderId="7" xfId="1" applyNumberFormat="1" applyFont="1" applyFill="1" applyBorder="1" applyAlignment="1">
      <alignment horizontal="right"/>
    </xf>
    <xf numFmtId="0" fontId="3" fillId="2" borderId="5" xfId="1" applyFont="1" applyFill="1" applyBorder="1" applyAlignment="1">
      <alignment horizontal="left" vertical="top"/>
    </xf>
    <xf numFmtId="3" fontId="3" fillId="4" borderId="5" xfId="1" applyNumberFormat="1" applyFont="1" applyFill="1" applyBorder="1" applyAlignment="1">
      <alignment horizontal="right"/>
    </xf>
    <xf numFmtId="3" fontId="3" fillId="4" borderId="6" xfId="1" applyNumberFormat="1" applyFont="1" applyFill="1" applyBorder="1" applyAlignment="1">
      <alignment horizontal="right"/>
    </xf>
    <xf numFmtId="170" fontId="3" fillId="4" borderId="6" xfId="1" applyNumberFormat="1" applyFont="1" applyFill="1" applyBorder="1" applyAlignment="1">
      <alignment horizontal="right"/>
    </xf>
    <xf numFmtId="0" fontId="11" fillId="0" borderId="2" xfId="1" applyFont="1"/>
    <xf numFmtId="0" fontId="19" fillId="0" borderId="0" xfId="0" applyFont="1"/>
    <xf numFmtId="0" fontId="20" fillId="0" borderId="0" xfId="0" applyFont="1"/>
    <xf numFmtId="0" fontId="3" fillId="2" borderId="17" xfId="0" applyFont="1" applyFill="1" applyBorder="1" applyAlignment="1">
      <alignment horizontal="left" vertical="center" wrapText="1"/>
    </xf>
    <xf numFmtId="0" fontId="3" fillId="0" borderId="0" xfId="0" applyFont="1" applyAlignment="1">
      <alignment vertical="center"/>
    </xf>
    <xf numFmtId="0" fontId="0" fillId="0" borderId="0" xfId="0" applyAlignment="1">
      <alignment vertical="center"/>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165" fontId="9" fillId="6" borderId="5" xfId="2" applyNumberFormat="1" applyFont="1" applyFill="1" applyBorder="1" applyAlignment="1">
      <alignment horizontal="right"/>
    </xf>
    <xf numFmtId="165" fontId="9" fillId="6" borderId="6" xfId="2" applyNumberFormat="1" applyFont="1" applyFill="1" applyBorder="1" applyAlignment="1">
      <alignment horizontal="right"/>
    </xf>
    <xf numFmtId="167" fontId="9" fillId="6" borderId="6" xfId="2" applyNumberFormat="1" applyFont="1" applyFill="1" applyBorder="1" applyAlignment="1">
      <alignment horizontal="right"/>
    </xf>
    <xf numFmtId="165" fontId="9" fillId="6" borderId="7" xfId="2" applyNumberFormat="1" applyFont="1" applyFill="1" applyBorder="1" applyAlignment="1">
      <alignment horizontal="right"/>
    </xf>
    <xf numFmtId="168" fontId="9" fillId="6" borderId="5" xfId="2" applyNumberFormat="1" applyFont="1" applyFill="1" applyBorder="1" applyAlignment="1">
      <alignment horizontal="right"/>
    </xf>
    <xf numFmtId="168" fontId="9" fillId="6" borderId="6" xfId="2" applyNumberFormat="1" applyFont="1" applyFill="1" applyBorder="1" applyAlignment="1">
      <alignment horizontal="right"/>
    </xf>
    <xf numFmtId="0" fontId="21" fillId="0" borderId="2" xfId="1" applyFont="1"/>
    <xf numFmtId="0" fontId="15" fillId="8" borderId="3" xfId="1" applyFont="1" applyFill="1" applyBorder="1"/>
    <xf numFmtId="1" fontId="15" fillId="8" borderId="3" xfId="1" applyNumberFormat="1" applyFont="1" applyFill="1" applyBorder="1" applyAlignment="1">
      <alignment horizontal="center"/>
    </xf>
    <xf numFmtId="0" fontId="9" fillId="8" borderId="3" xfId="1" applyFont="1" applyFill="1" applyBorder="1"/>
    <xf numFmtId="0" fontId="15" fillId="8" borderId="1" xfId="1" applyFont="1" applyFill="1" applyBorder="1"/>
    <xf numFmtId="165" fontId="9" fillId="8" borderId="1" xfId="1" applyNumberFormat="1" applyFont="1" applyFill="1" applyBorder="1"/>
    <xf numFmtId="168" fontId="9" fillId="8" borderId="1" xfId="1" applyNumberFormat="1" applyFont="1" applyFill="1" applyBorder="1"/>
    <xf numFmtId="0" fontId="15" fillId="9" borderId="1" xfId="1" applyFont="1" applyFill="1" applyBorder="1"/>
    <xf numFmtId="165" fontId="9" fillId="9" borderId="1" xfId="1" applyNumberFormat="1" applyFont="1" applyFill="1" applyBorder="1"/>
    <xf numFmtId="168" fontId="9" fillId="9" borderId="1" xfId="4" applyNumberFormat="1" applyFont="1" applyFill="1" applyBorder="1"/>
    <xf numFmtId="168" fontId="9" fillId="6" borderId="5" xfId="4" applyNumberFormat="1" applyFont="1" applyFill="1" applyBorder="1"/>
    <xf numFmtId="165" fontId="9" fillId="6" borderId="5" xfId="4" applyNumberFormat="1" applyFont="1" applyFill="1" applyBorder="1"/>
    <xf numFmtId="168" fontId="9" fillId="6" borderId="6" xfId="4" applyNumberFormat="1" applyFont="1" applyFill="1" applyBorder="1" applyAlignment="1">
      <alignment horizontal="left" indent="1"/>
    </xf>
    <xf numFmtId="165" fontId="9" fillId="6" borderId="6" xfId="4" applyNumberFormat="1" applyFont="1" applyFill="1" applyBorder="1" applyAlignment="1">
      <alignment horizontal="right"/>
    </xf>
    <xf numFmtId="165" fontId="9" fillId="6" borderId="6" xfId="4" applyNumberFormat="1" applyFont="1" applyFill="1" applyBorder="1" applyAlignment="1">
      <alignment horizontal="left"/>
    </xf>
    <xf numFmtId="168" fontId="9" fillId="6" borderId="7" xfId="4" applyNumberFormat="1" applyFont="1" applyFill="1" applyBorder="1" applyAlignment="1">
      <alignment horizontal="left" indent="1"/>
    </xf>
    <xf numFmtId="165" fontId="9" fillId="6" borderId="7" xfId="4" applyNumberFormat="1" applyFont="1" applyFill="1" applyBorder="1" applyAlignment="1">
      <alignment horizontal="right"/>
    </xf>
    <xf numFmtId="168" fontId="9" fillId="6" borderId="5" xfId="1" applyNumberFormat="1" applyFont="1" applyFill="1" applyBorder="1"/>
    <xf numFmtId="165" fontId="9" fillId="6" borderId="5" xfId="1" applyNumberFormat="1" applyFont="1" applyFill="1" applyBorder="1"/>
    <xf numFmtId="165" fontId="9" fillId="6" borderId="5" xfId="1" applyNumberFormat="1" applyFont="1" applyFill="1" applyBorder="1" applyAlignment="1">
      <alignment horizontal="right"/>
    </xf>
    <xf numFmtId="168" fontId="9" fillId="6" borderId="6" xfId="1" applyNumberFormat="1" applyFont="1" applyFill="1" applyBorder="1"/>
    <xf numFmtId="165" fontId="9" fillId="6" borderId="6" xfId="1" applyNumberFormat="1" applyFont="1" applyFill="1" applyBorder="1"/>
    <xf numFmtId="165" fontId="9" fillId="6" borderId="6" xfId="1" applyNumberFormat="1" applyFont="1" applyFill="1" applyBorder="1" applyAlignment="1">
      <alignment horizontal="right"/>
    </xf>
    <xf numFmtId="168" fontId="9" fillId="6" borderId="6" xfId="1" applyNumberFormat="1" applyFont="1" applyFill="1" applyBorder="1" applyAlignment="1">
      <alignment horizontal="right"/>
    </xf>
    <xf numFmtId="168" fontId="9" fillId="6" borderId="7" xfId="1" applyNumberFormat="1" applyFont="1" applyFill="1" applyBorder="1"/>
    <xf numFmtId="168" fontId="9" fillId="6" borderId="7" xfId="1" applyNumberFormat="1" applyFont="1" applyFill="1" applyBorder="1" applyAlignment="1">
      <alignment horizontal="right"/>
    </xf>
    <xf numFmtId="168" fontId="9" fillId="6" borderId="5" xfId="1" applyNumberFormat="1" applyFont="1" applyFill="1" applyBorder="1" applyAlignment="1">
      <alignment horizontal="right"/>
    </xf>
    <xf numFmtId="168" fontId="9" fillId="6" borderId="5" xfId="1" applyNumberFormat="1" applyFont="1" applyFill="1" applyBorder="1" applyAlignment="1">
      <alignment horizontal="left" wrapText="1" indent="1"/>
    </xf>
    <xf numFmtId="168" fontId="9" fillId="6" borderId="6" xfId="1" applyNumberFormat="1" applyFont="1" applyFill="1" applyBorder="1" applyAlignment="1">
      <alignment horizontal="left" wrapText="1" indent="1"/>
    </xf>
    <xf numFmtId="168" fontId="9" fillId="6" borderId="7" xfId="1" applyNumberFormat="1" applyFont="1" applyFill="1" applyBorder="1" applyAlignment="1">
      <alignment horizontal="left" wrapText="1" indent="1"/>
    </xf>
    <xf numFmtId="168" fontId="9" fillId="6" borderId="5" xfId="1" applyNumberFormat="1" applyFont="1" applyFill="1" applyBorder="1" applyAlignment="1">
      <alignment horizontal="left" indent="1"/>
    </xf>
    <xf numFmtId="168" fontId="9" fillId="6" borderId="7" xfId="1" applyNumberFormat="1" applyFont="1" applyFill="1" applyBorder="1" applyAlignment="1">
      <alignment horizontal="left" indent="1"/>
    </xf>
    <xf numFmtId="168" fontId="9" fillId="6" borderId="6" xfId="1" applyNumberFormat="1" applyFont="1" applyFill="1" applyBorder="1" applyAlignment="1">
      <alignment horizontal="left" indent="1"/>
    </xf>
    <xf numFmtId="0" fontId="15" fillId="10" borderId="9" xfId="5" applyFont="1" applyFill="1" applyBorder="1"/>
    <xf numFmtId="0" fontId="9" fillId="10" borderId="9" xfId="5" applyFont="1" applyFill="1" applyBorder="1"/>
    <xf numFmtId="168" fontId="9" fillId="2" borderId="12" xfId="5" applyNumberFormat="1" applyFont="1" applyFill="1" applyBorder="1" applyAlignment="1">
      <alignment wrapText="1"/>
    </xf>
    <xf numFmtId="0" fontId="15" fillId="8" borderId="9" xfId="5" applyFont="1" applyFill="1" applyBorder="1"/>
    <xf numFmtId="165" fontId="15" fillId="8" borderId="9" xfId="5" applyNumberFormat="1" applyFont="1" applyFill="1" applyBorder="1"/>
    <xf numFmtId="0" fontId="15" fillId="8" borderId="13" xfId="5" applyFont="1" applyFill="1" applyBorder="1"/>
    <xf numFmtId="168" fontId="15" fillId="8" borderId="13" xfId="4" applyNumberFormat="1" applyFont="1" applyFill="1" applyBorder="1"/>
    <xf numFmtId="0" fontId="15" fillId="9" borderId="13" xfId="5" applyFont="1" applyFill="1" applyBorder="1"/>
    <xf numFmtId="165" fontId="15" fillId="9" borderId="13" xfId="4" applyNumberFormat="1" applyFont="1" applyFill="1" applyBorder="1"/>
    <xf numFmtId="165" fontId="9" fillId="9" borderId="13" xfId="4" applyNumberFormat="1" applyFont="1" applyFill="1" applyBorder="1"/>
    <xf numFmtId="0" fontId="9" fillId="6" borderId="10" xfId="5" applyFont="1" applyFill="1" applyBorder="1" applyAlignment="1">
      <alignment horizontal="left" indent="1"/>
    </xf>
    <xf numFmtId="165" fontId="3" fillId="6" borderId="10" xfId="5" applyNumberFormat="1" applyFont="1" applyFill="1" applyBorder="1" applyAlignment="1">
      <alignment horizontal="left" indent="2"/>
    </xf>
    <xf numFmtId="0" fontId="9" fillId="6" borderId="11" xfId="5" applyFont="1" applyFill="1" applyBorder="1" applyAlignment="1">
      <alignment horizontal="left" indent="2"/>
    </xf>
    <xf numFmtId="165" fontId="3" fillId="6" borderId="11" xfId="5" applyNumberFormat="1" applyFont="1" applyFill="1" applyBorder="1" applyAlignment="1">
      <alignment horizontal="left" indent="2"/>
    </xf>
    <xf numFmtId="165" fontId="3" fillId="6" borderId="11" xfId="4" quotePrefix="1" applyNumberFormat="1" applyFont="1" applyFill="1" applyBorder="1" applyAlignment="1">
      <alignment horizontal="right"/>
    </xf>
    <xf numFmtId="165" fontId="3" fillId="6" borderId="11" xfId="4" applyNumberFormat="1" applyFont="1" applyFill="1" applyBorder="1"/>
    <xf numFmtId="165" fontId="9" fillId="6" borderId="11" xfId="5" applyNumberFormat="1" applyFont="1" applyFill="1" applyBorder="1"/>
    <xf numFmtId="165" fontId="3" fillId="6" borderId="11" xfId="5" applyNumberFormat="1" applyFont="1" applyFill="1" applyBorder="1" applyAlignment="1">
      <alignment horizontal="right"/>
    </xf>
    <xf numFmtId="165" fontId="9" fillId="6" borderId="11" xfId="4" applyNumberFormat="1" applyFont="1" applyFill="1" applyBorder="1" applyAlignment="1">
      <alignment horizontal="right"/>
    </xf>
    <xf numFmtId="0" fontId="9" fillId="6" borderId="12" xfId="5" applyFont="1" applyFill="1" applyBorder="1" applyAlignment="1">
      <alignment horizontal="left" indent="2"/>
    </xf>
    <xf numFmtId="165" fontId="3" fillId="6" borderId="12" xfId="5" applyNumberFormat="1" applyFont="1" applyFill="1" applyBorder="1" applyAlignment="1">
      <alignment horizontal="left" indent="2"/>
    </xf>
    <xf numFmtId="165" fontId="3" fillId="6" borderId="12" xfId="4" quotePrefix="1" applyNumberFormat="1" applyFont="1" applyFill="1" applyBorder="1" applyAlignment="1">
      <alignment horizontal="right"/>
    </xf>
    <xf numFmtId="165" fontId="3" fillId="6" borderId="12" xfId="4" applyNumberFormat="1" applyFont="1" applyFill="1" applyBorder="1"/>
    <xf numFmtId="165" fontId="9" fillId="6" borderId="12" xfId="4" applyNumberFormat="1" applyFont="1" applyFill="1" applyBorder="1" applyAlignment="1">
      <alignment horizontal="right"/>
    </xf>
    <xf numFmtId="0" fontId="9" fillId="6" borderId="10" xfId="5" applyFont="1" applyFill="1" applyBorder="1"/>
    <xf numFmtId="165" fontId="3" fillId="6" borderId="10" xfId="4" applyNumberFormat="1" applyFont="1" applyFill="1" applyBorder="1" applyAlignment="1">
      <alignment horizontal="right"/>
    </xf>
    <xf numFmtId="0" fontId="9" fillId="6" borderId="11" xfId="5" applyFont="1" applyFill="1" applyBorder="1"/>
    <xf numFmtId="165" fontId="3" fillId="6" borderId="11" xfId="4" applyNumberFormat="1" applyFont="1" applyFill="1" applyBorder="1" applyAlignment="1">
      <alignment horizontal="right"/>
    </xf>
    <xf numFmtId="168" fontId="3" fillId="6" borderId="11" xfId="4" applyNumberFormat="1" applyFont="1" applyFill="1" applyBorder="1" applyAlignment="1">
      <alignment horizontal="right"/>
    </xf>
    <xf numFmtId="165" fontId="3" fillId="6" borderId="11" xfId="4" applyNumberFormat="1" applyFont="1" applyFill="1" applyBorder="1" applyAlignment="1">
      <alignment horizontal="left" indent="2"/>
    </xf>
    <xf numFmtId="0" fontId="9" fillId="6" borderId="12" xfId="5" applyFont="1" applyFill="1" applyBorder="1"/>
    <xf numFmtId="165" fontId="3" fillId="6" borderId="12" xfId="4" applyNumberFormat="1" applyFont="1" applyFill="1" applyBorder="1" applyAlignment="1">
      <alignment horizontal="right"/>
    </xf>
    <xf numFmtId="0" fontId="9" fillId="6" borderId="10" xfId="5" applyFont="1" applyFill="1" applyBorder="1" applyAlignment="1">
      <alignment horizontal="left" wrapText="1" indent="1"/>
    </xf>
    <xf numFmtId="165" fontId="3" fillId="6" borderId="10" xfId="5" applyNumberFormat="1" applyFont="1" applyFill="1" applyBorder="1" applyAlignment="1">
      <alignment horizontal="right"/>
    </xf>
    <xf numFmtId="168" fontId="9" fillId="6" borderId="10" xfId="4" applyNumberFormat="1" applyFont="1" applyFill="1" applyBorder="1" applyAlignment="1">
      <alignment horizontal="right"/>
    </xf>
    <xf numFmtId="0" fontId="9" fillId="6" borderId="11" xfId="5" applyFont="1" applyFill="1" applyBorder="1" applyAlignment="1">
      <alignment horizontal="left" wrapText="1" indent="1"/>
    </xf>
    <xf numFmtId="168" fontId="9" fillId="6" borderId="11" xfId="4" applyNumberFormat="1" applyFont="1" applyFill="1" applyBorder="1" applyAlignment="1">
      <alignment horizontal="right"/>
    </xf>
    <xf numFmtId="0" fontId="9" fillId="6" borderId="12" xfId="5" applyFont="1" applyFill="1" applyBorder="1" applyAlignment="1">
      <alignment horizontal="left" wrapText="1" indent="1"/>
    </xf>
    <xf numFmtId="165" fontId="3" fillId="6" borderId="12" xfId="5" applyNumberFormat="1" applyFont="1" applyFill="1" applyBorder="1" applyAlignment="1">
      <alignment horizontal="right"/>
    </xf>
    <xf numFmtId="168" fontId="9" fillId="6" borderId="12" xfId="4" applyNumberFormat="1" applyFont="1" applyFill="1" applyBorder="1" applyAlignment="1">
      <alignment horizontal="right"/>
    </xf>
    <xf numFmtId="165" fontId="9" fillId="6" borderId="11" xfId="5" applyNumberFormat="1" applyFont="1" applyFill="1" applyBorder="1" applyAlignment="1">
      <alignment horizontal="right" wrapText="1"/>
    </xf>
    <xf numFmtId="43" fontId="3" fillId="6" borderId="11" xfId="5" applyNumberFormat="1" applyFont="1" applyFill="1" applyBorder="1"/>
    <xf numFmtId="43" fontId="3" fillId="6" borderId="11" xfId="4" quotePrefix="1" applyFont="1" applyFill="1" applyBorder="1" applyAlignment="1"/>
    <xf numFmtId="43" fontId="3" fillId="6" borderId="11" xfId="4" applyFont="1" applyFill="1" applyBorder="1" applyAlignment="1"/>
    <xf numFmtId="165" fontId="9" fillId="6" borderId="12" xfId="5" applyNumberFormat="1" applyFont="1" applyFill="1" applyBorder="1" applyAlignment="1">
      <alignment horizontal="right" wrapText="1"/>
    </xf>
    <xf numFmtId="0" fontId="6" fillId="11" borderId="1" xfId="1" applyFont="1" applyFill="1" applyBorder="1" applyAlignment="1">
      <alignment horizontal="left" vertical="top"/>
    </xf>
    <xf numFmtId="0" fontId="3" fillId="11" borderId="1" xfId="1" applyFont="1" applyFill="1" applyBorder="1" applyAlignment="1">
      <alignment horizontal="right"/>
    </xf>
    <xf numFmtId="4" fontId="3" fillId="4" borderId="6" xfId="1" applyNumberFormat="1" applyFont="1" applyFill="1" applyBorder="1" applyAlignment="1">
      <alignment horizontal="right"/>
    </xf>
    <xf numFmtId="0" fontId="0" fillId="0" borderId="2" xfId="1" applyFont="1" applyAlignment="1">
      <alignment vertical="center"/>
    </xf>
    <xf numFmtId="0" fontId="6" fillId="7" borderId="3" xfId="1" applyFont="1" applyFill="1" applyBorder="1" applyAlignment="1">
      <alignment vertical="top"/>
    </xf>
    <xf numFmtId="0" fontId="18" fillId="6" borderId="0" xfId="0" applyFont="1" applyFill="1"/>
    <xf numFmtId="0" fontId="19" fillId="6" borderId="0" xfId="0" applyFont="1" applyFill="1"/>
    <xf numFmtId="0" fontId="5" fillId="6" borderId="0" xfId="0" applyFont="1" applyFill="1"/>
    <xf numFmtId="0" fontId="3" fillId="6" borderId="0" xfId="0" applyFont="1" applyFill="1"/>
    <xf numFmtId="0" fontId="12" fillId="6" borderId="2" xfId="1" applyFont="1" applyFill="1" applyAlignment="1">
      <alignment horizontal="left"/>
    </xf>
    <xf numFmtId="165" fontId="9" fillId="6" borderId="2" xfId="1" applyNumberFormat="1" applyFont="1" applyFill="1" applyAlignment="1">
      <alignment horizontal="center"/>
    </xf>
    <xf numFmtId="0" fontId="9" fillId="6" borderId="2" xfId="1" applyFont="1" applyFill="1" applyAlignment="1">
      <alignment horizontal="center"/>
    </xf>
    <xf numFmtId="165" fontId="12" fillId="6" borderId="2" xfId="1" applyNumberFormat="1" applyFont="1" applyFill="1" applyAlignment="1">
      <alignment horizontal="left" vertical="top"/>
    </xf>
    <xf numFmtId="0" fontId="13" fillId="6" borderId="2" xfId="1" applyFont="1" applyFill="1" applyAlignment="1">
      <alignment horizontal="left"/>
    </xf>
    <xf numFmtId="165" fontId="13" fillId="6" borderId="2" xfId="1" applyNumberFormat="1" applyFont="1" applyFill="1" applyAlignment="1">
      <alignment horizontal="center"/>
    </xf>
    <xf numFmtId="0" fontId="14" fillId="6" borderId="2" xfId="1" applyFont="1" applyFill="1" applyAlignment="1">
      <alignment horizontal="center"/>
    </xf>
    <xf numFmtId="0" fontId="4" fillId="6" borderId="0" xfId="0" applyFont="1" applyFill="1" applyAlignment="1">
      <alignment horizontal="left" vertical="center"/>
    </xf>
    <xf numFmtId="167" fontId="9" fillId="2" borderId="6" xfId="2" applyNumberFormat="1" applyFont="1" applyFill="1" applyBorder="1" applyAlignment="1">
      <alignment horizontal="left" indent="2"/>
    </xf>
    <xf numFmtId="0" fontId="9" fillId="2" borderId="6" xfId="1" applyFont="1" applyFill="1" applyBorder="1" applyAlignment="1">
      <alignment horizontal="left" indent="1"/>
    </xf>
    <xf numFmtId="0" fontId="9" fillId="2" borderId="6" xfId="1" applyFont="1" applyFill="1" applyBorder="1" applyAlignment="1">
      <alignment horizontal="left" indent="2"/>
    </xf>
    <xf numFmtId="165" fontId="9" fillId="2" borderId="6" xfId="1" applyNumberFormat="1" applyFont="1" applyFill="1" applyBorder="1" applyAlignment="1">
      <alignment horizontal="left" indent="2"/>
    </xf>
    <xf numFmtId="0" fontId="9" fillId="2" borderId="5" xfId="1" applyFont="1" applyFill="1" applyBorder="1" applyAlignment="1">
      <alignment horizontal="left" indent="1"/>
    </xf>
    <xf numFmtId="0" fontId="9" fillId="2" borderId="7" xfId="1" applyFont="1" applyFill="1" applyBorder="1" applyAlignment="1">
      <alignment horizontal="left" indent="1"/>
    </xf>
    <xf numFmtId="0" fontId="9" fillId="2" borderId="6" xfId="1" applyFont="1" applyFill="1" applyBorder="1" applyAlignment="1">
      <alignment horizontal="left" vertical="top" indent="1"/>
    </xf>
    <xf numFmtId="169" fontId="9" fillId="2" borderId="5" xfId="1" applyNumberFormat="1" applyFont="1" applyFill="1" applyBorder="1" applyAlignment="1">
      <alignment horizontal="left" indent="1"/>
    </xf>
    <xf numFmtId="169" fontId="9" fillId="2" borderId="7" xfId="1" applyNumberFormat="1" applyFont="1" applyFill="1" applyBorder="1" applyAlignment="1">
      <alignment horizontal="left" indent="1"/>
    </xf>
    <xf numFmtId="0" fontId="9" fillId="2" borderId="5" xfId="1" applyFont="1" applyFill="1" applyBorder="1" applyAlignment="1">
      <alignment horizontal="left" vertical="top" indent="1"/>
    </xf>
    <xf numFmtId="165" fontId="9" fillId="6" borderId="5" xfId="2" quotePrefix="1" applyNumberFormat="1" applyFont="1" applyFill="1" applyBorder="1" applyAlignment="1">
      <alignment horizontal="right"/>
    </xf>
    <xf numFmtId="167" fontId="9" fillId="6" borderId="5" xfId="2" applyNumberFormat="1" applyFont="1" applyFill="1" applyBorder="1" applyAlignment="1">
      <alignment horizontal="right"/>
    </xf>
    <xf numFmtId="167" fontId="9" fillId="6" borderId="7" xfId="2" applyNumberFormat="1" applyFont="1" applyFill="1" applyBorder="1" applyAlignment="1">
      <alignment horizontal="right"/>
    </xf>
    <xf numFmtId="168" fontId="9" fillId="2" borderId="6" xfId="3" applyNumberFormat="1" applyFont="1" applyFill="1" applyBorder="1" applyAlignment="1">
      <alignment horizontal="center" vertical="center"/>
    </xf>
    <xf numFmtId="168" fontId="9" fillId="2" borderId="6" xfId="1" applyNumberFormat="1" applyFont="1" applyFill="1" applyBorder="1" applyAlignment="1">
      <alignment horizontal="center" vertical="center"/>
    </xf>
    <xf numFmtId="0" fontId="12" fillId="6" borderId="2" xfId="1" applyFont="1" applyFill="1"/>
    <xf numFmtId="0" fontId="9" fillId="6" borderId="2" xfId="1" applyFont="1" applyFill="1"/>
    <xf numFmtId="0" fontId="13" fillId="6" borderId="2" xfId="1" applyFont="1" applyFill="1"/>
    <xf numFmtId="37" fontId="9" fillId="6" borderId="2" xfId="1" applyNumberFormat="1" applyFont="1" applyFill="1" applyAlignment="1">
      <alignment horizontal="right"/>
    </xf>
    <xf numFmtId="0" fontId="12" fillId="6" borderId="2" xfId="5" applyFont="1" applyFill="1"/>
    <xf numFmtId="0" fontId="9" fillId="6" borderId="2" xfId="5" applyFont="1" applyFill="1"/>
    <xf numFmtId="0" fontId="13" fillId="6" borderId="2" xfId="5" applyFont="1" applyFill="1"/>
    <xf numFmtId="0" fontId="9" fillId="0" borderId="0" xfId="0" applyFont="1"/>
    <xf numFmtId="0" fontId="3" fillId="6" borderId="2" xfId="5" applyFont="1" applyFill="1"/>
    <xf numFmtId="0" fontId="17" fillId="6" borderId="2" xfId="5" applyFont="1" applyFill="1"/>
    <xf numFmtId="0" fontId="9" fillId="6" borderId="2" xfId="0" applyFont="1" applyFill="1" applyBorder="1"/>
    <xf numFmtId="0" fontId="3" fillId="6" borderId="2" xfId="0" applyFont="1" applyFill="1" applyBorder="1"/>
    <xf numFmtId="165" fontId="3" fillId="6" borderId="2" xfId="7" quotePrefix="1" applyNumberFormat="1" applyFont="1" applyFill="1" applyBorder="1" applyAlignment="1"/>
    <xf numFmtId="165" fontId="3" fillId="6" borderId="2" xfId="7" applyNumberFormat="1" applyFont="1" applyFill="1" applyBorder="1" applyAlignment="1"/>
    <xf numFmtId="165" fontId="3" fillId="6" borderId="2" xfId="7" applyNumberFormat="1" applyFont="1" applyFill="1" applyBorder="1" applyAlignment="1">
      <alignment horizontal="right"/>
    </xf>
    <xf numFmtId="0" fontId="4" fillId="6" borderId="2" xfId="1" applyFont="1" applyFill="1" applyAlignment="1">
      <alignment horizontal="left" vertical="top"/>
    </xf>
    <xf numFmtId="0" fontId="3" fillId="6" borderId="2" xfId="1" applyFont="1" applyFill="1"/>
    <xf numFmtId="0" fontId="17" fillId="6" borderId="2" xfId="1" applyFont="1" applyFill="1"/>
    <xf numFmtId="0" fontId="3" fillId="6" borderId="0" xfId="0" applyFont="1" applyFill="1" applyAlignment="1">
      <alignment horizontal="left" vertical="top"/>
    </xf>
    <xf numFmtId="37" fontId="3" fillId="6" borderId="0" xfId="0" applyNumberFormat="1" applyFont="1" applyFill="1" applyAlignment="1">
      <alignment horizontal="right"/>
    </xf>
    <xf numFmtId="0" fontId="3" fillId="6" borderId="0" xfId="0" applyFont="1" applyFill="1" applyAlignment="1">
      <alignment vertical="center"/>
    </xf>
    <xf numFmtId="0" fontId="11" fillId="6" borderId="2" xfId="1" applyFont="1" applyFill="1"/>
    <xf numFmtId="0" fontId="9" fillId="6" borderId="16" xfId="1" applyFont="1" applyFill="1" applyBorder="1" applyAlignment="1">
      <alignment horizontal="left" vertical="center"/>
    </xf>
    <xf numFmtId="0" fontId="9" fillId="6" borderId="16" xfId="1" applyFont="1" applyFill="1" applyBorder="1" applyAlignment="1">
      <alignment horizontal="left" vertical="center" wrapText="1"/>
    </xf>
    <xf numFmtId="0" fontId="9" fillId="6" borderId="6" xfId="1" applyFont="1" applyFill="1" applyBorder="1" applyAlignment="1">
      <alignment horizontal="left" vertical="center"/>
    </xf>
    <xf numFmtId="0" fontId="9" fillId="6" borderId="6" xfId="1" applyFont="1" applyFill="1" applyBorder="1" applyAlignment="1">
      <alignment horizontal="left" vertical="center" wrapText="1"/>
    </xf>
    <xf numFmtId="0" fontId="9" fillId="6" borderId="6" xfId="1" applyFont="1" applyFill="1" applyBorder="1" applyAlignment="1">
      <alignment horizontal="left" vertical="top" wrapText="1"/>
    </xf>
    <xf numFmtId="0" fontId="9" fillId="6" borderId="6" xfId="1" applyFont="1" applyFill="1" applyBorder="1" applyAlignment="1">
      <alignment horizontal="left" vertical="top"/>
    </xf>
    <xf numFmtId="0" fontId="9" fillId="6" borderId="7" xfId="1" applyFont="1" applyFill="1" applyBorder="1" applyAlignment="1">
      <alignment horizontal="left" vertical="top" wrapText="1"/>
    </xf>
    <xf numFmtId="0" fontId="9" fillId="6" borderId="7" xfId="1" applyFont="1" applyFill="1" applyBorder="1" applyAlignment="1">
      <alignment horizontal="left" vertical="top"/>
    </xf>
    <xf numFmtId="0" fontId="9" fillId="0" borderId="2" xfId="11" applyFont="1" applyAlignment="1">
      <alignment vertical="top"/>
    </xf>
    <xf numFmtId="0" fontId="9" fillId="0" borderId="2" xfId="11" applyFont="1" applyAlignment="1">
      <alignment vertical="top" wrapText="1"/>
    </xf>
    <xf numFmtId="0" fontId="9" fillId="0" borderId="2" xfId="11" applyFont="1"/>
    <xf numFmtId="0" fontId="9" fillId="6" borderId="11" xfId="11" applyFont="1" applyFill="1" applyBorder="1" applyAlignment="1">
      <alignment horizontal="left" vertical="top" wrapText="1"/>
    </xf>
    <xf numFmtId="0" fontId="9" fillId="6" borderId="11" xfId="11" applyFont="1" applyFill="1" applyBorder="1" applyAlignment="1">
      <alignment vertical="top" wrapText="1"/>
    </xf>
    <xf numFmtId="0" fontId="9" fillId="6" borderId="10" xfId="11" applyFont="1" applyFill="1" applyBorder="1" applyAlignment="1">
      <alignment vertical="top" wrapText="1"/>
    </xf>
    <xf numFmtId="0" fontId="9" fillId="6" borderId="12" xfId="11" applyFont="1" applyFill="1" applyBorder="1" applyAlignment="1">
      <alignment vertical="top" wrapText="1"/>
    </xf>
    <xf numFmtId="0" fontId="9" fillId="6" borderId="2" xfId="11" applyFont="1" applyFill="1" applyAlignment="1">
      <alignment vertical="top"/>
    </xf>
    <xf numFmtId="0" fontId="9" fillId="6" borderId="2" xfId="11" applyFont="1" applyFill="1" applyAlignment="1">
      <alignment vertical="top" wrapText="1"/>
    </xf>
    <xf numFmtId="0" fontId="1" fillId="0" borderId="2" xfId="11"/>
    <xf numFmtId="0" fontId="3" fillId="6" borderId="13" xfId="11" applyFont="1" applyFill="1" applyBorder="1" applyAlignment="1">
      <alignment horizontal="center" vertical="top"/>
    </xf>
    <xf numFmtId="0" fontId="9" fillId="6" borderId="13" xfId="11" applyFont="1" applyFill="1" applyBorder="1" applyAlignment="1">
      <alignment vertical="top" wrapText="1"/>
    </xf>
    <xf numFmtId="0" fontId="3" fillId="6" borderId="13" xfId="11" applyFont="1" applyFill="1" applyBorder="1" applyAlignment="1">
      <alignment horizontal="center" vertical="center"/>
    </xf>
    <xf numFmtId="0" fontId="1" fillId="0" borderId="2" xfId="11" applyAlignment="1">
      <alignment horizontal="center" vertical="center"/>
    </xf>
    <xf numFmtId="0" fontId="12" fillId="6" borderId="2" xfId="5" applyFont="1" applyFill="1" applyAlignment="1">
      <alignment horizontal="left" vertical="center"/>
    </xf>
    <xf numFmtId="0" fontId="9" fillId="6" borderId="2" xfId="5" applyFont="1" applyFill="1" applyAlignment="1">
      <alignment vertical="top"/>
    </xf>
    <xf numFmtId="0" fontId="9" fillId="6" borderId="2" xfId="5" applyFont="1" applyFill="1" applyAlignment="1">
      <alignment vertical="top" wrapText="1"/>
    </xf>
    <xf numFmtId="0" fontId="3" fillId="6" borderId="11" xfId="11" applyFont="1" applyFill="1" applyBorder="1" applyAlignment="1">
      <alignment horizontal="center" vertical="top"/>
    </xf>
    <xf numFmtId="0" fontId="3" fillId="6" borderId="12" xfId="11" applyFont="1" applyFill="1" applyBorder="1" applyAlignment="1">
      <alignment horizontal="center" vertical="top"/>
    </xf>
    <xf numFmtId="169" fontId="1" fillId="0" borderId="2" xfId="11" applyNumberFormat="1" applyAlignment="1">
      <alignment horizontal="center"/>
    </xf>
    <xf numFmtId="169" fontId="3" fillId="6" borderId="11" xfId="12" applyNumberFormat="1" applyFont="1" applyFill="1" applyBorder="1" applyAlignment="1">
      <alignment horizontal="right" vertical="top"/>
    </xf>
    <xf numFmtId="169" fontId="3" fillId="6" borderId="12" xfId="12" applyNumberFormat="1" applyFont="1" applyFill="1" applyBorder="1" applyAlignment="1">
      <alignment horizontal="right" vertical="top"/>
    </xf>
    <xf numFmtId="171" fontId="3" fillId="6" borderId="11" xfId="11" applyNumberFormat="1" applyFont="1" applyFill="1" applyBorder="1" applyAlignment="1">
      <alignment horizontal="right" vertical="top"/>
    </xf>
    <xf numFmtId="171" fontId="3" fillId="6" borderId="12" xfId="11" applyNumberFormat="1" applyFont="1" applyFill="1" applyBorder="1" applyAlignment="1">
      <alignment horizontal="right" vertical="top"/>
    </xf>
    <xf numFmtId="171" fontId="3" fillId="6" borderId="13" xfId="11" applyNumberFormat="1" applyFont="1" applyFill="1" applyBorder="1" applyAlignment="1">
      <alignment horizontal="right" vertical="top"/>
    </xf>
    <xf numFmtId="169" fontId="3" fillId="6" borderId="13" xfId="12" applyNumberFormat="1" applyFont="1" applyFill="1" applyBorder="1" applyAlignment="1">
      <alignment horizontal="right" vertical="top"/>
    </xf>
    <xf numFmtId="171" fontId="6" fillId="6" borderId="13" xfId="11" applyNumberFormat="1" applyFont="1" applyFill="1" applyBorder="1" applyAlignment="1">
      <alignment horizontal="right" vertical="center"/>
    </xf>
    <xf numFmtId="169" fontId="6" fillId="6" borderId="13" xfId="12" applyNumberFormat="1" applyFont="1" applyFill="1" applyBorder="1" applyAlignment="1">
      <alignment horizontal="right" vertical="center"/>
    </xf>
    <xf numFmtId="0" fontId="3" fillId="6" borderId="10" xfId="11" applyFont="1" applyFill="1" applyBorder="1" applyAlignment="1">
      <alignment horizontal="center" vertical="top"/>
    </xf>
    <xf numFmtId="171" fontId="3" fillId="6" borderId="10" xfId="11" applyNumberFormat="1" applyFont="1" applyFill="1" applyBorder="1" applyAlignment="1">
      <alignment horizontal="right" vertical="top"/>
    </xf>
    <xf numFmtId="169" fontId="3" fillId="6" borderId="10" xfId="12" applyNumberFormat="1" applyFont="1" applyFill="1" applyBorder="1" applyAlignment="1">
      <alignment horizontal="right" vertical="top"/>
    </xf>
    <xf numFmtId="0" fontId="24" fillId="0" borderId="2" xfId="11" applyFont="1"/>
    <xf numFmtId="0" fontId="1" fillId="0" borderId="2" xfId="11" applyAlignment="1">
      <alignment vertical="center"/>
    </xf>
    <xf numFmtId="0" fontId="15" fillId="6" borderId="13" xfId="11" applyFont="1" applyFill="1" applyBorder="1" applyAlignment="1">
      <alignment vertical="center"/>
    </xf>
    <xf numFmtId="0" fontId="21" fillId="6" borderId="13" xfId="11" applyFont="1" applyFill="1" applyBorder="1" applyAlignment="1">
      <alignment vertical="center"/>
    </xf>
    <xf numFmtId="0" fontId="15" fillId="5" borderId="1" xfId="1" applyFont="1" applyFill="1" applyBorder="1" applyAlignment="1">
      <alignment horizontal="left" vertical="center"/>
    </xf>
    <xf numFmtId="167" fontId="15" fillId="5" borderId="1" xfId="1" applyNumberFormat="1" applyFont="1" applyFill="1" applyBorder="1" applyAlignment="1">
      <alignment horizontal="center" vertical="center"/>
    </xf>
    <xf numFmtId="0" fontId="15" fillId="5" borderId="1" xfId="1" applyFont="1" applyFill="1" applyBorder="1" applyAlignment="1">
      <alignment horizontal="center" vertical="center"/>
    </xf>
    <xf numFmtId="0" fontId="0" fillId="0" borderId="2" xfId="1" applyFont="1" applyAlignment="1">
      <alignment horizontal="center" vertical="center"/>
    </xf>
    <xf numFmtId="0" fontId="15" fillId="7" borderId="3" xfId="1" applyFont="1" applyFill="1" applyBorder="1" applyAlignment="1">
      <alignment horizontal="left" vertical="center"/>
    </xf>
    <xf numFmtId="0" fontId="15" fillId="7" borderId="3" xfId="1" applyFont="1" applyFill="1" applyBorder="1" applyAlignment="1">
      <alignment horizontal="center" vertical="center"/>
    </xf>
    <xf numFmtId="167" fontId="15" fillId="7" borderId="3" xfId="2" applyNumberFormat="1" applyFont="1" applyFill="1" applyBorder="1" applyAlignment="1">
      <alignment horizontal="center" vertical="center"/>
    </xf>
    <xf numFmtId="166" fontId="15" fillId="5" borderId="1" xfId="2" applyFont="1" applyFill="1" applyBorder="1" applyAlignment="1">
      <alignment horizontal="center" vertical="center"/>
    </xf>
    <xf numFmtId="0" fontId="15" fillId="7" borderId="1" xfId="1" applyFont="1" applyFill="1" applyBorder="1" applyAlignment="1">
      <alignment horizontal="left" vertical="center"/>
    </xf>
    <xf numFmtId="165" fontId="15" fillId="7" borderId="1" xfId="1" applyNumberFormat="1" applyFont="1" applyFill="1" applyBorder="1" applyAlignment="1">
      <alignment horizontal="center" vertical="center"/>
    </xf>
    <xf numFmtId="0" fontId="15" fillId="7" borderId="1" xfId="1" applyFont="1" applyFill="1" applyBorder="1" applyAlignment="1">
      <alignment horizontal="center" vertical="center"/>
    </xf>
    <xf numFmtId="169" fontId="15" fillId="5" borderId="1" xfId="1" applyNumberFormat="1" applyFont="1" applyFill="1" applyBorder="1" applyAlignment="1">
      <alignment horizontal="center" vertical="center"/>
    </xf>
    <xf numFmtId="168" fontId="15" fillId="7" borderId="1" xfId="2" applyNumberFormat="1" applyFont="1" applyFill="1" applyBorder="1" applyAlignment="1">
      <alignment horizontal="center" vertical="center"/>
    </xf>
    <xf numFmtId="0" fontId="9" fillId="7" borderId="1" xfId="1" applyFont="1" applyFill="1" applyBorder="1" applyAlignment="1">
      <alignment horizontal="center" vertical="center"/>
    </xf>
    <xf numFmtId="0" fontId="9" fillId="2" borderId="5" xfId="1" applyFont="1" applyFill="1" applyBorder="1" applyAlignment="1">
      <alignment horizontal="left" vertical="center"/>
    </xf>
    <xf numFmtId="165" fontId="9" fillId="2" borderId="5" xfId="1" applyNumberFormat="1" applyFont="1" applyFill="1" applyBorder="1" applyAlignment="1">
      <alignment horizontal="center" vertical="center"/>
    </xf>
    <xf numFmtId="165" fontId="9" fillId="2" borderId="5" xfId="2" applyNumberFormat="1" applyFont="1" applyFill="1" applyBorder="1" applyAlignment="1">
      <alignment horizontal="center" vertical="center"/>
    </xf>
    <xf numFmtId="168" fontId="9" fillId="2" borderId="5" xfId="1" applyNumberFormat="1" applyFont="1" applyFill="1" applyBorder="1" applyAlignment="1">
      <alignment horizontal="right" vertical="center"/>
    </xf>
    <xf numFmtId="0" fontId="9" fillId="2" borderId="6" xfId="1" applyFont="1" applyFill="1" applyBorder="1" applyAlignment="1">
      <alignment horizontal="left" vertical="center"/>
    </xf>
    <xf numFmtId="168" fontId="9" fillId="2" borderId="6" xfId="1" applyNumberFormat="1" applyFont="1" applyFill="1" applyBorder="1" applyAlignment="1">
      <alignment horizontal="right" vertical="center"/>
    </xf>
    <xf numFmtId="165" fontId="9" fillId="2" borderId="6" xfId="1" applyNumberFormat="1" applyFont="1" applyFill="1" applyBorder="1" applyAlignment="1">
      <alignment horizontal="right" vertical="center"/>
    </xf>
    <xf numFmtId="0" fontId="9" fillId="2" borderId="7" xfId="1" applyFont="1" applyFill="1" applyBorder="1" applyAlignment="1">
      <alignment horizontal="left" vertical="center"/>
    </xf>
    <xf numFmtId="168" fontId="9" fillId="2" borderId="7" xfId="1" applyNumberFormat="1" applyFont="1" applyFill="1" applyBorder="1" applyAlignment="1">
      <alignment horizontal="center" vertical="center"/>
    </xf>
    <xf numFmtId="168" fontId="9" fillId="2" borderId="7" xfId="1" applyNumberFormat="1" applyFont="1" applyFill="1" applyBorder="1" applyAlignment="1">
      <alignment horizontal="right" vertical="center"/>
    </xf>
    <xf numFmtId="168" fontId="15" fillId="5" borderId="1" xfId="1" applyNumberFormat="1" applyFont="1" applyFill="1" applyBorder="1" applyAlignment="1">
      <alignment horizontal="center" vertical="center"/>
    </xf>
    <xf numFmtId="168" fontId="15" fillId="7" borderId="1" xfId="1" applyNumberFormat="1" applyFont="1" applyFill="1" applyBorder="1" applyAlignment="1">
      <alignment horizontal="center" vertical="center"/>
    </xf>
    <xf numFmtId="165" fontId="9" fillId="2" borderId="6" xfId="1" applyNumberFormat="1" applyFont="1" applyFill="1" applyBorder="1" applyAlignment="1">
      <alignment horizontal="center" vertical="center"/>
    </xf>
    <xf numFmtId="168" fontId="9" fillId="2" borderId="7" xfId="3" applyNumberFormat="1" applyFont="1" applyFill="1" applyBorder="1" applyAlignment="1">
      <alignment horizontal="center" vertical="center"/>
    </xf>
    <xf numFmtId="0" fontId="15" fillId="9" borderId="1" xfId="1" applyFont="1" applyFill="1" applyBorder="1" applyAlignment="1">
      <alignment vertical="center"/>
    </xf>
    <xf numFmtId="165" fontId="15" fillId="9" borderId="1" xfId="1" applyNumberFormat="1" applyFont="1" applyFill="1" applyBorder="1" applyAlignment="1">
      <alignment vertical="center"/>
    </xf>
    <xf numFmtId="0" fontId="21" fillId="0" borderId="2" xfId="1" applyFont="1" applyAlignment="1">
      <alignment vertical="center"/>
    </xf>
    <xf numFmtId="0" fontId="15" fillId="9" borderId="3" xfId="1" applyFont="1" applyFill="1" applyBorder="1" applyAlignment="1">
      <alignment vertical="center"/>
    </xf>
    <xf numFmtId="168" fontId="15" fillId="9" borderId="3" xfId="1" applyNumberFormat="1" applyFont="1" applyFill="1" applyBorder="1" applyAlignment="1">
      <alignment vertical="center"/>
    </xf>
    <xf numFmtId="3" fontId="15" fillId="9" borderId="1" xfId="1" applyNumberFormat="1" applyFont="1" applyFill="1" applyBorder="1" applyAlignment="1">
      <alignment horizontal="right" vertical="center"/>
    </xf>
    <xf numFmtId="0" fontId="3" fillId="2" borderId="17" xfId="0" applyFont="1" applyFill="1" applyBorder="1" applyAlignment="1">
      <alignment horizontal="center" vertical="center" wrapText="1"/>
    </xf>
    <xf numFmtId="0" fontId="8" fillId="3" borderId="17" xfId="0" applyFont="1" applyFill="1" applyBorder="1" applyAlignment="1">
      <alignment horizontal="center" vertical="center"/>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3" fontId="3" fillId="4" borderId="7" xfId="1" applyNumberFormat="1" applyFont="1" applyFill="1" applyBorder="1" applyAlignment="1">
      <alignment horizontal="right"/>
    </xf>
    <xf numFmtId="0" fontId="18" fillId="0" borderId="0" xfId="0" applyFont="1"/>
    <xf numFmtId="169" fontId="19" fillId="0" borderId="0" xfId="0" applyNumberFormat="1" applyFont="1" applyAlignment="1">
      <alignment horizontal="center"/>
    </xf>
    <xf numFmtId="0" fontId="5" fillId="0" borderId="0" xfId="0" applyFont="1"/>
    <xf numFmtId="169" fontId="3" fillId="0" borderId="0" xfId="0" applyNumberFormat="1" applyFont="1" applyAlignment="1">
      <alignment horizontal="center"/>
    </xf>
    <xf numFmtId="0" fontId="12" fillId="0" borderId="2" xfId="11" applyFont="1" applyAlignment="1">
      <alignment horizontal="left" vertical="top"/>
    </xf>
    <xf numFmtId="0" fontId="23" fillId="0" borderId="2" xfId="11" applyFont="1"/>
    <xf numFmtId="169" fontId="23" fillId="0" borderId="2" xfId="11" applyNumberFormat="1" applyFont="1" applyAlignment="1">
      <alignment horizontal="center"/>
    </xf>
    <xf numFmtId="169" fontId="3" fillId="6" borderId="14" xfId="12" applyNumberFormat="1" applyFont="1" applyFill="1" applyBorder="1" applyAlignment="1">
      <alignment horizontal="right" vertical="top"/>
    </xf>
    <xf numFmtId="169" fontId="3" fillId="6" borderId="2" xfId="12" applyNumberFormat="1" applyFont="1" applyFill="1" applyBorder="1" applyAlignment="1">
      <alignment horizontal="right" vertical="top"/>
    </xf>
    <xf numFmtId="169" fontId="3" fillId="6" borderId="9" xfId="12" applyNumberFormat="1" applyFont="1" applyFill="1" applyBorder="1" applyAlignment="1">
      <alignment horizontal="right" vertical="top"/>
    </xf>
    <xf numFmtId="0" fontId="1" fillId="6" borderId="2" xfId="11" applyFill="1"/>
    <xf numFmtId="11" fontId="1" fillId="6" borderId="2" xfId="11" applyNumberFormat="1" applyFill="1"/>
    <xf numFmtId="169" fontId="1" fillId="6" borderId="2" xfId="11" applyNumberFormat="1" applyFill="1" applyAlignment="1">
      <alignment horizontal="center"/>
    </xf>
    <xf numFmtId="171" fontId="6" fillId="6" borderId="2" xfId="11" applyNumberFormat="1" applyFont="1" applyFill="1" applyAlignment="1">
      <alignment horizontal="right" vertical="center"/>
    </xf>
    <xf numFmtId="169" fontId="6" fillId="6" borderId="2" xfId="12" applyNumberFormat="1" applyFont="1" applyFill="1" applyBorder="1" applyAlignment="1">
      <alignment horizontal="right" vertical="center"/>
    </xf>
    <xf numFmtId="0" fontId="21" fillId="6" borderId="2" xfId="11" applyFont="1" applyFill="1" applyAlignment="1">
      <alignment vertical="center"/>
    </xf>
    <xf numFmtId="0" fontId="3" fillId="6" borderId="2" xfId="11" applyFont="1" applyFill="1" applyAlignment="1">
      <alignment horizontal="left" vertical="center"/>
    </xf>
    <xf numFmtId="0" fontId="3" fillId="6" borderId="2" xfId="11" applyFont="1" applyFill="1"/>
    <xf numFmtId="0" fontId="9" fillId="6" borderId="14" xfId="5" applyFont="1" applyFill="1" applyBorder="1"/>
    <xf numFmtId="165" fontId="9" fillId="6" borderId="14" xfId="5" applyNumberFormat="1" applyFont="1" applyFill="1" applyBorder="1" applyAlignment="1">
      <alignment horizontal="right" wrapText="1"/>
    </xf>
    <xf numFmtId="0" fontId="3" fillId="6" borderId="9" xfId="11" applyFont="1" applyFill="1" applyBorder="1" applyAlignment="1">
      <alignment horizontal="center" vertical="top"/>
    </xf>
    <xf numFmtId="0" fontId="9" fillId="6" borderId="9" xfId="11" applyFont="1" applyFill="1" applyBorder="1" applyAlignment="1">
      <alignment vertical="top" wrapText="1"/>
    </xf>
    <xf numFmtId="171" fontId="3" fillId="6" borderId="9" xfId="11" applyNumberFormat="1" applyFont="1" applyFill="1" applyBorder="1" applyAlignment="1">
      <alignment horizontal="right" vertical="top"/>
    </xf>
    <xf numFmtId="0" fontId="3" fillId="6" borderId="19" xfId="11" applyFont="1" applyFill="1" applyBorder="1" applyAlignment="1">
      <alignment horizontal="center" vertical="top"/>
    </xf>
    <xf numFmtId="0" fontId="9" fillId="6" borderId="19" xfId="11" applyFont="1" applyFill="1" applyBorder="1" applyAlignment="1">
      <alignment vertical="top" wrapText="1"/>
    </xf>
    <xf numFmtId="171" fontId="3" fillId="6" borderId="19" xfId="11" applyNumberFormat="1" applyFont="1" applyFill="1" applyBorder="1" applyAlignment="1">
      <alignment horizontal="right" vertical="top"/>
    </xf>
    <xf numFmtId="169" fontId="3" fillId="6" borderId="19" xfId="12" applyNumberFormat="1" applyFont="1" applyFill="1" applyBorder="1" applyAlignment="1">
      <alignment horizontal="right" vertical="top"/>
    </xf>
    <xf numFmtId="0" fontId="9" fillId="0" borderId="4" xfId="0" applyFont="1" applyBorder="1" applyAlignment="1">
      <alignment horizontal="left" vertical="top" wrapText="1"/>
    </xf>
    <xf numFmtId="0" fontId="9" fillId="6" borderId="2" xfId="1" applyFont="1" applyFill="1" applyAlignment="1">
      <alignment horizontal="left" vertical="top"/>
    </xf>
    <xf numFmtId="0" fontId="3" fillId="6" borderId="2" xfId="1" applyFont="1" applyFill="1" applyAlignment="1">
      <alignment horizontal="left"/>
    </xf>
    <xf numFmtId="0" fontId="3" fillId="6" borderId="2" xfId="1" applyFont="1" applyFill="1" applyAlignment="1">
      <alignment horizontal="left" vertical="top" wrapText="1"/>
    </xf>
    <xf numFmtId="0" fontId="3" fillId="6" borderId="2" xfId="1" applyFont="1" applyFill="1" applyAlignment="1">
      <alignment horizontal="left" wrapText="1"/>
    </xf>
    <xf numFmtId="168" fontId="9" fillId="2" borderId="6" xfId="3" applyNumberFormat="1" applyFont="1" applyFill="1" applyBorder="1" applyAlignment="1">
      <alignment horizontal="center" vertical="center"/>
    </xf>
    <xf numFmtId="168" fontId="9" fillId="2" borderId="6" xfId="1" applyNumberFormat="1" applyFont="1" applyFill="1" applyBorder="1" applyAlignment="1">
      <alignment horizontal="center" vertical="center"/>
    </xf>
    <xf numFmtId="0" fontId="3" fillId="6" borderId="2" xfId="1" applyFont="1" applyFill="1" applyAlignment="1">
      <alignment horizontal="left" vertical="top"/>
    </xf>
    <xf numFmtId="0" fontId="9" fillId="6" borderId="2" xfId="1" applyFont="1" applyFill="1" applyAlignment="1">
      <alignment horizontal="left"/>
    </xf>
    <xf numFmtId="0" fontId="9" fillId="6" borderId="2" xfId="0" applyFont="1" applyFill="1" applyBorder="1" applyAlignment="1">
      <alignment horizontal="left" vertical="top" wrapText="1"/>
    </xf>
    <xf numFmtId="0" fontId="3" fillId="6" borderId="0" xfId="0" applyFont="1" applyFill="1" applyAlignment="1">
      <alignment horizontal="left" vertical="top" wrapText="1"/>
    </xf>
    <xf numFmtId="0" fontId="9" fillId="6" borderId="2" xfId="1" applyFont="1" applyFill="1" applyAlignment="1">
      <alignment horizontal="left" vertical="top" wrapText="1"/>
    </xf>
    <xf numFmtId="0" fontId="9" fillId="6" borderId="2" xfId="1" applyFont="1" applyFill="1" applyAlignment="1">
      <alignment horizontal="left" vertical="center"/>
    </xf>
    <xf numFmtId="0" fontId="9" fillId="6" borderId="4" xfId="0" applyFont="1" applyFill="1" applyBorder="1" applyAlignment="1">
      <alignment horizontal="left" vertical="top" wrapText="1"/>
    </xf>
    <xf numFmtId="0" fontId="9" fillId="6" borderId="11" xfId="11" applyFont="1" applyFill="1" applyBorder="1" applyAlignment="1">
      <alignment horizontal="left" vertical="top" wrapText="1"/>
    </xf>
    <xf numFmtId="0" fontId="9" fillId="6" borderId="11" xfId="11" applyFont="1" applyFill="1" applyBorder="1" applyAlignment="1">
      <alignment vertical="top" wrapText="1"/>
    </xf>
    <xf numFmtId="0" fontId="9" fillId="6" borderId="12" xfId="11" applyFont="1" applyFill="1" applyBorder="1" applyAlignment="1">
      <alignment horizontal="left" vertical="top" wrapText="1"/>
    </xf>
    <xf numFmtId="0" fontId="9" fillId="6" borderId="10" xfId="11" applyFont="1" applyFill="1" applyBorder="1" applyAlignment="1">
      <alignment horizontal="left" vertical="top" wrapText="1"/>
    </xf>
    <xf numFmtId="0" fontId="9" fillId="6" borderId="2" xfId="11" applyFont="1" applyFill="1" applyAlignment="1">
      <alignment horizontal="left" vertical="top" wrapText="1"/>
    </xf>
    <xf numFmtId="0" fontId="9" fillId="6" borderId="9" xfId="11" applyFont="1" applyFill="1" applyBorder="1" applyAlignment="1">
      <alignment horizontal="left" vertical="top" wrapText="1"/>
    </xf>
    <xf numFmtId="0" fontId="22" fillId="6" borderId="13" xfId="11" applyFont="1" applyFill="1" applyBorder="1" applyAlignment="1">
      <alignment horizontal="left" vertical="center"/>
    </xf>
    <xf numFmtId="0" fontId="9" fillId="6" borderId="14" xfId="11" applyFont="1" applyFill="1" applyBorder="1" applyAlignment="1">
      <alignment horizontal="left" vertical="top" wrapText="1"/>
    </xf>
    <xf numFmtId="0" fontId="22" fillId="6" borderId="13" xfId="11" applyFont="1" applyFill="1" applyBorder="1" applyAlignment="1">
      <alignment horizontal="left" vertical="center" wrapText="1"/>
    </xf>
    <xf numFmtId="0" fontId="22" fillId="6" borderId="18" xfId="11" applyFont="1" applyFill="1" applyBorder="1" applyAlignment="1">
      <alignment horizontal="left" vertical="center"/>
    </xf>
    <xf numFmtId="0" fontId="22" fillId="6" borderId="10" xfId="11" applyFont="1" applyFill="1" applyBorder="1" applyAlignment="1">
      <alignment horizontal="left" vertical="center"/>
    </xf>
    <xf numFmtId="0" fontId="6" fillId="12" borderId="4" xfId="0" applyFont="1" applyFill="1" applyBorder="1" applyAlignment="1">
      <alignment horizontal="left" vertical="center"/>
    </xf>
    <xf numFmtId="0" fontId="6" fillId="12" borderId="4" xfId="0" applyFont="1" applyFill="1" applyBorder="1" applyAlignment="1">
      <alignment horizontal="center" vertical="center"/>
    </xf>
    <xf numFmtId="0" fontId="15" fillId="13" borderId="15" xfId="1" applyFont="1" applyFill="1" applyBorder="1" applyAlignment="1">
      <alignment horizontal="left"/>
    </xf>
    <xf numFmtId="1" fontId="15" fillId="13" borderId="15" xfId="1" applyNumberFormat="1" applyFont="1" applyFill="1" applyBorder="1" applyAlignment="1">
      <alignment horizontal="center"/>
    </xf>
    <xf numFmtId="0" fontId="15" fillId="14" borderId="15" xfId="1" applyFont="1" applyFill="1" applyBorder="1"/>
    <xf numFmtId="1" fontId="15" fillId="14" borderId="15" xfId="1" applyNumberFormat="1" applyFont="1" applyFill="1" applyBorder="1" applyAlignment="1">
      <alignment horizontal="center"/>
    </xf>
    <xf numFmtId="0" fontId="15" fillId="15" borderId="8" xfId="5" applyFont="1" applyFill="1" applyBorder="1"/>
    <xf numFmtId="1" fontId="15" fillId="15" borderId="8" xfId="5" quotePrefix="1" applyNumberFormat="1" applyFont="1" applyFill="1" applyBorder="1" applyAlignment="1">
      <alignment horizontal="center"/>
    </xf>
    <xf numFmtId="0" fontId="6" fillId="14" borderId="8" xfId="5" applyFont="1" applyFill="1" applyBorder="1"/>
    <xf numFmtId="1" fontId="6" fillId="14" borderId="8" xfId="5" quotePrefix="1" applyNumberFormat="1" applyFont="1" applyFill="1" applyBorder="1" applyAlignment="1">
      <alignment horizontal="center"/>
    </xf>
    <xf numFmtId="1" fontId="6" fillId="14" borderId="8" xfId="5" applyNumberFormat="1" applyFont="1" applyFill="1" applyBorder="1" applyAlignment="1">
      <alignment horizontal="center"/>
    </xf>
    <xf numFmtId="165" fontId="6" fillId="13" borderId="15" xfId="1" applyNumberFormat="1" applyFont="1" applyFill="1" applyBorder="1"/>
    <xf numFmtId="1" fontId="6" fillId="13" borderId="15" xfId="1" applyNumberFormat="1" applyFont="1" applyFill="1" applyBorder="1" applyAlignment="1">
      <alignment horizontal="center"/>
    </xf>
    <xf numFmtId="0" fontId="6" fillId="13" borderId="1" xfId="1" applyFont="1" applyFill="1" applyBorder="1" applyAlignment="1">
      <alignment horizontal="left" vertical="center"/>
    </xf>
    <xf numFmtId="0" fontId="6" fillId="13" borderId="1" xfId="1" applyFont="1" applyFill="1" applyBorder="1" applyAlignment="1">
      <alignment horizontal="center" vertical="top"/>
    </xf>
    <xf numFmtId="0" fontId="15" fillId="14" borderId="1" xfId="1" applyFont="1" applyFill="1" applyBorder="1" applyAlignment="1">
      <alignment horizontal="center" vertical="top"/>
    </xf>
    <xf numFmtId="0" fontId="15" fillId="14" borderId="15" xfId="1" applyFont="1" applyFill="1" applyBorder="1" applyAlignment="1">
      <alignment horizontal="left" vertical="center"/>
    </xf>
    <xf numFmtId="0" fontId="6" fillId="13" borderId="15" xfId="1" applyFont="1" applyFill="1" applyBorder="1" applyAlignment="1">
      <alignment horizontal="center" vertical="top"/>
    </xf>
    <xf numFmtId="0" fontId="6" fillId="13" borderId="15" xfId="1" applyFont="1" applyFill="1" applyBorder="1" applyAlignment="1">
      <alignment horizontal="center" vertical="top" wrapText="1"/>
    </xf>
    <xf numFmtId="0" fontId="26" fillId="14" borderId="13" xfId="11" applyFont="1" applyFill="1" applyBorder="1" applyAlignment="1">
      <alignment horizontal="center" vertical="center" wrapText="1"/>
    </xf>
    <xf numFmtId="0" fontId="27" fillId="8" borderId="9" xfId="11" applyFont="1" applyFill="1" applyBorder="1" applyAlignment="1">
      <alignment horizontal="left" vertical="center"/>
    </xf>
    <xf numFmtId="0" fontId="27" fillId="8" borderId="9" xfId="11" applyFont="1" applyFill="1" applyBorder="1" applyAlignment="1">
      <alignment horizontal="center" vertical="center"/>
    </xf>
    <xf numFmtId="0" fontId="26" fillId="8" borderId="13" xfId="11" applyFont="1" applyFill="1" applyBorder="1" applyAlignment="1">
      <alignment horizontal="left" vertical="center" wrapText="1"/>
    </xf>
    <xf numFmtId="0" fontId="26" fillId="8" borderId="13" xfId="11" applyFont="1" applyFill="1" applyBorder="1" applyAlignment="1">
      <alignment horizontal="center" vertical="center"/>
    </xf>
    <xf numFmtId="0" fontId="26" fillId="8" borderId="13" xfId="11" applyFont="1" applyFill="1" applyBorder="1" applyAlignment="1">
      <alignment horizontal="left" vertical="center" wrapText="1"/>
    </xf>
    <xf numFmtId="0" fontId="26" fillId="8" borderId="13" xfId="11" applyFont="1" applyFill="1" applyBorder="1" applyAlignment="1">
      <alignment horizontal="center" vertical="center" wrapText="1"/>
    </xf>
    <xf numFmtId="0" fontId="6" fillId="14" borderId="8" xfId="11" applyFont="1" applyFill="1" applyBorder="1" applyAlignment="1">
      <alignment horizontal="left" vertical="center"/>
    </xf>
    <xf numFmtId="0" fontId="6" fillId="14" borderId="8" xfId="11" applyFont="1" applyFill="1" applyBorder="1" applyAlignment="1">
      <alignment horizontal="center" vertical="center" wrapText="1"/>
    </xf>
    <xf numFmtId="169" fontId="6" fillId="14" borderId="8" xfId="11" applyNumberFormat="1" applyFont="1" applyFill="1" applyBorder="1" applyAlignment="1">
      <alignment horizontal="center" vertical="center" wrapText="1"/>
    </xf>
    <xf numFmtId="0" fontId="6" fillId="14" borderId="8" xfId="11" applyFont="1" applyFill="1" applyBorder="1" applyAlignment="1">
      <alignment horizontal="center" vertical="center"/>
    </xf>
  </cellXfs>
  <cellStyles count="13">
    <cellStyle name="Comma" xfId="7" builtinId="3"/>
    <cellStyle name="Comma 2" xfId="2" xr:uid="{4D388D73-FA78-EE46-BD81-37169CAB93A5}"/>
    <cellStyle name="Comma 3" xfId="4" xr:uid="{936B145C-51F2-9C48-8E2C-1E4445F4A884}"/>
    <cellStyle name="Comma 4" xfId="6" xr:uid="{3BBE113A-46F7-7147-80BA-80F57700F809}"/>
    <cellStyle name="Comma 4 2" xfId="10" xr:uid="{D61A3612-0397-4A99-97D2-AEB1CB835E38}"/>
    <cellStyle name="Comma 5" xfId="9" xr:uid="{0FE68277-353A-4DAC-B04C-CEB0A8BBB210}"/>
    <cellStyle name="Normal" xfId="0" builtinId="0"/>
    <cellStyle name="Normal 2" xfId="1" xr:uid="{94FB09FF-1AA8-DA4C-838D-195AB3B29799}"/>
    <cellStyle name="Normal 3" xfId="5" xr:uid="{F32451C5-FA00-FE45-BB13-FD9A166E80D8}"/>
    <cellStyle name="Normal 4" xfId="8" xr:uid="{A9269C18-03EE-430E-86B7-C6513CC63215}"/>
    <cellStyle name="Normal 5" xfId="11" xr:uid="{6A7D5D8D-43A1-44F3-BFDE-A79948985C4F}"/>
    <cellStyle name="Percent 2" xfId="3" xr:uid="{BB6E9877-7F48-384A-B1FC-A6787232E77A}"/>
    <cellStyle name="Percent 3" xfId="12" xr:uid="{4D8C3D67-DAF4-45DE-AA87-9F1A08B9350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994"/>
  <sheetViews>
    <sheetView tabSelected="1" workbookViewId="0">
      <selection activeCell="A4" sqref="A4"/>
    </sheetView>
  </sheetViews>
  <sheetFormatPr defaultColWidth="14.42578125" defaultRowHeight="15" x14ac:dyDescent="0.25"/>
  <cols>
    <col min="1" max="1" width="24.140625" customWidth="1"/>
    <col min="2" max="2" width="21.140625" customWidth="1"/>
    <col min="3" max="3" width="26.42578125" customWidth="1"/>
    <col min="4" max="4" width="25.42578125" customWidth="1"/>
    <col min="5" max="26" width="9.140625" customWidth="1"/>
  </cols>
  <sheetData>
    <row r="1" spans="1:26" s="72" customFormat="1" ht="18" x14ac:dyDescent="0.25">
      <c r="A1" s="167" t="s">
        <v>0</v>
      </c>
      <c r="B1" s="168"/>
      <c r="C1" s="168"/>
      <c r="D1" s="168"/>
      <c r="E1" s="71"/>
      <c r="F1" s="71"/>
      <c r="G1" s="71"/>
      <c r="H1" s="71"/>
      <c r="I1" s="71"/>
      <c r="J1" s="71"/>
      <c r="K1" s="71"/>
      <c r="L1" s="71"/>
      <c r="M1" s="71"/>
      <c r="N1" s="71"/>
      <c r="O1" s="71"/>
      <c r="P1" s="71"/>
      <c r="Q1" s="71"/>
      <c r="R1" s="71"/>
      <c r="S1" s="71"/>
      <c r="T1" s="71"/>
      <c r="U1" s="71"/>
      <c r="V1" s="71"/>
      <c r="W1" s="71"/>
      <c r="X1" s="71"/>
      <c r="Y1" s="71"/>
      <c r="Z1" s="71"/>
    </row>
    <row r="2" spans="1:26" ht="18" x14ac:dyDescent="0.25">
      <c r="A2" s="169" t="s">
        <v>1</v>
      </c>
      <c r="B2" s="170"/>
      <c r="C2" s="170"/>
      <c r="D2" s="170"/>
      <c r="E2" s="1"/>
      <c r="F2" s="1"/>
      <c r="G2" s="1"/>
      <c r="H2" s="1"/>
      <c r="I2" s="1"/>
      <c r="J2" s="1"/>
      <c r="K2" s="1"/>
      <c r="L2" s="1"/>
      <c r="M2" s="1"/>
      <c r="N2" s="1"/>
      <c r="O2" s="1"/>
      <c r="P2" s="1"/>
      <c r="Q2" s="1"/>
      <c r="R2" s="1"/>
      <c r="S2" s="1"/>
      <c r="T2" s="1"/>
      <c r="U2" s="1"/>
      <c r="V2" s="1"/>
      <c r="W2" s="1"/>
      <c r="X2" s="1"/>
      <c r="Y2" s="1"/>
      <c r="Z2" s="1"/>
    </row>
    <row r="3" spans="1:26" ht="12" customHeight="1" x14ac:dyDescent="0.25">
      <c r="A3" s="169"/>
      <c r="B3" s="170"/>
      <c r="C3" s="170"/>
      <c r="D3" s="170"/>
      <c r="E3" s="1"/>
      <c r="F3" s="1"/>
      <c r="G3" s="1"/>
      <c r="H3" s="1"/>
      <c r="I3" s="1"/>
      <c r="J3" s="1"/>
      <c r="K3" s="1"/>
      <c r="L3" s="1"/>
      <c r="M3" s="1"/>
      <c r="N3" s="1"/>
      <c r="O3" s="1"/>
      <c r="P3" s="1"/>
      <c r="Q3" s="1"/>
      <c r="R3" s="1"/>
      <c r="S3" s="1"/>
      <c r="T3" s="1"/>
      <c r="U3" s="1"/>
      <c r="V3" s="1"/>
      <c r="W3" s="1"/>
      <c r="X3" s="1"/>
      <c r="Y3" s="1"/>
      <c r="Z3" s="1"/>
    </row>
    <row r="4" spans="1:26" ht="17.45" customHeight="1" x14ac:dyDescent="0.25">
      <c r="A4" s="178" t="s">
        <v>2</v>
      </c>
      <c r="B4" s="170"/>
      <c r="C4" s="170"/>
      <c r="D4" s="170"/>
      <c r="E4" s="1"/>
      <c r="F4" s="1"/>
      <c r="G4" s="1"/>
      <c r="H4" s="1"/>
      <c r="I4" s="1"/>
      <c r="J4" s="1"/>
      <c r="K4" s="1"/>
      <c r="L4" s="1"/>
      <c r="M4" s="1"/>
      <c r="N4" s="1"/>
      <c r="O4" s="1"/>
      <c r="P4" s="1"/>
      <c r="Q4" s="1"/>
      <c r="R4" s="1"/>
      <c r="S4" s="1"/>
      <c r="T4" s="1"/>
      <c r="U4" s="1"/>
      <c r="V4" s="1"/>
      <c r="W4" s="1"/>
      <c r="X4" s="1"/>
      <c r="Y4" s="1"/>
      <c r="Z4" s="1"/>
    </row>
    <row r="5" spans="1:26" ht="20.100000000000001" customHeight="1" thickBot="1" x14ac:dyDescent="0.3">
      <c r="A5" s="350" t="s">
        <v>3</v>
      </c>
      <c r="B5" s="351" t="s">
        <v>4</v>
      </c>
      <c r="C5" s="351" t="s">
        <v>5</v>
      </c>
      <c r="D5" s="351" t="s">
        <v>6</v>
      </c>
      <c r="E5" s="1"/>
      <c r="F5" s="1"/>
      <c r="G5" s="1"/>
      <c r="H5" s="1"/>
      <c r="I5" s="1"/>
      <c r="J5" s="1"/>
      <c r="K5" s="1"/>
      <c r="L5" s="1"/>
      <c r="M5" s="1"/>
      <c r="N5" s="1"/>
      <c r="O5" s="1"/>
      <c r="P5" s="1"/>
      <c r="Q5" s="1"/>
      <c r="R5" s="1"/>
      <c r="S5" s="1"/>
      <c r="T5" s="1"/>
      <c r="U5" s="1"/>
      <c r="V5" s="1"/>
      <c r="W5" s="1"/>
      <c r="X5" s="1"/>
      <c r="Y5" s="1"/>
      <c r="Z5" s="1"/>
    </row>
    <row r="6" spans="1:26" s="75" customFormat="1" ht="20.100000000000001" customHeight="1" thickTop="1" x14ac:dyDescent="0.25">
      <c r="A6" s="73" t="s">
        <v>7</v>
      </c>
      <c r="B6" s="293" t="s">
        <v>8</v>
      </c>
      <c r="C6" s="294" t="s">
        <v>9</v>
      </c>
      <c r="D6" s="293" t="s">
        <v>10</v>
      </c>
      <c r="E6" s="74"/>
      <c r="F6" s="74"/>
      <c r="G6" s="74"/>
      <c r="H6" s="74"/>
      <c r="I6" s="74"/>
      <c r="J6" s="74"/>
      <c r="K6" s="74"/>
      <c r="L6" s="74"/>
      <c r="M6" s="74"/>
      <c r="N6" s="74"/>
      <c r="O6" s="74"/>
      <c r="P6" s="74"/>
      <c r="Q6" s="74"/>
      <c r="R6" s="74"/>
      <c r="S6" s="74"/>
      <c r="T6" s="74"/>
      <c r="U6" s="74"/>
      <c r="V6" s="74"/>
      <c r="W6" s="74"/>
      <c r="X6" s="74"/>
      <c r="Y6" s="74"/>
      <c r="Z6" s="74"/>
    </row>
    <row r="7" spans="1:26" s="75" customFormat="1" ht="20.100000000000001" customHeight="1" x14ac:dyDescent="0.25">
      <c r="A7" s="76" t="s">
        <v>11</v>
      </c>
      <c r="B7" s="295" t="s">
        <v>12</v>
      </c>
      <c r="C7" s="295" t="s">
        <v>13</v>
      </c>
      <c r="D7" s="295" t="s">
        <v>14</v>
      </c>
      <c r="E7" s="74"/>
      <c r="F7" s="74"/>
      <c r="G7" s="74"/>
      <c r="H7" s="74"/>
      <c r="I7" s="74"/>
      <c r="J7" s="74"/>
      <c r="K7" s="74"/>
      <c r="L7" s="74"/>
      <c r="M7" s="74"/>
      <c r="N7" s="74"/>
      <c r="O7" s="74"/>
      <c r="P7" s="74"/>
      <c r="Q7" s="74"/>
      <c r="R7" s="74"/>
      <c r="S7" s="74"/>
      <c r="T7" s="74"/>
      <c r="U7" s="74"/>
      <c r="V7" s="74"/>
      <c r="W7" s="74"/>
      <c r="X7" s="74"/>
      <c r="Y7" s="74"/>
      <c r="Z7" s="74"/>
    </row>
    <row r="8" spans="1:26" s="75" customFormat="1" ht="24.95" customHeight="1" x14ac:dyDescent="0.25">
      <c r="A8" s="77" t="s">
        <v>15</v>
      </c>
      <c r="B8" s="296" t="s">
        <v>16</v>
      </c>
      <c r="C8" s="296" t="s">
        <v>13</v>
      </c>
      <c r="D8" s="296" t="s">
        <v>17</v>
      </c>
      <c r="E8" s="74"/>
      <c r="F8" s="74"/>
      <c r="G8" s="74"/>
      <c r="H8" s="74"/>
      <c r="I8" s="74"/>
      <c r="J8" s="74"/>
      <c r="K8" s="74"/>
      <c r="L8" s="74"/>
      <c r="M8" s="74"/>
      <c r="N8" s="74"/>
      <c r="O8" s="74"/>
      <c r="P8" s="74"/>
      <c r="Q8" s="74"/>
      <c r="R8" s="74"/>
      <c r="S8" s="74"/>
      <c r="T8" s="74"/>
      <c r="U8" s="74"/>
      <c r="V8" s="74"/>
      <c r="W8" s="74"/>
      <c r="X8" s="74"/>
      <c r="Y8" s="74"/>
      <c r="Z8" s="74"/>
    </row>
    <row r="9" spans="1:26" ht="24.95" customHeight="1" x14ac:dyDescent="0.25">
      <c r="A9" s="325" t="s">
        <v>18</v>
      </c>
      <c r="B9" s="325"/>
      <c r="C9" s="325"/>
      <c r="D9" s="325"/>
      <c r="E9" s="1"/>
      <c r="F9" s="1"/>
      <c r="G9" s="1"/>
      <c r="H9" s="1"/>
      <c r="I9" s="1"/>
      <c r="J9" s="1"/>
      <c r="K9" s="1"/>
      <c r="L9" s="1"/>
      <c r="M9" s="1"/>
      <c r="N9" s="1"/>
      <c r="O9" s="1"/>
      <c r="P9" s="1"/>
      <c r="Q9" s="1"/>
      <c r="R9" s="1"/>
      <c r="S9" s="1"/>
      <c r="T9" s="1"/>
      <c r="U9" s="1"/>
      <c r="V9" s="1"/>
      <c r="W9" s="1"/>
      <c r="X9" s="1"/>
      <c r="Y9" s="1"/>
      <c r="Z9" s="1"/>
    </row>
    <row r="10" spans="1:26" ht="15" customHeight="1" x14ac:dyDescent="0.25">
      <c r="A10" s="2"/>
      <c r="B10" s="1"/>
      <c r="C10" s="1"/>
      <c r="D10" s="1"/>
      <c r="E10" s="1"/>
      <c r="F10" s="1"/>
      <c r="G10" s="1"/>
      <c r="H10" s="1"/>
      <c r="I10" s="1"/>
      <c r="J10" s="1"/>
      <c r="K10" s="1"/>
      <c r="L10" s="1"/>
      <c r="M10" s="1"/>
      <c r="N10" s="1"/>
      <c r="O10" s="1"/>
      <c r="P10" s="1"/>
      <c r="Q10" s="1"/>
      <c r="R10" s="1"/>
      <c r="S10" s="1"/>
      <c r="T10" s="1"/>
      <c r="U10" s="1"/>
      <c r="V10" s="1"/>
      <c r="W10" s="1"/>
      <c r="X10" s="1"/>
      <c r="Y10" s="1"/>
      <c r="Z10" s="1"/>
    </row>
    <row r="11" spans="1:26" ht="15" customHeight="1" x14ac:dyDescent="0.25">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15" customHeight="1" x14ac:dyDescent="0.25">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x14ac:dyDescent="0.25">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x14ac:dyDescent="0.25">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x14ac:dyDescent="0.2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x14ac:dyDescent="0.25">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x14ac:dyDescent="0.25">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x14ac:dyDescent="0.25">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x14ac:dyDescent="0.2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x14ac:dyDescent="0.2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x14ac:dyDescent="0.2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x14ac:dyDescent="0.2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x14ac:dyDescent="0.2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x14ac:dyDescent="0.2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sheetData>
  <mergeCells count="1">
    <mergeCell ref="A9:D9"/>
  </mergeCells>
  <pageMargins left="0.25" right="0.25" top="0.75" bottom="0.75" header="0.3" footer="0.3"/>
  <pageSetup orientation="portrait" r:id="rId1"/>
  <ignoredErrors>
    <ignoredError sqref="C6" twoDigitTextYea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1E5AA-2D90-F742-AB83-010ACBDA8489}">
  <sheetPr>
    <pageSetUpPr fitToPage="1"/>
  </sheetPr>
  <dimension ref="A1:S93"/>
  <sheetViews>
    <sheetView zoomScaleNormal="100" workbookViewId="0">
      <selection activeCell="A4" sqref="A4"/>
    </sheetView>
  </sheetViews>
  <sheetFormatPr defaultColWidth="14.42578125" defaultRowHeight="15" x14ac:dyDescent="0.25"/>
  <cols>
    <col min="1" max="1" width="46" style="40" customWidth="1"/>
    <col min="2" max="19" width="9.7109375" style="4" customWidth="1"/>
    <col min="20" max="16384" width="14.42578125" style="4"/>
  </cols>
  <sheetData>
    <row r="1" spans="1:19" s="72" customFormat="1" ht="18" x14ac:dyDescent="0.25">
      <c r="A1" s="167" t="s">
        <v>0</v>
      </c>
      <c r="B1" s="168"/>
      <c r="C1" s="168"/>
      <c r="D1" s="168"/>
      <c r="E1" s="168"/>
      <c r="F1" s="168"/>
      <c r="G1" s="168"/>
      <c r="H1" s="168"/>
      <c r="I1" s="168"/>
      <c r="J1" s="168"/>
      <c r="K1" s="168"/>
      <c r="L1" s="168"/>
      <c r="M1" s="168"/>
      <c r="N1" s="168"/>
      <c r="O1" s="168"/>
      <c r="P1" s="168"/>
      <c r="Q1" s="168"/>
      <c r="R1" s="168"/>
      <c r="S1" s="168"/>
    </row>
    <row r="2" spans="1:19" customFormat="1" ht="18" x14ac:dyDescent="0.25">
      <c r="A2" s="169" t="s">
        <v>1</v>
      </c>
      <c r="B2" s="170"/>
      <c r="C2" s="170"/>
      <c r="D2" s="170"/>
      <c r="E2" s="170"/>
      <c r="F2" s="170"/>
      <c r="G2" s="170"/>
      <c r="H2" s="170"/>
      <c r="I2" s="170"/>
      <c r="J2" s="170"/>
      <c r="K2" s="170"/>
      <c r="L2" s="170"/>
      <c r="M2" s="170"/>
      <c r="N2" s="170"/>
      <c r="O2" s="170"/>
      <c r="P2" s="170"/>
      <c r="Q2" s="170"/>
      <c r="R2" s="170"/>
      <c r="S2" s="170"/>
    </row>
    <row r="3" spans="1:19" customFormat="1" ht="12" customHeight="1" x14ac:dyDescent="0.25">
      <c r="A3" s="169"/>
      <c r="B3" s="170"/>
      <c r="C3" s="170"/>
      <c r="D3" s="170"/>
      <c r="E3" s="170"/>
      <c r="F3" s="170"/>
      <c r="G3" s="170"/>
      <c r="H3" s="170"/>
      <c r="I3" s="170"/>
      <c r="J3" s="170"/>
      <c r="K3" s="170"/>
      <c r="L3" s="170"/>
      <c r="M3" s="170"/>
      <c r="N3" s="170"/>
      <c r="O3" s="170"/>
      <c r="P3" s="170"/>
      <c r="Q3" s="170"/>
      <c r="R3" s="170"/>
      <c r="S3" s="170"/>
    </row>
    <row r="4" spans="1:19" x14ac:dyDescent="0.25">
      <c r="A4" s="171" t="s">
        <v>19</v>
      </c>
      <c r="B4" s="172"/>
      <c r="C4" s="173"/>
      <c r="D4" s="172"/>
      <c r="E4" s="172"/>
      <c r="F4" s="172"/>
      <c r="G4" s="172"/>
      <c r="H4" s="172"/>
      <c r="I4" s="172"/>
      <c r="J4" s="172"/>
      <c r="K4" s="172"/>
      <c r="L4" s="172"/>
      <c r="M4" s="172"/>
      <c r="N4" s="172"/>
      <c r="O4" s="174"/>
      <c r="P4" s="172"/>
      <c r="Q4" s="172"/>
      <c r="R4" s="172"/>
      <c r="S4" s="173"/>
    </row>
    <row r="5" spans="1:19" ht="12" customHeight="1" x14ac:dyDescent="0.25">
      <c r="A5" s="175" t="s">
        <v>20</v>
      </c>
      <c r="B5" s="176"/>
      <c r="C5" s="176"/>
      <c r="D5" s="176"/>
      <c r="E5" s="176"/>
      <c r="F5" s="176"/>
      <c r="G5" s="176"/>
      <c r="H5" s="176"/>
      <c r="I5" s="176"/>
      <c r="J5" s="176"/>
      <c r="K5" s="176"/>
      <c r="L5" s="176"/>
      <c r="M5" s="176"/>
      <c r="N5" s="176"/>
      <c r="O5" s="177"/>
      <c r="P5" s="176"/>
      <c r="Q5" s="176"/>
      <c r="R5" s="176"/>
      <c r="S5" s="173"/>
    </row>
    <row r="6" spans="1:19" ht="12" customHeight="1" thickBot="1" x14ac:dyDescent="0.3">
      <c r="A6" s="352" t="s">
        <v>3</v>
      </c>
      <c r="B6" s="353">
        <v>2004</v>
      </c>
      <c r="C6" s="353">
        <v>2005</v>
      </c>
      <c r="D6" s="353">
        <v>2006</v>
      </c>
      <c r="E6" s="353">
        <v>2007</v>
      </c>
      <c r="F6" s="353">
        <v>2008</v>
      </c>
      <c r="G6" s="353">
        <v>2009</v>
      </c>
      <c r="H6" s="353">
        <v>2010</v>
      </c>
      <c r="I6" s="353">
        <v>2011</v>
      </c>
      <c r="J6" s="353">
        <v>2012</v>
      </c>
      <c r="K6" s="353">
        <v>2013</v>
      </c>
      <c r="L6" s="353">
        <v>2014</v>
      </c>
      <c r="M6" s="353">
        <v>2015</v>
      </c>
      <c r="N6" s="353">
        <v>2016</v>
      </c>
      <c r="O6" s="353">
        <v>2017</v>
      </c>
      <c r="P6" s="353">
        <v>2018</v>
      </c>
      <c r="Q6" s="353">
        <v>2019</v>
      </c>
      <c r="R6" s="353">
        <v>2020</v>
      </c>
      <c r="S6" s="353">
        <v>2021</v>
      </c>
    </row>
    <row r="7" spans="1:19" s="262" customFormat="1" ht="12" customHeight="1" thickTop="1" x14ac:dyDescent="0.25">
      <c r="A7" s="263" t="s">
        <v>21</v>
      </c>
      <c r="B7" s="264"/>
      <c r="C7" s="265"/>
      <c r="D7" s="265"/>
      <c r="E7" s="265"/>
      <c r="F7" s="265"/>
      <c r="G7" s="265"/>
      <c r="H7" s="265"/>
      <c r="I7" s="265"/>
      <c r="J7" s="265"/>
      <c r="K7" s="265"/>
      <c r="L7" s="265"/>
      <c r="M7" s="265"/>
      <c r="N7" s="265"/>
      <c r="O7" s="265"/>
      <c r="P7" s="265"/>
      <c r="Q7" s="265"/>
      <c r="R7" s="265"/>
      <c r="S7" s="265"/>
    </row>
    <row r="8" spans="1:19" ht="12" customHeight="1" x14ac:dyDescent="0.25">
      <c r="A8" s="6" t="s">
        <v>22</v>
      </c>
      <c r="B8" s="7">
        <v>95936</v>
      </c>
      <c r="C8" s="7">
        <v>102170</v>
      </c>
      <c r="D8" s="7">
        <v>81468.845760980592</v>
      </c>
      <c r="E8" s="7">
        <v>83796.938775510207</v>
      </c>
      <c r="F8" s="7">
        <v>133045</v>
      </c>
      <c r="G8" s="7">
        <v>136008</v>
      </c>
      <c r="H8" s="7">
        <v>60476.530612244896</v>
      </c>
      <c r="I8" s="7">
        <v>70083.673469387752</v>
      </c>
      <c r="J8" s="7">
        <v>74790.816326530607</v>
      </c>
      <c r="K8" s="7">
        <v>78787</v>
      </c>
      <c r="L8" s="7">
        <v>77378</v>
      </c>
      <c r="M8" s="7">
        <v>70061</v>
      </c>
      <c r="N8" s="7">
        <v>77538</v>
      </c>
      <c r="O8" s="7">
        <v>59575</v>
      </c>
      <c r="P8" s="7">
        <v>68780</v>
      </c>
      <c r="Q8" s="7">
        <v>75180</v>
      </c>
      <c r="R8" s="7">
        <v>83164</v>
      </c>
      <c r="S8" s="189" t="s">
        <v>23</v>
      </c>
    </row>
    <row r="9" spans="1:19" ht="12" customHeight="1" x14ac:dyDescent="0.25">
      <c r="A9" s="179" t="s">
        <v>24</v>
      </c>
      <c r="B9" s="9">
        <v>93825.40800000001</v>
      </c>
      <c r="C9" s="9">
        <v>99820.090000000011</v>
      </c>
      <c r="D9" s="9">
        <v>79595.062308478038</v>
      </c>
      <c r="E9" s="9">
        <v>81953.406122448985</v>
      </c>
      <c r="F9" s="9">
        <v>129984.96500000001</v>
      </c>
      <c r="G9" s="9">
        <v>132923</v>
      </c>
      <c r="H9" s="9">
        <v>59267</v>
      </c>
      <c r="I9" s="9">
        <v>68682</v>
      </c>
      <c r="J9" s="9">
        <v>73295</v>
      </c>
      <c r="K9" s="9">
        <f>K8*K14%</f>
        <v>77999.13</v>
      </c>
      <c r="L9" s="9">
        <v>76589</v>
      </c>
      <c r="M9" s="9">
        <f>M8*M14%</f>
        <v>69360.39</v>
      </c>
      <c r="N9" s="9">
        <f>N8*N14%</f>
        <v>76762.62</v>
      </c>
      <c r="O9" s="9">
        <v>59467</v>
      </c>
      <c r="P9" s="9">
        <v>68654</v>
      </c>
      <c r="Q9" s="9">
        <v>75045</v>
      </c>
      <c r="R9" s="9">
        <v>83032</v>
      </c>
      <c r="S9" s="79" t="s">
        <v>23</v>
      </c>
    </row>
    <row r="10" spans="1:19" ht="12" customHeight="1" x14ac:dyDescent="0.25">
      <c r="A10" s="179" t="s">
        <v>25</v>
      </c>
      <c r="B10" s="9">
        <v>77228.48000000001</v>
      </c>
      <c r="C10" s="9">
        <v>78977.41</v>
      </c>
      <c r="D10" s="9">
        <v>67130.32890704801</v>
      </c>
      <c r="E10" s="9">
        <v>69216.271428571432</v>
      </c>
      <c r="F10" s="9">
        <v>98453.3</v>
      </c>
      <c r="G10" s="9">
        <v>103230.072</v>
      </c>
      <c r="H10" s="9">
        <v>54819</v>
      </c>
      <c r="I10" s="9">
        <v>63953</v>
      </c>
      <c r="J10" s="9">
        <v>69096</v>
      </c>
      <c r="K10" s="9">
        <v>72868</v>
      </c>
      <c r="L10" s="9">
        <v>71550</v>
      </c>
      <c r="M10" s="9">
        <v>64794</v>
      </c>
      <c r="N10" s="9">
        <f>N8*71%</f>
        <v>55051.979999999996</v>
      </c>
      <c r="O10" s="9">
        <v>55921</v>
      </c>
      <c r="P10" s="9">
        <v>64344</v>
      </c>
      <c r="Q10" s="9">
        <v>70030</v>
      </c>
      <c r="R10" s="9">
        <v>78530</v>
      </c>
      <c r="S10" s="79" t="s">
        <v>23</v>
      </c>
    </row>
    <row r="11" spans="1:19" ht="12" customHeight="1" x14ac:dyDescent="0.25">
      <c r="A11" s="179" t="s">
        <v>26</v>
      </c>
      <c r="B11" s="9">
        <v>12855.424000000001</v>
      </c>
      <c r="C11" s="9">
        <v>16551.54</v>
      </c>
      <c r="D11" s="9">
        <v>10753.887640449439</v>
      </c>
      <c r="E11" s="9">
        <v>10642.211224489796</v>
      </c>
      <c r="F11" s="9">
        <v>24347.235000000001</v>
      </c>
      <c r="G11" s="9">
        <v>22849.344000000001</v>
      </c>
      <c r="H11" s="9">
        <v>3603</v>
      </c>
      <c r="I11" s="9">
        <v>3824</v>
      </c>
      <c r="J11" s="9">
        <v>3928</v>
      </c>
      <c r="K11" s="9">
        <v>4105</v>
      </c>
      <c r="L11" s="9">
        <v>4021</v>
      </c>
      <c r="M11" s="9">
        <v>3651</v>
      </c>
      <c r="N11" s="9">
        <f>N8*4%</f>
        <v>3101.52</v>
      </c>
      <c r="O11" s="9">
        <v>3031</v>
      </c>
      <c r="P11" s="9">
        <v>3686</v>
      </c>
      <c r="Q11" s="9">
        <v>4272</v>
      </c>
      <c r="R11" s="9">
        <v>3807</v>
      </c>
      <c r="S11" s="79" t="s">
        <v>23</v>
      </c>
    </row>
    <row r="12" spans="1:19" ht="12" customHeight="1" x14ac:dyDescent="0.25">
      <c r="A12" s="179" t="s">
        <v>27</v>
      </c>
      <c r="B12" s="9">
        <v>3741.5039999999999</v>
      </c>
      <c r="C12" s="9">
        <v>4291.1400000000003</v>
      </c>
      <c r="D12" s="9">
        <v>1710.8457609805926</v>
      </c>
      <c r="E12" s="9">
        <v>2094.9234693877552</v>
      </c>
      <c r="F12" s="9">
        <v>7184.4300000000012</v>
      </c>
      <c r="G12" s="9">
        <v>6800.4000000000005</v>
      </c>
      <c r="H12" s="9">
        <v>845</v>
      </c>
      <c r="I12" s="9">
        <v>905</v>
      </c>
      <c r="J12" s="9">
        <v>901</v>
      </c>
      <c r="K12" s="9">
        <v>1026</v>
      </c>
      <c r="L12" s="9">
        <v>1008</v>
      </c>
      <c r="M12" s="9">
        <v>913</v>
      </c>
      <c r="N12" s="9">
        <f>N8*1%</f>
        <v>775.38</v>
      </c>
      <c r="O12" s="9">
        <v>515</v>
      </c>
      <c r="P12" s="9">
        <v>624</v>
      </c>
      <c r="Q12" s="9">
        <v>743</v>
      </c>
      <c r="R12" s="9">
        <v>695</v>
      </c>
      <c r="S12" s="79" t="s">
        <v>23</v>
      </c>
    </row>
    <row r="13" spans="1:19" ht="12" customHeight="1" x14ac:dyDescent="0.25">
      <c r="A13" s="179" t="s">
        <v>28</v>
      </c>
      <c r="B13" s="9">
        <v>2110.5920000000001</v>
      </c>
      <c r="C13" s="9">
        <v>2349.91</v>
      </c>
      <c r="D13" s="9">
        <v>1873.7834525025535</v>
      </c>
      <c r="E13" s="9">
        <v>1843.5326530612247</v>
      </c>
      <c r="F13" s="9">
        <v>3060.0349999999999</v>
      </c>
      <c r="G13" s="9">
        <v>3128.1839999999997</v>
      </c>
      <c r="H13" s="9">
        <v>1209.5306122448965</v>
      </c>
      <c r="I13" s="9">
        <v>1401.6734693877515</v>
      </c>
      <c r="J13" s="9">
        <f>J8-J9</f>
        <v>1495.8163265306066</v>
      </c>
      <c r="K13" s="79">
        <f>K8-K9</f>
        <v>787.86999999999534</v>
      </c>
      <c r="L13" s="79">
        <f>L8-L9</f>
        <v>789</v>
      </c>
      <c r="M13" s="79">
        <f>M8-M9</f>
        <v>700.61000000000058</v>
      </c>
      <c r="N13" s="79">
        <f>N8-N9</f>
        <v>775.38000000000466</v>
      </c>
      <c r="O13" s="9">
        <v>108</v>
      </c>
      <c r="P13" s="9">
        <v>126</v>
      </c>
      <c r="Q13" s="9">
        <v>135</v>
      </c>
      <c r="R13" s="9">
        <v>132</v>
      </c>
      <c r="S13" s="79" t="s">
        <v>23</v>
      </c>
    </row>
    <row r="14" spans="1:19" ht="12" customHeight="1" x14ac:dyDescent="0.25">
      <c r="A14" s="8" t="s">
        <v>29</v>
      </c>
      <c r="B14" s="10">
        <v>97.8</v>
      </c>
      <c r="C14" s="10">
        <v>97.7</v>
      </c>
      <c r="D14" s="10">
        <v>97.7</v>
      </c>
      <c r="E14" s="10">
        <v>97.8</v>
      </c>
      <c r="F14" s="10">
        <v>97.7</v>
      </c>
      <c r="G14" s="10">
        <v>97.731751073466299</v>
      </c>
      <c r="H14" s="10">
        <v>98</v>
      </c>
      <c r="I14" s="10">
        <v>98</v>
      </c>
      <c r="J14" s="10">
        <v>98</v>
      </c>
      <c r="K14" s="10">
        <v>99</v>
      </c>
      <c r="L14" s="10">
        <v>99</v>
      </c>
      <c r="M14" s="10">
        <v>99</v>
      </c>
      <c r="N14" s="10">
        <v>99</v>
      </c>
      <c r="O14" s="10">
        <v>99.818715904322303</v>
      </c>
      <c r="P14" s="10">
        <v>99.816807211398668</v>
      </c>
      <c r="Q14" s="10">
        <v>99.820430965682363</v>
      </c>
      <c r="R14" s="10">
        <v>99.841277475830893</v>
      </c>
      <c r="S14" s="80" t="s">
        <v>23</v>
      </c>
    </row>
    <row r="15" spans="1:19" ht="12" customHeight="1" x14ac:dyDescent="0.25">
      <c r="A15" s="11" t="s">
        <v>30</v>
      </c>
      <c r="B15" s="12" t="s">
        <v>23</v>
      </c>
      <c r="C15" s="12">
        <f>C9/B9</f>
        <v>1.0638918831027093</v>
      </c>
      <c r="D15" s="12">
        <f t="shared" ref="D15:R15" si="0">D9/C9</f>
        <v>0.79738519879593406</v>
      </c>
      <c r="E15" s="12">
        <f t="shared" si="0"/>
        <v>1.0296292727912062</v>
      </c>
      <c r="F15" s="12">
        <f t="shared" si="0"/>
        <v>1.5860837413613496</v>
      </c>
      <c r="G15" s="12">
        <f t="shared" si="0"/>
        <v>1.0226028833411618</v>
      </c>
      <c r="H15" s="12">
        <f t="shared" si="0"/>
        <v>0.44587467932562463</v>
      </c>
      <c r="I15" s="12">
        <f t="shared" si="0"/>
        <v>1.158857374255488</v>
      </c>
      <c r="J15" s="12">
        <f t="shared" si="0"/>
        <v>1.0671646137270319</v>
      </c>
      <c r="K15" s="12">
        <f t="shared" si="0"/>
        <v>1.0641807763148918</v>
      </c>
      <c r="L15" s="12">
        <f t="shared" si="0"/>
        <v>0.98192120860835241</v>
      </c>
      <c r="M15" s="12">
        <f t="shared" si="0"/>
        <v>0.90561816971105513</v>
      </c>
      <c r="N15" s="12">
        <f t="shared" si="0"/>
        <v>1.106721285736715</v>
      </c>
      <c r="O15" s="12">
        <f t="shared" si="0"/>
        <v>0.7746869504975209</v>
      </c>
      <c r="P15" s="12">
        <f t="shared" si="0"/>
        <v>1.1544890443439217</v>
      </c>
      <c r="Q15" s="12">
        <f t="shared" si="0"/>
        <v>1.0930899874734175</v>
      </c>
      <c r="R15" s="12">
        <f t="shared" si="0"/>
        <v>1.1064294756479445</v>
      </c>
      <c r="S15" s="80" t="s">
        <v>23</v>
      </c>
    </row>
    <row r="16" spans="1:19" s="262" customFormat="1" ht="12" customHeight="1" x14ac:dyDescent="0.25">
      <c r="A16" s="259" t="s">
        <v>31</v>
      </c>
      <c r="B16" s="260"/>
      <c r="C16" s="260"/>
      <c r="D16" s="260"/>
      <c r="E16" s="260"/>
      <c r="F16" s="260"/>
      <c r="G16" s="260"/>
      <c r="H16" s="260"/>
      <c r="I16" s="260"/>
      <c r="J16" s="260"/>
      <c r="K16" s="260"/>
      <c r="L16" s="260"/>
      <c r="M16" s="260"/>
      <c r="N16" s="260"/>
      <c r="O16" s="260"/>
      <c r="P16" s="260"/>
      <c r="Q16" s="260"/>
      <c r="R16" s="260"/>
      <c r="S16" s="261"/>
    </row>
    <row r="17" spans="1:19" ht="12" customHeight="1" x14ac:dyDescent="0.25">
      <c r="A17" s="183" t="s">
        <v>32</v>
      </c>
      <c r="B17" s="16">
        <v>17.053722081817995</v>
      </c>
      <c r="C17" s="16">
        <v>18.105760362626448</v>
      </c>
      <c r="D17" s="16">
        <v>18.156298687209365</v>
      </c>
      <c r="E17" s="16">
        <v>17.908573267041177</v>
      </c>
      <c r="F17" s="16">
        <v>18.294966025340052</v>
      </c>
      <c r="G17" s="16" t="s">
        <v>23</v>
      </c>
      <c r="H17" s="16">
        <v>8.4920782222822151</v>
      </c>
      <c r="I17" s="16">
        <v>8.437436300631898</v>
      </c>
      <c r="J17" s="16">
        <v>8.2693226004502343</v>
      </c>
      <c r="K17" s="16" t="s">
        <v>23</v>
      </c>
      <c r="L17" s="16">
        <v>8.7285685470315322</v>
      </c>
      <c r="M17" s="16">
        <v>8.8959397545947656</v>
      </c>
      <c r="N17" s="16">
        <v>9.2051890154607783</v>
      </c>
      <c r="O17" s="16">
        <v>9.6322330031782304</v>
      </c>
      <c r="P17" s="16">
        <v>9.751798875520727</v>
      </c>
      <c r="Q17" s="16">
        <v>9.9486974481977484</v>
      </c>
      <c r="R17" s="16">
        <v>12.677040177281048</v>
      </c>
      <c r="S17" s="190" t="s">
        <v>23</v>
      </c>
    </row>
    <row r="18" spans="1:19" ht="12" customHeight="1" x14ac:dyDescent="0.25">
      <c r="A18" s="180" t="s">
        <v>33</v>
      </c>
      <c r="B18" s="10">
        <v>5.2133062113460316</v>
      </c>
      <c r="C18" s="10">
        <v>5.5440010466379048</v>
      </c>
      <c r="D18" s="10">
        <v>5.5933147134354888</v>
      </c>
      <c r="E18" s="10">
        <v>5.6250239031037319</v>
      </c>
      <c r="F18" s="10">
        <v>5.6222171411017472</v>
      </c>
      <c r="G18" s="10" t="s">
        <v>23</v>
      </c>
      <c r="H18" s="10">
        <v>2.0972885416842426</v>
      </c>
      <c r="I18" s="10">
        <v>1.9655805014414256</v>
      </c>
      <c r="J18" s="10">
        <v>1.9373763558223616</v>
      </c>
      <c r="K18" s="10" t="s">
        <v>23</v>
      </c>
      <c r="L18" s="10">
        <v>1.8624352854165267</v>
      </c>
      <c r="M18" s="10">
        <v>1.8695033967033547</v>
      </c>
      <c r="N18" s="10">
        <v>1.8376683125332089</v>
      </c>
      <c r="O18" s="10">
        <v>2.0498764020381048</v>
      </c>
      <c r="P18" s="10">
        <v>2.1965216884668046</v>
      </c>
      <c r="Q18" s="10">
        <v>2.3679125857818639</v>
      </c>
      <c r="R18" s="10">
        <v>2.6206763657385106</v>
      </c>
      <c r="S18" s="80" t="s">
        <v>23</v>
      </c>
    </row>
    <row r="19" spans="1:19" ht="12" customHeight="1" x14ac:dyDescent="0.25">
      <c r="A19" s="180" t="s">
        <v>34</v>
      </c>
      <c r="B19" s="10">
        <v>48.091635332552549</v>
      </c>
      <c r="C19" s="10">
        <v>50.900793707021286</v>
      </c>
      <c r="D19" s="10">
        <v>50.541309895852748</v>
      </c>
      <c r="E19" s="10">
        <v>50.312768474004542</v>
      </c>
      <c r="F19" s="10">
        <v>49.999083652891208</v>
      </c>
      <c r="G19" s="10" t="s">
        <v>23</v>
      </c>
      <c r="H19" s="10">
        <v>60.320245667909631</v>
      </c>
      <c r="I19" s="10">
        <v>59.861390175009468</v>
      </c>
      <c r="J19" s="10">
        <v>59.180025922641377</v>
      </c>
      <c r="K19" s="10" t="s">
        <v>23</v>
      </c>
      <c r="L19" s="10">
        <v>58.667383849929401</v>
      </c>
      <c r="M19" s="10">
        <v>59.250092158618152</v>
      </c>
      <c r="N19" s="10">
        <v>59.151406762308355</v>
      </c>
      <c r="O19" s="10">
        <v>67.538298552138158</v>
      </c>
      <c r="P19" s="10">
        <v>64.192909371631657</v>
      </c>
      <c r="Q19" s="10">
        <v>62.526484109534273</v>
      </c>
      <c r="R19" s="10">
        <v>58.083630407553713</v>
      </c>
      <c r="S19" s="80" t="s">
        <v>23</v>
      </c>
    </row>
    <row r="20" spans="1:19" ht="12" customHeight="1" x14ac:dyDescent="0.25">
      <c r="A20" s="180" t="s">
        <v>35</v>
      </c>
      <c r="B20" s="10">
        <v>2.9124802235509262</v>
      </c>
      <c r="C20" s="10">
        <v>3.2579138934945449</v>
      </c>
      <c r="D20" s="10">
        <v>3.338665283025021</v>
      </c>
      <c r="E20" s="10">
        <v>3.600606480366745</v>
      </c>
      <c r="F20" s="10">
        <v>3.5662396780043535</v>
      </c>
      <c r="G20" s="10" t="s">
        <v>23</v>
      </c>
      <c r="H20" s="10">
        <v>3.2193294750873167</v>
      </c>
      <c r="I20" s="10">
        <v>3.5991962959727437</v>
      </c>
      <c r="J20" s="10">
        <v>5.1463264888464426</v>
      </c>
      <c r="K20" s="10" t="s">
        <v>23</v>
      </c>
      <c r="L20" s="10">
        <v>3.4599610031600885</v>
      </c>
      <c r="M20" s="10">
        <v>1.7154668492285006</v>
      </c>
      <c r="N20" s="10">
        <v>1.1365550846908492</v>
      </c>
      <c r="O20" s="10">
        <v>1.6916945532816519</v>
      </c>
      <c r="P20" s="10">
        <v>2.5169691496489643</v>
      </c>
      <c r="Q20" s="10">
        <v>2.7770004663868346</v>
      </c>
      <c r="R20" s="10">
        <v>4.0406108488293668</v>
      </c>
      <c r="S20" s="80" t="s">
        <v>23</v>
      </c>
    </row>
    <row r="21" spans="1:19" ht="12" customHeight="1" x14ac:dyDescent="0.25">
      <c r="A21" s="180" t="s">
        <v>36</v>
      </c>
      <c r="B21" s="10" t="s">
        <v>23</v>
      </c>
      <c r="C21" s="10" t="s">
        <v>23</v>
      </c>
      <c r="D21" s="10" t="s">
        <v>23</v>
      </c>
      <c r="E21" s="10" t="s">
        <v>23</v>
      </c>
      <c r="F21" s="10" t="s">
        <v>23</v>
      </c>
      <c r="G21" s="10" t="s">
        <v>23</v>
      </c>
      <c r="H21" s="10">
        <v>3.7322624732144365</v>
      </c>
      <c r="I21" s="10">
        <v>3.9020412917503853</v>
      </c>
      <c r="J21" s="10">
        <v>3.8515587693567088</v>
      </c>
      <c r="K21" s="10" t="s">
        <v>23</v>
      </c>
      <c r="L21" s="10">
        <v>3.9023734283601152</v>
      </c>
      <c r="M21" s="10">
        <v>4.1155405761230188</v>
      </c>
      <c r="N21" s="10">
        <v>4.1989036196104346</v>
      </c>
      <c r="O21" s="10">
        <v>4.3015453949249158</v>
      </c>
      <c r="P21" s="10">
        <v>5.8962332857517401</v>
      </c>
      <c r="Q21" s="10">
        <v>6.3881670997401567</v>
      </c>
      <c r="R21" s="10">
        <v>6.0542923210328548</v>
      </c>
      <c r="S21" s="80" t="s">
        <v>23</v>
      </c>
    </row>
    <row r="22" spans="1:19" ht="12" customHeight="1" x14ac:dyDescent="0.25">
      <c r="A22" s="180" t="s">
        <v>37</v>
      </c>
      <c r="B22" s="10">
        <v>21.041884978117487</v>
      </c>
      <c r="C22" s="10">
        <v>16.274069107409979</v>
      </c>
      <c r="D22" s="10">
        <v>16.340738068419451</v>
      </c>
      <c r="E22" s="10">
        <v>16.628972712315608</v>
      </c>
      <c r="F22" s="10">
        <v>16.546015024601722</v>
      </c>
      <c r="G22" s="10" t="s">
        <v>23</v>
      </c>
      <c r="H22" s="10">
        <v>20.915517910472943</v>
      </c>
      <c r="I22" s="10">
        <v>20.989487784281181</v>
      </c>
      <c r="J22" s="10">
        <v>21.237465038542876</v>
      </c>
      <c r="K22" s="10" t="s">
        <v>23</v>
      </c>
      <c r="L22" s="10">
        <v>22.27257446379345</v>
      </c>
      <c r="M22" s="10">
        <v>23.093633156037708</v>
      </c>
      <c r="N22" s="10">
        <v>24.038723222269738</v>
      </c>
      <c r="O22" s="10">
        <v>14.401264566902652</v>
      </c>
      <c r="P22" s="10">
        <v>14.998397762694088</v>
      </c>
      <c r="Q22" s="10">
        <v>15.569325071623693</v>
      </c>
      <c r="R22" s="10">
        <v>16.219048077849504</v>
      </c>
      <c r="S22" s="80" t="s">
        <v>23</v>
      </c>
    </row>
    <row r="23" spans="1:19" ht="12" customHeight="1" x14ac:dyDescent="0.25">
      <c r="A23" s="184" t="s">
        <v>38</v>
      </c>
      <c r="B23" s="12">
        <v>5.6866177649016825</v>
      </c>
      <c r="C23" s="12">
        <v>5.91746188280983</v>
      </c>
      <c r="D23" s="12">
        <v>6.0296733520579533</v>
      </c>
      <c r="E23" s="12">
        <v>5.9240551631681599</v>
      </c>
      <c r="F23" s="12">
        <v>5.9714784780609058</v>
      </c>
      <c r="G23" s="12" t="s">
        <v>23</v>
      </c>
      <c r="H23" s="12">
        <v>1.2232777093492162</v>
      </c>
      <c r="I23" s="12">
        <v>1.2448676509129029</v>
      </c>
      <c r="J23" s="12">
        <v>1.2374650385428747</v>
      </c>
      <c r="K23" s="12" t="s">
        <v>23</v>
      </c>
      <c r="L23" s="12">
        <v>1.108048140926511</v>
      </c>
      <c r="M23" s="12">
        <v>1.0598241086945075</v>
      </c>
      <c r="N23" s="12">
        <v>0.43155398312662807</v>
      </c>
      <c r="O23" s="12">
        <v>0.38508752753628067</v>
      </c>
      <c r="P23" s="12">
        <v>0.44716986628601391</v>
      </c>
      <c r="Q23" s="12">
        <v>0.42241321873542537</v>
      </c>
      <c r="R23" s="12">
        <v>0.30470180171500144</v>
      </c>
      <c r="S23" s="191" t="s">
        <v>23</v>
      </c>
    </row>
    <row r="24" spans="1:19" s="262" customFormat="1" ht="12" customHeight="1" x14ac:dyDescent="0.25">
      <c r="A24" s="259" t="s">
        <v>267</v>
      </c>
      <c r="B24" s="266"/>
      <c r="C24" s="266"/>
      <c r="D24" s="266"/>
      <c r="E24" s="266"/>
      <c r="F24" s="266"/>
      <c r="G24" s="266"/>
      <c r="H24" s="266"/>
      <c r="I24" s="266"/>
      <c r="J24" s="266"/>
      <c r="K24" s="266"/>
      <c r="L24" s="266"/>
      <c r="M24" s="266"/>
      <c r="N24" s="266"/>
      <c r="O24" s="266"/>
      <c r="P24" s="266"/>
      <c r="Q24" s="266"/>
      <c r="R24" s="266"/>
      <c r="S24" s="261"/>
    </row>
    <row r="25" spans="1:19" ht="12" customHeight="1" x14ac:dyDescent="0.25">
      <c r="A25" s="183" t="s">
        <v>39</v>
      </c>
      <c r="B25" s="16">
        <v>48.5</v>
      </c>
      <c r="C25" s="16">
        <v>48.3</v>
      </c>
      <c r="D25" s="16">
        <v>49</v>
      </c>
      <c r="E25" s="16">
        <v>46</v>
      </c>
      <c r="F25" s="16">
        <v>47.3</v>
      </c>
      <c r="G25" s="16">
        <v>46.535964430534968</v>
      </c>
      <c r="H25" s="16" t="s">
        <v>23</v>
      </c>
      <c r="I25" s="16" t="s">
        <v>23</v>
      </c>
      <c r="J25" s="16">
        <v>53</v>
      </c>
      <c r="K25" s="16">
        <v>51</v>
      </c>
      <c r="L25" s="16">
        <v>52</v>
      </c>
      <c r="M25" s="16">
        <v>53.25</v>
      </c>
      <c r="N25" s="16">
        <v>51.800000000000004</v>
      </c>
      <c r="O25" s="16">
        <v>52.101165352212156</v>
      </c>
      <c r="P25" s="16">
        <v>51.944533457628104</v>
      </c>
      <c r="Q25" s="16">
        <v>52.34192817642748</v>
      </c>
      <c r="R25" s="16">
        <v>51.536756912997397</v>
      </c>
      <c r="S25" s="190" t="s">
        <v>23</v>
      </c>
    </row>
    <row r="26" spans="1:19" ht="12" customHeight="1" x14ac:dyDescent="0.25">
      <c r="A26" s="184" t="s">
        <v>40</v>
      </c>
      <c r="B26" s="12">
        <v>51.5</v>
      </c>
      <c r="C26" s="12">
        <v>51.7</v>
      </c>
      <c r="D26" s="12">
        <v>51</v>
      </c>
      <c r="E26" s="12">
        <v>54</v>
      </c>
      <c r="F26" s="12">
        <v>52.7</v>
      </c>
      <c r="G26" s="12">
        <v>53.464035569465032</v>
      </c>
      <c r="H26" s="12" t="s">
        <v>23</v>
      </c>
      <c r="I26" s="12" t="s">
        <v>23</v>
      </c>
      <c r="J26" s="12">
        <v>47</v>
      </c>
      <c r="K26" s="12">
        <v>49</v>
      </c>
      <c r="L26" s="12">
        <v>48</v>
      </c>
      <c r="M26" s="12">
        <v>46.75</v>
      </c>
      <c r="N26" s="12">
        <v>48.199999999999996</v>
      </c>
      <c r="O26" s="12">
        <v>47.898834647787844</v>
      </c>
      <c r="P26" s="12">
        <v>48.055466542371896</v>
      </c>
      <c r="Q26" s="12">
        <v>47.65807182357252</v>
      </c>
      <c r="R26" s="12">
        <v>48.463243087002603</v>
      </c>
      <c r="S26" s="191" t="s">
        <v>23</v>
      </c>
    </row>
    <row r="27" spans="1:19" s="262" customFormat="1" ht="12" customHeight="1" x14ac:dyDescent="0.25">
      <c r="A27" s="267" t="s">
        <v>41</v>
      </c>
      <c r="B27" s="268"/>
      <c r="C27" s="268"/>
      <c r="D27" s="268"/>
      <c r="E27" s="268"/>
      <c r="F27" s="268"/>
      <c r="G27" s="268"/>
      <c r="H27" s="268"/>
      <c r="I27" s="268"/>
      <c r="J27" s="268"/>
      <c r="K27" s="268"/>
      <c r="L27" s="268"/>
      <c r="M27" s="268"/>
      <c r="N27" s="268"/>
      <c r="O27" s="268"/>
      <c r="P27" s="268"/>
      <c r="Q27" s="268"/>
      <c r="R27" s="268"/>
      <c r="S27" s="269"/>
    </row>
    <row r="28" spans="1:19" ht="12" customHeight="1" x14ac:dyDescent="0.25">
      <c r="A28" s="15" t="s">
        <v>42</v>
      </c>
      <c r="B28" s="7">
        <f>B29*100/B34</f>
        <v>535903.3724340176</v>
      </c>
      <c r="C28" s="7">
        <f t="shared" ref="C28:M28" si="1">C29*100/C34</f>
        <v>551029.32551319641</v>
      </c>
      <c r="D28" s="7">
        <f t="shared" si="1"/>
        <v>562217.59530791792</v>
      </c>
      <c r="E28" s="7">
        <f t="shared" si="1"/>
        <v>657346.77419354825</v>
      </c>
      <c r="F28" s="7">
        <f t="shared" si="1"/>
        <v>691193.10850439884</v>
      </c>
      <c r="G28" s="7">
        <f t="shared" si="1"/>
        <v>682934.60410557187</v>
      </c>
      <c r="H28" s="7">
        <f t="shared" si="1"/>
        <v>379206.7448680352</v>
      </c>
      <c r="I28" s="7">
        <f t="shared" si="1"/>
        <v>411916.42228738999</v>
      </c>
      <c r="J28" s="7">
        <f t="shared" si="1"/>
        <v>425788.8563049853</v>
      </c>
      <c r="K28" s="9" t="s">
        <v>23</v>
      </c>
      <c r="L28" s="7">
        <f t="shared" si="1"/>
        <v>542916.42228738999</v>
      </c>
      <c r="M28" s="7">
        <f t="shared" si="1"/>
        <v>535574.780058651</v>
      </c>
      <c r="N28" s="7">
        <v>370623.63919129083</v>
      </c>
      <c r="O28" s="7">
        <v>253939</v>
      </c>
      <c r="P28" s="7">
        <v>312005</v>
      </c>
      <c r="Q28" s="7">
        <v>355429</v>
      </c>
      <c r="R28" s="7">
        <v>338998</v>
      </c>
      <c r="S28" s="78" t="s">
        <v>23</v>
      </c>
    </row>
    <row r="29" spans="1:19" ht="12" customHeight="1" x14ac:dyDescent="0.25">
      <c r="A29" s="181" t="s">
        <v>43</v>
      </c>
      <c r="B29" s="9">
        <v>365486.1</v>
      </c>
      <c r="C29" s="9">
        <v>375802</v>
      </c>
      <c r="D29" s="19">
        <v>383432.4</v>
      </c>
      <c r="E29" s="9">
        <v>448310.49999999994</v>
      </c>
      <c r="F29" s="9">
        <v>471393.7</v>
      </c>
      <c r="G29" s="9">
        <v>465761.39999999997</v>
      </c>
      <c r="H29" s="9">
        <v>258619</v>
      </c>
      <c r="I29" s="9">
        <v>280927</v>
      </c>
      <c r="J29" s="9">
        <v>290388</v>
      </c>
      <c r="K29" s="9" t="s">
        <v>23</v>
      </c>
      <c r="L29" s="9">
        <v>370269</v>
      </c>
      <c r="M29" s="9">
        <v>365262</v>
      </c>
      <c r="N29" s="9">
        <v>238311</v>
      </c>
      <c r="O29" s="9">
        <v>168185</v>
      </c>
      <c r="P29" s="9">
        <v>212963</v>
      </c>
      <c r="Q29" s="9">
        <v>248069</v>
      </c>
      <c r="R29" s="9">
        <v>232955</v>
      </c>
      <c r="S29" s="79" t="s">
        <v>23</v>
      </c>
    </row>
    <row r="30" spans="1:19" ht="12" customHeight="1" x14ac:dyDescent="0.25">
      <c r="A30" s="182" t="s">
        <v>44</v>
      </c>
      <c r="B30" s="9">
        <v>121088.1</v>
      </c>
      <c r="C30" s="9">
        <v>121583</v>
      </c>
      <c r="D30" s="9">
        <v>124533.6</v>
      </c>
      <c r="E30" s="9">
        <v>170732.5</v>
      </c>
      <c r="F30" s="9">
        <v>99653.300000000017</v>
      </c>
      <c r="G30" s="9">
        <v>105955.2</v>
      </c>
      <c r="H30" s="9">
        <v>96457</v>
      </c>
      <c r="I30" s="9">
        <v>108858</v>
      </c>
      <c r="J30" s="9">
        <v>115239</v>
      </c>
      <c r="K30" s="9" t="s">
        <v>23</v>
      </c>
      <c r="L30" s="9">
        <v>137268</v>
      </c>
      <c r="M30" s="9">
        <v>137354</v>
      </c>
      <c r="N30" s="9">
        <v>116722</v>
      </c>
      <c r="O30" s="9">
        <v>60999</v>
      </c>
      <c r="P30" s="9">
        <v>82585</v>
      </c>
      <c r="Q30" s="9">
        <v>95930</v>
      </c>
      <c r="R30" s="9">
        <v>90917</v>
      </c>
      <c r="S30" s="79" t="s">
        <v>23</v>
      </c>
    </row>
    <row r="31" spans="1:19" ht="12" customHeight="1" x14ac:dyDescent="0.25">
      <c r="A31" s="182" t="s">
        <v>45</v>
      </c>
      <c r="B31" s="9">
        <v>146638.80000000002</v>
      </c>
      <c r="C31" s="9">
        <v>153636.70000000001</v>
      </c>
      <c r="D31" s="9">
        <v>156213.20000000001</v>
      </c>
      <c r="E31" s="9">
        <v>180645.99999999997</v>
      </c>
      <c r="F31" s="9">
        <v>179152</v>
      </c>
      <c r="G31" s="9">
        <v>175488.3</v>
      </c>
      <c r="H31" s="9">
        <v>75006</v>
      </c>
      <c r="I31" s="9">
        <v>78767</v>
      </c>
      <c r="J31" s="9">
        <v>81161</v>
      </c>
      <c r="K31" s="9" t="s">
        <v>23</v>
      </c>
      <c r="L31" s="9">
        <v>113100</v>
      </c>
      <c r="M31" s="9">
        <v>109611</v>
      </c>
      <c r="N31" s="9">
        <v>60273</v>
      </c>
      <c r="O31" s="9">
        <v>57259</v>
      </c>
      <c r="P31" s="9">
        <v>69328</v>
      </c>
      <c r="Q31" s="9">
        <v>79807</v>
      </c>
      <c r="R31" s="9">
        <v>72002</v>
      </c>
      <c r="S31" s="79" t="s">
        <v>23</v>
      </c>
    </row>
    <row r="32" spans="1:19" ht="12" customHeight="1" x14ac:dyDescent="0.25">
      <c r="A32" s="182" t="s">
        <v>46</v>
      </c>
      <c r="B32" s="9">
        <v>97759.200000000012</v>
      </c>
      <c r="C32" s="9">
        <v>100582.3</v>
      </c>
      <c r="D32" s="9">
        <v>102685.6</v>
      </c>
      <c r="E32" s="9">
        <v>96932.000000000015</v>
      </c>
      <c r="F32" s="9">
        <v>192588.4</v>
      </c>
      <c r="G32" s="9">
        <v>184317.9</v>
      </c>
      <c r="H32" s="9">
        <v>87156</v>
      </c>
      <c r="I32" s="9">
        <v>93302</v>
      </c>
      <c r="J32" s="9">
        <v>93988</v>
      </c>
      <c r="K32" s="9" t="s">
        <v>23</v>
      </c>
      <c r="L32" s="9">
        <v>119901</v>
      </c>
      <c r="M32" s="9">
        <v>118297</v>
      </c>
      <c r="N32" s="9">
        <v>61316</v>
      </c>
      <c r="O32" s="9">
        <v>49927</v>
      </c>
      <c r="P32" s="9">
        <v>61050</v>
      </c>
      <c r="Q32" s="9">
        <v>72332</v>
      </c>
      <c r="R32" s="9">
        <v>70036</v>
      </c>
      <c r="S32" s="79" t="s">
        <v>23</v>
      </c>
    </row>
    <row r="33" spans="1:19" ht="12" customHeight="1" x14ac:dyDescent="0.25">
      <c r="A33" s="181" t="s">
        <v>47</v>
      </c>
      <c r="B33" s="79">
        <f>B28-B29</f>
        <v>170417.27243401762</v>
      </c>
      <c r="C33" s="79">
        <f t="shared" ref="C33:N33" si="2">C28-C29</f>
        <v>175227.32551319641</v>
      </c>
      <c r="D33" s="79">
        <f t="shared" si="2"/>
        <v>178785.19530791789</v>
      </c>
      <c r="E33" s="79">
        <f t="shared" si="2"/>
        <v>209036.27419354831</v>
      </c>
      <c r="F33" s="79">
        <f t="shared" si="2"/>
        <v>219799.40850439883</v>
      </c>
      <c r="G33" s="79">
        <f t="shared" si="2"/>
        <v>217173.2041055719</v>
      </c>
      <c r="H33" s="79">
        <f t="shared" si="2"/>
        <v>120587.7448680352</v>
      </c>
      <c r="I33" s="79">
        <f t="shared" si="2"/>
        <v>130989.42228738999</v>
      </c>
      <c r="J33" s="79">
        <f t="shared" si="2"/>
        <v>135400.8563049853</v>
      </c>
      <c r="K33" s="9" t="s">
        <v>23</v>
      </c>
      <c r="L33" s="79">
        <f t="shared" si="2"/>
        <v>172647.42228738999</v>
      </c>
      <c r="M33" s="79">
        <f t="shared" si="2"/>
        <v>170312.780058651</v>
      </c>
      <c r="N33" s="79">
        <f t="shared" si="2"/>
        <v>132312.63919129083</v>
      </c>
      <c r="O33" s="79">
        <v>85754</v>
      </c>
      <c r="P33" s="9">
        <v>99042</v>
      </c>
      <c r="Q33" s="9">
        <v>107360</v>
      </c>
      <c r="R33" s="9">
        <v>106043</v>
      </c>
      <c r="S33" s="79" t="s">
        <v>23</v>
      </c>
    </row>
    <row r="34" spans="1:19" s="21" customFormat="1" ht="12" customHeight="1" x14ac:dyDescent="0.25">
      <c r="A34" s="20" t="s">
        <v>48</v>
      </c>
      <c r="B34" s="10">
        <v>68.2</v>
      </c>
      <c r="C34" s="10">
        <v>68.2</v>
      </c>
      <c r="D34" s="10">
        <v>68.2</v>
      </c>
      <c r="E34" s="10">
        <v>68.2</v>
      </c>
      <c r="F34" s="10">
        <v>68.2</v>
      </c>
      <c r="G34" s="10">
        <v>68.2</v>
      </c>
      <c r="H34" s="10">
        <v>68.2</v>
      </c>
      <c r="I34" s="10">
        <v>68.2</v>
      </c>
      <c r="J34" s="10">
        <v>68.2</v>
      </c>
      <c r="K34" s="9" t="s">
        <v>23</v>
      </c>
      <c r="L34" s="10">
        <v>68.2</v>
      </c>
      <c r="M34" s="10">
        <v>68.2</v>
      </c>
      <c r="N34" s="10">
        <v>64.3</v>
      </c>
      <c r="O34" s="10">
        <v>66.230472672570968</v>
      </c>
      <c r="P34" s="10">
        <v>68.256277944263715</v>
      </c>
      <c r="Q34" s="10">
        <v>69.794248640375429</v>
      </c>
      <c r="R34" s="10">
        <v>68.718694505572302</v>
      </c>
      <c r="S34" s="79" t="s">
        <v>23</v>
      </c>
    </row>
    <row r="35" spans="1:19" ht="12" customHeight="1" x14ac:dyDescent="0.25">
      <c r="A35" s="17" t="s">
        <v>49</v>
      </c>
      <c r="B35" s="10" t="s">
        <v>23</v>
      </c>
      <c r="C35" s="10">
        <v>3</v>
      </c>
      <c r="D35" s="10">
        <v>2</v>
      </c>
      <c r="E35" s="10">
        <v>17</v>
      </c>
      <c r="F35" s="10">
        <v>5</v>
      </c>
      <c r="G35" s="10">
        <v>-1</v>
      </c>
      <c r="H35" s="10">
        <v>-44</v>
      </c>
      <c r="I35" s="10">
        <v>9</v>
      </c>
      <c r="J35" s="10">
        <v>3</v>
      </c>
      <c r="K35" s="9" t="s">
        <v>23</v>
      </c>
      <c r="L35" s="9" t="s">
        <v>23</v>
      </c>
      <c r="M35" s="10">
        <v>-1</v>
      </c>
      <c r="N35" s="10">
        <v>-35</v>
      </c>
      <c r="O35" s="10">
        <v>-29</v>
      </c>
      <c r="P35" s="10">
        <v>27</v>
      </c>
      <c r="Q35" s="10">
        <v>16</v>
      </c>
      <c r="R35" s="10">
        <v>-6</v>
      </c>
      <c r="S35" s="79" t="s">
        <v>23</v>
      </c>
    </row>
    <row r="36" spans="1:19" ht="12" customHeight="1" x14ac:dyDescent="0.25">
      <c r="A36" s="18" t="s">
        <v>50</v>
      </c>
      <c r="B36" s="12">
        <v>41.6</v>
      </c>
      <c r="C36" s="12">
        <v>41.9</v>
      </c>
      <c r="D36" s="12">
        <v>45.715854998169171</v>
      </c>
      <c r="E36" s="12">
        <v>48.125283704039944</v>
      </c>
      <c r="F36" s="12">
        <v>48.120032151469147</v>
      </c>
      <c r="G36" s="12">
        <v>45.5</v>
      </c>
      <c r="H36" s="22" t="s">
        <v>23</v>
      </c>
      <c r="I36" s="22" t="s">
        <v>23</v>
      </c>
      <c r="J36" s="22" t="s">
        <v>23</v>
      </c>
      <c r="K36" s="22" t="s">
        <v>23</v>
      </c>
      <c r="L36" s="22" t="s">
        <v>23</v>
      </c>
      <c r="M36" s="22" t="s">
        <v>23</v>
      </c>
      <c r="N36" s="22" t="s">
        <v>23</v>
      </c>
      <c r="O36" s="22" t="s">
        <v>23</v>
      </c>
      <c r="P36" s="22" t="s">
        <v>23</v>
      </c>
      <c r="Q36" s="22" t="s">
        <v>23</v>
      </c>
      <c r="R36" s="22" t="s">
        <v>23</v>
      </c>
      <c r="S36" s="81" t="s">
        <v>23</v>
      </c>
    </row>
    <row r="37" spans="1:19" s="262" customFormat="1" ht="12" customHeight="1" x14ac:dyDescent="0.25">
      <c r="A37" s="259" t="s">
        <v>51</v>
      </c>
      <c r="B37" s="270"/>
      <c r="C37" s="270"/>
      <c r="D37" s="270"/>
      <c r="E37" s="270"/>
      <c r="F37" s="270"/>
      <c r="G37" s="270"/>
      <c r="H37" s="270"/>
      <c r="I37" s="270"/>
      <c r="J37" s="270"/>
      <c r="K37" s="270"/>
      <c r="L37" s="270"/>
      <c r="M37" s="270"/>
      <c r="N37" s="270"/>
      <c r="O37" s="270"/>
      <c r="P37" s="270"/>
      <c r="Q37" s="270"/>
      <c r="R37" s="270"/>
      <c r="S37" s="270"/>
    </row>
    <row r="38" spans="1:19" ht="12" customHeight="1" x14ac:dyDescent="0.25">
      <c r="A38" s="183" t="s">
        <v>32</v>
      </c>
      <c r="B38" s="23">
        <v>8.1814655820666324</v>
      </c>
      <c r="C38" s="24" t="s">
        <v>23</v>
      </c>
      <c r="D38" s="24" t="s">
        <v>23</v>
      </c>
      <c r="E38" s="23">
        <v>4.9380319977103255</v>
      </c>
      <c r="F38" s="23">
        <v>5.7455889497733743</v>
      </c>
      <c r="G38" s="23">
        <v>18.833944542036324</v>
      </c>
      <c r="H38" s="23">
        <v>13.432397214456676</v>
      </c>
      <c r="I38" s="23">
        <v>13.420828750324814</v>
      </c>
      <c r="J38" s="23">
        <v>13.261567282394591</v>
      </c>
      <c r="K38" s="25" t="s">
        <v>23</v>
      </c>
      <c r="L38" s="23">
        <v>13.695988592077651</v>
      </c>
      <c r="M38" s="23">
        <v>13.595446556170639</v>
      </c>
      <c r="N38" s="25" t="s">
        <v>23</v>
      </c>
      <c r="O38" s="23">
        <v>20.188482920593401</v>
      </c>
      <c r="P38" s="23">
        <v>20.665561623380587</v>
      </c>
      <c r="Q38" s="23">
        <v>21.041641472165114</v>
      </c>
      <c r="R38" s="23">
        <v>22.184112811487196</v>
      </c>
      <c r="S38" s="82" t="s">
        <v>23</v>
      </c>
    </row>
    <row r="39" spans="1:19" ht="12" customHeight="1" x14ac:dyDescent="0.25">
      <c r="A39" s="180" t="s">
        <v>33</v>
      </c>
      <c r="B39" s="26">
        <v>9.8627187647591175</v>
      </c>
      <c r="C39" s="24" t="s">
        <v>23</v>
      </c>
      <c r="D39" s="24" t="s">
        <v>23</v>
      </c>
      <c r="E39" s="26">
        <v>4.8164974489905594</v>
      </c>
      <c r="F39" s="26">
        <v>7.4639137156433888</v>
      </c>
      <c r="G39" s="26">
        <v>16.160372165998517</v>
      </c>
      <c r="H39" s="26">
        <v>7.4990043345281325</v>
      </c>
      <c r="I39" s="26">
        <v>7.4620277721417159</v>
      </c>
      <c r="J39" s="26">
        <v>6.9465680400016536</v>
      </c>
      <c r="K39" s="24" t="s">
        <v>23</v>
      </c>
      <c r="L39" s="26">
        <v>7.4535000229562831</v>
      </c>
      <c r="M39" s="26">
        <v>7.0108579594920908</v>
      </c>
      <c r="N39" s="24" t="s">
        <v>23</v>
      </c>
      <c r="O39" s="26">
        <v>9.5537651990367749</v>
      </c>
      <c r="P39" s="26">
        <v>8.085442072097031</v>
      </c>
      <c r="Q39" s="26">
        <v>8.1154512839117992</v>
      </c>
      <c r="R39" s="26">
        <v>8.9476508338520322</v>
      </c>
      <c r="S39" s="83" t="s">
        <v>23</v>
      </c>
    </row>
    <row r="40" spans="1:19" ht="12" customHeight="1" x14ac:dyDescent="0.25">
      <c r="A40" s="185" t="s">
        <v>34</v>
      </c>
      <c r="B40" s="26">
        <v>26.961791859167338</v>
      </c>
      <c r="C40" s="24" t="s">
        <v>23</v>
      </c>
      <c r="D40" s="24" t="s">
        <v>23</v>
      </c>
      <c r="E40" s="26">
        <v>11.862442642977216</v>
      </c>
      <c r="F40" s="26">
        <v>12.032461182845863</v>
      </c>
      <c r="G40" s="26">
        <v>39.899029306385316</v>
      </c>
      <c r="H40" s="26">
        <v>27.631553508802458</v>
      </c>
      <c r="I40" s="26">
        <v>28.365174118727509</v>
      </c>
      <c r="J40" s="26">
        <v>28.84141217956665</v>
      </c>
      <c r="K40" s="24" t="s">
        <v>23</v>
      </c>
      <c r="L40" s="26">
        <v>29.950927568875603</v>
      </c>
      <c r="M40" s="26">
        <v>30.44636452738035</v>
      </c>
      <c r="N40" s="24" t="s">
        <v>23</v>
      </c>
      <c r="O40" s="26">
        <v>31.028926479769304</v>
      </c>
      <c r="P40" s="26">
        <v>31.638829280203602</v>
      </c>
      <c r="Q40" s="26">
        <v>31.77328979723465</v>
      </c>
      <c r="R40" s="26">
        <v>31.631860230516622</v>
      </c>
      <c r="S40" s="83" t="s">
        <v>23</v>
      </c>
    </row>
    <row r="41" spans="1:19" ht="12" customHeight="1" x14ac:dyDescent="0.25">
      <c r="A41" s="180" t="s">
        <v>35</v>
      </c>
      <c r="B41" s="26">
        <v>1.6369263567834555</v>
      </c>
      <c r="C41" s="24" t="s">
        <v>23</v>
      </c>
      <c r="D41" s="24" t="s">
        <v>23</v>
      </c>
      <c r="E41" s="26">
        <v>7.4203143511862022</v>
      </c>
      <c r="F41" s="26">
        <v>1.6314933567382783</v>
      </c>
      <c r="G41" s="26">
        <v>5.9848543959577967</v>
      </c>
      <c r="H41" s="26">
        <v>4.7057276864601096</v>
      </c>
      <c r="I41" s="26">
        <v>4.6556247308038685</v>
      </c>
      <c r="J41" s="26">
        <v>4.9068832045401329</v>
      </c>
      <c r="K41" s="24" t="s">
        <v>23</v>
      </c>
      <c r="L41" s="26">
        <v>4.0346342794022725</v>
      </c>
      <c r="M41" s="26">
        <v>3.5292474990554727</v>
      </c>
      <c r="N41" s="24" t="s">
        <v>23</v>
      </c>
      <c r="O41" s="26">
        <v>4.8089901001872937</v>
      </c>
      <c r="P41" s="26">
        <v>4.3664861971328346</v>
      </c>
      <c r="Q41" s="26">
        <v>3.950497843350667</v>
      </c>
      <c r="R41" s="26">
        <v>3.9037582365692942</v>
      </c>
      <c r="S41" s="83" t="s">
        <v>23</v>
      </c>
    </row>
    <row r="42" spans="1:19" ht="12" customHeight="1" x14ac:dyDescent="0.25">
      <c r="A42" s="185" t="s">
        <v>36</v>
      </c>
      <c r="B42" s="24" t="s">
        <v>23</v>
      </c>
      <c r="C42" s="24" t="s">
        <v>23</v>
      </c>
      <c r="D42" s="24" t="s">
        <v>23</v>
      </c>
      <c r="E42" s="24" t="s">
        <v>23</v>
      </c>
      <c r="F42" s="24" t="s">
        <v>23</v>
      </c>
      <c r="G42" s="24" t="s">
        <v>23</v>
      </c>
      <c r="H42" s="26">
        <v>4.518967910571841</v>
      </c>
      <c r="I42" s="26">
        <v>4.8008571560785818</v>
      </c>
      <c r="J42" s="26">
        <v>4.9265121148256812</v>
      </c>
      <c r="K42" s="24" t="s">
        <v>23</v>
      </c>
      <c r="L42" s="26">
        <v>6.3245910405678032</v>
      </c>
      <c r="M42" s="26">
        <v>6.6560441546068301</v>
      </c>
      <c r="N42" s="24" t="s">
        <v>23</v>
      </c>
      <c r="O42" s="26">
        <v>9.7018164521211752</v>
      </c>
      <c r="P42" s="26">
        <v>11.750867521588257</v>
      </c>
      <c r="Q42" s="26">
        <v>12.049018422219534</v>
      </c>
      <c r="R42" s="26">
        <v>9.9165074799854054</v>
      </c>
      <c r="S42" s="83" t="s">
        <v>23</v>
      </c>
    </row>
    <row r="43" spans="1:19" ht="12" customHeight="1" x14ac:dyDescent="0.25">
      <c r="A43" s="180" t="s">
        <v>37</v>
      </c>
      <c r="B43" s="26">
        <v>18.837054060258104</v>
      </c>
      <c r="C43" s="24" t="s">
        <v>23</v>
      </c>
      <c r="D43" s="24" t="s">
        <v>23</v>
      </c>
      <c r="E43" s="26">
        <v>30.180956762125049</v>
      </c>
      <c r="F43" s="26">
        <v>21.092125342969421</v>
      </c>
      <c r="G43" s="26">
        <v>19.121799589622029</v>
      </c>
      <c r="H43" s="26">
        <v>39.712165678734515</v>
      </c>
      <c r="I43" s="26">
        <v>38.760683304322448</v>
      </c>
      <c r="J43" s="26">
        <v>38.582172817058556</v>
      </c>
      <c r="K43" s="24" t="s">
        <v>23</v>
      </c>
      <c r="L43" s="26">
        <v>35.510129122340786</v>
      </c>
      <c r="M43" s="26">
        <v>36.010589658929753</v>
      </c>
      <c r="N43" s="24" t="s">
        <v>23</v>
      </c>
      <c r="O43" s="26">
        <v>23.4973392395279</v>
      </c>
      <c r="P43" s="26">
        <v>22.495456957311831</v>
      </c>
      <c r="Q43" s="26">
        <v>21.894223404684162</v>
      </c>
      <c r="R43" s="26">
        <v>22.38114657337254</v>
      </c>
      <c r="S43" s="83" t="s">
        <v>23</v>
      </c>
    </row>
    <row r="44" spans="1:19" ht="12" customHeight="1" x14ac:dyDescent="0.25">
      <c r="A44" s="184" t="s">
        <v>38</v>
      </c>
      <c r="B44" s="27">
        <v>34.520043376965354</v>
      </c>
      <c r="C44" s="24" t="s">
        <v>23</v>
      </c>
      <c r="D44" s="24" t="s">
        <v>23</v>
      </c>
      <c r="E44" s="27">
        <v>40.781756797010651</v>
      </c>
      <c r="F44" s="27">
        <v>52.034417452029679</v>
      </c>
      <c r="G44" s="28" t="s">
        <v>23</v>
      </c>
      <c r="H44" s="27">
        <v>2.5001836664462669</v>
      </c>
      <c r="I44" s="27">
        <v>2.5348041676010666</v>
      </c>
      <c r="J44" s="27">
        <v>2.5348843616127388</v>
      </c>
      <c r="K44" s="24" t="s">
        <v>23</v>
      </c>
      <c r="L44" s="27">
        <v>3.0604776527335531</v>
      </c>
      <c r="M44" s="27">
        <v>2.7514496443648668</v>
      </c>
      <c r="N44" s="24" t="s">
        <v>23</v>
      </c>
      <c r="O44" s="27">
        <v>1.2212741921098791</v>
      </c>
      <c r="P44" s="27">
        <v>0.99735634828585251</v>
      </c>
      <c r="Q44" s="27">
        <v>1.1758777764340711</v>
      </c>
      <c r="R44" s="27">
        <v>1.0349638342169087</v>
      </c>
      <c r="S44" s="83" t="s">
        <v>23</v>
      </c>
    </row>
    <row r="45" spans="1:19" s="262" customFormat="1" ht="12" customHeight="1" x14ac:dyDescent="0.25">
      <c r="A45" s="259" t="s">
        <v>52</v>
      </c>
      <c r="B45" s="261"/>
      <c r="C45" s="270"/>
      <c r="D45" s="270"/>
      <c r="E45" s="270"/>
      <c r="F45" s="270"/>
      <c r="G45" s="270"/>
      <c r="H45" s="270"/>
      <c r="I45" s="270"/>
      <c r="J45" s="270"/>
      <c r="K45" s="270"/>
      <c r="L45" s="270"/>
      <c r="M45" s="270"/>
      <c r="N45" s="270"/>
      <c r="O45" s="270"/>
      <c r="P45" s="270"/>
      <c r="Q45" s="270"/>
      <c r="R45" s="270"/>
      <c r="S45" s="261"/>
    </row>
    <row r="46" spans="1:19" ht="12" customHeight="1" x14ac:dyDescent="0.25">
      <c r="A46" s="186" t="s">
        <v>39</v>
      </c>
      <c r="B46" s="29" t="s">
        <v>23</v>
      </c>
      <c r="C46" s="30">
        <v>79.40351568112996</v>
      </c>
      <c r="D46" s="29" t="s">
        <v>23</v>
      </c>
      <c r="E46" s="29" t="s">
        <v>23</v>
      </c>
      <c r="F46" s="31">
        <v>70.910674632871647</v>
      </c>
      <c r="G46" s="31">
        <v>69.542044488873486</v>
      </c>
      <c r="H46" s="29" t="s">
        <v>23</v>
      </c>
      <c r="I46" s="29" t="s">
        <v>23</v>
      </c>
      <c r="J46" s="31">
        <v>61</v>
      </c>
      <c r="K46" s="29" t="s">
        <v>23</v>
      </c>
      <c r="L46" s="29" t="s">
        <v>23</v>
      </c>
      <c r="M46" s="29" t="s">
        <v>23</v>
      </c>
      <c r="N46" s="29" t="s">
        <v>23</v>
      </c>
      <c r="O46" s="30">
        <v>67.687962660165894</v>
      </c>
      <c r="P46" s="30">
        <v>66.279588473115041</v>
      </c>
      <c r="Q46" s="30">
        <v>66.000185432278926</v>
      </c>
      <c r="R46" s="30">
        <v>65.011697538151154</v>
      </c>
      <c r="S46" s="29" t="s">
        <v>23</v>
      </c>
    </row>
    <row r="47" spans="1:19" ht="12" customHeight="1" x14ac:dyDescent="0.25">
      <c r="A47" s="187" t="s">
        <v>40</v>
      </c>
      <c r="B47" s="32" t="s">
        <v>23</v>
      </c>
      <c r="C47" s="33">
        <v>20.596484318870047</v>
      </c>
      <c r="D47" s="32" t="s">
        <v>23</v>
      </c>
      <c r="E47" s="32" t="s">
        <v>23</v>
      </c>
      <c r="F47" s="34">
        <v>29.08932536712835</v>
      </c>
      <c r="G47" s="34">
        <v>30.45795551112651</v>
      </c>
      <c r="H47" s="32" t="s">
        <v>23</v>
      </c>
      <c r="I47" s="32" t="s">
        <v>23</v>
      </c>
      <c r="J47" s="33">
        <v>39</v>
      </c>
      <c r="K47" s="32" t="s">
        <v>23</v>
      </c>
      <c r="L47" s="32" t="s">
        <v>23</v>
      </c>
      <c r="M47" s="32" t="s">
        <v>23</v>
      </c>
      <c r="N47" s="32" t="s">
        <v>23</v>
      </c>
      <c r="O47" s="34">
        <v>32.312631923179829</v>
      </c>
      <c r="P47" s="34">
        <v>33.720411526884952</v>
      </c>
      <c r="Q47" s="34">
        <v>33.999814567721074</v>
      </c>
      <c r="R47" s="34">
        <v>34.988302461848853</v>
      </c>
      <c r="S47" s="32" t="s">
        <v>23</v>
      </c>
    </row>
    <row r="48" spans="1:19" s="262" customFormat="1" ht="12" customHeight="1" x14ac:dyDescent="0.25">
      <c r="A48" s="267" t="s">
        <v>53</v>
      </c>
      <c r="B48" s="269"/>
      <c r="C48" s="271"/>
      <c r="D48" s="271"/>
      <c r="E48" s="271"/>
      <c r="F48" s="271"/>
      <c r="G48" s="271"/>
      <c r="H48" s="271"/>
      <c r="I48" s="271"/>
      <c r="J48" s="271"/>
      <c r="K48" s="271"/>
      <c r="L48" s="271"/>
      <c r="M48" s="271"/>
      <c r="N48" s="271"/>
      <c r="O48" s="271"/>
      <c r="P48" s="271"/>
      <c r="Q48" s="271"/>
      <c r="R48" s="271"/>
      <c r="S48" s="272"/>
    </row>
    <row r="49" spans="1:19" s="262" customFormat="1" ht="12" customHeight="1" x14ac:dyDescent="0.25">
      <c r="A49" s="273" t="s">
        <v>54</v>
      </c>
      <c r="B49" s="274">
        <v>736466.77</v>
      </c>
      <c r="C49" s="275">
        <v>892666.63800000004</v>
      </c>
      <c r="D49" s="274">
        <v>1070444.57</v>
      </c>
      <c r="E49" s="274">
        <v>1291206.03</v>
      </c>
      <c r="F49" s="274">
        <v>1487951.0759999999</v>
      </c>
      <c r="G49" s="274">
        <v>1335201.675</v>
      </c>
      <c r="H49" s="274">
        <v>1487887.29</v>
      </c>
      <c r="I49" s="274">
        <v>1643406.51</v>
      </c>
      <c r="J49" s="274">
        <v>1698993.175</v>
      </c>
      <c r="K49" s="274">
        <v>1559516.2209944751</v>
      </c>
      <c r="L49" s="274">
        <v>1564691.2499999998</v>
      </c>
      <c r="M49" s="274">
        <v>1616739.3103448278</v>
      </c>
      <c r="N49" s="274">
        <v>1681700</v>
      </c>
      <c r="O49" s="274">
        <v>1371222.4</v>
      </c>
      <c r="P49" s="274">
        <v>1417779.9</v>
      </c>
      <c r="Q49" s="274">
        <v>1708535.2</v>
      </c>
      <c r="R49" s="274">
        <v>1625387.9</v>
      </c>
      <c r="S49" s="276" t="s">
        <v>23</v>
      </c>
    </row>
    <row r="50" spans="1:19" s="262" customFormat="1" ht="12" customHeight="1" x14ac:dyDescent="0.25">
      <c r="A50" s="277" t="s">
        <v>55</v>
      </c>
      <c r="B50" s="193">
        <v>38.6</v>
      </c>
      <c r="C50" s="193">
        <v>39.800000000000004</v>
      </c>
      <c r="D50" s="193">
        <v>40.300000000000004</v>
      </c>
      <c r="E50" s="193">
        <v>41</v>
      </c>
      <c r="F50" s="193">
        <v>41.699999999999996</v>
      </c>
      <c r="G50" s="193">
        <v>42.5</v>
      </c>
      <c r="H50" s="193">
        <v>43</v>
      </c>
      <c r="I50" s="193">
        <v>43.5</v>
      </c>
      <c r="J50" s="192">
        <v>42.5</v>
      </c>
      <c r="K50" s="192">
        <v>34.200000000000003</v>
      </c>
      <c r="L50" s="192">
        <v>32.4</v>
      </c>
      <c r="M50" s="192">
        <v>32</v>
      </c>
      <c r="N50" s="192">
        <v>33.1</v>
      </c>
      <c r="O50" s="192">
        <v>24.6</v>
      </c>
      <c r="P50" s="192">
        <v>23.6</v>
      </c>
      <c r="Q50" s="192">
        <v>26</v>
      </c>
      <c r="R50" s="192">
        <v>26.3</v>
      </c>
      <c r="S50" s="278" t="s">
        <v>23</v>
      </c>
    </row>
    <row r="51" spans="1:19" s="262" customFormat="1" ht="12" customHeight="1" x14ac:dyDescent="0.25">
      <c r="A51" s="277" t="s">
        <v>56</v>
      </c>
      <c r="B51" s="279" t="s">
        <v>23</v>
      </c>
      <c r="C51" s="192">
        <v>21.209357212410275</v>
      </c>
      <c r="D51" s="192">
        <v>19.915377637312353</v>
      </c>
      <c r="E51" s="192">
        <v>20.623343439445907</v>
      </c>
      <c r="F51" s="192">
        <v>15.237308487476616</v>
      </c>
      <c r="G51" s="192">
        <v>-10.265754261936488</v>
      </c>
      <c r="H51" s="192">
        <v>11.435397203197786</v>
      </c>
      <c r="I51" s="192">
        <v>10.452352207404095</v>
      </c>
      <c r="J51" s="192">
        <v>3.3824050630053812</v>
      </c>
      <c r="K51" s="192">
        <v>-8.2093887166748019</v>
      </c>
      <c r="L51" s="192">
        <v>0.3318355356525039</v>
      </c>
      <c r="M51" s="192">
        <v>3.3264109034180427</v>
      </c>
      <c r="N51" s="192">
        <v>4.0180064429383462</v>
      </c>
      <c r="O51" s="192">
        <v>-18.462127608967123</v>
      </c>
      <c r="P51" s="192">
        <v>3.3953281393302794</v>
      </c>
      <c r="Q51" s="192">
        <v>20.507788268122582</v>
      </c>
      <c r="R51" s="192">
        <v>-4.8665839603421723</v>
      </c>
      <c r="S51" s="278" t="s">
        <v>23</v>
      </c>
    </row>
    <row r="52" spans="1:19" s="262" customFormat="1" ht="12" customHeight="1" x14ac:dyDescent="0.25">
      <c r="A52" s="280" t="s">
        <v>57</v>
      </c>
      <c r="B52" s="281">
        <v>2.015033594984871</v>
      </c>
      <c r="C52" s="281">
        <v>2.3753642556452599</v>
      </c>
      <c r="D52" s="281">
        <v>2.7917426122570763</v>
      </c>
      <c r="E52" s="281">
        <v>2.880160134549604</v>
      </c>
      <c r="F52" s="281">
        <v>3.1564933430378894</v>
      </c>
      <c r="G52" s="281">
        <v>2.8667074493506766</v>
      </c>
      <c r="H52" s="281">
        <v>5.7532017755849338</v>
      </c>
      <c r="I52" s="281">
        <v>5.8499414794590763</v>
      </c>
      <c r="J52" s="281">
        <v>5.8507692294447429</v>
      </c>
      <c r="K52" s="282" t="s">
        <v>23</v>
      </c>
      <c r="L52" s="281">
        <v>4.2258229827503779</v>
      </c>
      <c r="M52" s="281">
        <v>4.4262455726158976</v>
      </c>
      <c r="N52" s="281">
        <v>7.0567451775201313</v>
      </c>
      <c r="O52" s="281">
        <v>8.1530600231887504</v>
      </c>
      <c r="P52" s="281">
        <v>6.6574001117565018</v>
      </c>
      <c r="Q52" s="281">
        <v>6.8873386033724486</v>
      </c>
      <c r="R52" s="281">
        <v>6.9772612736365387</v>
      </c>
      <c r="S52" s="278" t="s">
        <v>23</v>
      </c>
    </row>
    <row r="53" spans="1:19" s="262" customFormat="1" ht="12" customHeight="1" x14ac:dyDescent="0.25">
      <c r="A53" s="259" t="s">
        <v>58</v>
      </c>
      <c r="B53" s="283"/>
      <c r="C53" s="283"/>
      <c r="D53" s="283"/>
      <c r="E53" s="283"/>
      <c r="F53" s="283"/>
      <c r="G53" s="283"/>
      <c r="H53" s="283"/>
      <c r="I53" s="283"/>
      <c r="J53" s="283"/>
      <c r="K53" s="283"/>
      <c r="L53" s="283"/>
      <c r="M53" s="283"/>
      <c r="N53" s="283"/>
      <c r="O53" s="283"/>
      <c r="P53" s="283"/>
      <c r="Q53" s="283"/>
      <c r="R53" s="283"/>
      <c r="S53" s="261"/>
    </row>
    <row r="54" spans="1:19" ht="12" customHeight="1" x14ac:dyDescent="0.25">
      <c r="A54" s="188" t="s">
        <v>32</v>
      </c>
      <c r="B54" s="30">
        <v>15.157772020725387</v>
      </c>
      <c r="C54" s="31">
        <v>14.465331781093122</v>
      </c>
      <c r="D54" s="30">
        <v>16.79775216987527</v>
      </c>
      <c r="E54" s="30">
        <v>16.101829586750444</v>
      </c>
      <c r="F54" s="30">
        <v>11.409822002845662</v>
      </c>
      <c r="G54" s="31">
        <v>14.282425229998468</v>
      </c>
      <c r="H54" s="31">
        <v>13.304646415261359</v>
      </c>
      <c r="I54" s="31">
        <v>12.977257497068187</v>
      </c>
      <c r="J54" s="31">
        <v>12.311536779272906</v>
      </c>
      <c r="K54" s="29" t="s">
        <v>23</v>
      </c>
      <c r="L54" s="29" t="s">
        <v>23</v>
      </c>
      <c r="M54" s="29" t="s">
        <v>23</v>
      </c>
      <c r="N54" s="29" t="s">
        <v>23</v>
      </c>
      <c r="O54" s="30">
        <v>17.778115351674536</v>
      </c>
      <c r="P54" s="30">
        <v>18.561731619978527</v>
      </c>
      <c r="Q54" s="30">
        <v>20.7664670882988</v>
      </c>
      <c r="R54" s="30">
        <v>24.098290629578329</v>
      </c>
      <c r="S54" s="29" t="s">
        <v>23</v>
      </c>
    </row>
    <row r="55" spans="1:19" ht="12" customHeight="1" x14ac:dyDescent="0.25">
      <c r="A55" s="185" t="s">
        <v>33</v>
      </c>
      <c r="B55" s="36">
        <v>17.083678756476683</v>
      </c>
      <c r="C55" s="35">
        <v>30.193920883083425</v>
      </c>
      <c r="D55" s="36">
        <v>41.685633970392416</v>
      </c>
      <c r="E55" s="36">
        <v>43.105775986383627</v>
      </c>
      <c r="F55" s="36">
        <v>48.239455594422012</v>
      </c>
      <c r="G55" s="35">
        <v>23.994853671581247</v>
      </c>
      <c r="H55" s="35">
        <v>11.272622643786976</v>
      </c>
      <c r="I55" s="35">
        <v>11.283925280616518</v>
      </c>
      <c r="J55" s="35">
        <v>9.2649291172459929</v>
      </c>
      <c r="K55" s="37" t="s">
        <v>23</v>
      </c>
      <c r="L55" s="37" t="s">
        <v>23</v>
      </c>
      <c r="M55" s="37" t="s">
        <v>23</v>
      </c>
      <c r="N55" s="37" t="s">
        <v>23</v>
      </c>
      <c r="O55" s="36">
        <v>17.066589635641893</v>
      </c>
      <c r="P55" s="36">
        <v>13.836407188450057</v>
      </c>
      <c r="Q55" s="36">
        <v>11.320539371971968</v>
      </c>
      <c r="R55" s="36">
        <v>12.779577108947349</v>
      </c>
      <c r="S55" s="37" t="s">
        <v>23</v>
      </c>
    </row>
    <row r="56" spans="1:19" ht="12" customHeight="1" x14ac:dyDescent="0.25">
      <c r="A56" s="185" t="s">
        <v>34</v>
      </c>
      <c r="B56" s="36">
        <v>16.642487046632123</v>
      </c>
      <c r="C56" s="35">
        <v>16.372399607384867</v>
      </c>
      <c r="D56" s="330">
        <v>18.357737175462109</v>
      </c>
      <c r="E56" s="330">
        <v>23.763318017338296</v>
      </c>
      <c r="F56" s="330">
        <v>22.032292341981194</v>
      </c>
      <c r="G56" s="331">
        <v>27.45066775949293</v>
      </c>
      <c r="H56" s="35">
        <v>42.921206885164011</v>
      </c>
      <c r="I56" s="35">
        <v>43.56620316077511</v>
      </c>
      <c r="J56" s="35">
        <v>46.597370519978384</v>
      </c>
      <c r="K56" s="37" t="s">
        <v>23</v>
      </c>
      <c r="L56" s="37" t="s">
        <v>23</v>
      </c>
      <c r="M56" s="37" t="s">
        <v>23</v>
      </c>
      <c r="N56" s="37" t="s">
        <v>23</v>
      </c>
      <c r="O56" s="36">
        <v>34.967916218404838</v>
      </c>
      <c r="P56" s="36">
        <v>31.288467271965132</v>
      </c>
      <c r="Q56" s="36">
        <v>34.705214150694701</v>
      </c>
      <c r="R56" s="36">
        <v>34.218004206872713</v>
      </c>
      <c r="S56" s="37" t="s">
        <v>23</v>
      </c>
    </row>
    <row r="57" spans="1:19" ht="12" customHeight="1" x14ac:dyDescent="0.25">
      <c r="A57" s="185" t="s">
        <v>35</v>
      </c>
      <c r="B57" s="36">
        <v>5.0898963730569955</v>
      </c>
      <c r="C57" s="35">
        <v>5.7644490284334209</v>
      </c>
      <c r="D57" s="330"/>
      <c r="E57" s="330"/>
      <c r="F57" s="330"/>
      <c r="G57" s="331"/>
      <c r="H57" s="35">
        <v>3.3014502633978355</v>
      </c>
      <c r="I57" s="35">
        <v>3.6317501535712289</v>
      </c>
      <c r="J57" s="35">
        <v>4.0972418761417142</v>
      </c>
      <c r="K57" s="37" t="s">
        <v>23</v>
      </c>
      <c r="L57" s="37" t="s">
        <v>23</v>
      </c>
      <c r="M57" s="37" t="s">
        <v>23</v>
      </c>
      <c r="N57" s="37" t="s">
        <v>23</v>
      </c>
      <c r="O57" s="36">
        <v>4.715077583330026</v>
      </c>
      <c r="P57" s="36">
        <v>6.6055457550216357</v>
      </c>
      <c r="Q57" s="36">
        <v>5.7617425734043994</v>
      </c>
      <c r="R57" s="36">
        <v>5.8469796655924418</v>
      </c>
      <c r="S57" s="37" t="s">
        <v>23</v>
      </c>
    </row>
    <row r="58" spans="1:19" ht="12" customHeight="1" x14ac:dyDescent="0.25">
      <c r="A58" s="185" t="s">
        <v>36</v>
      </c>
      <c r="B58" s="37" t="s">
        <v>23</v>
      </c>
      <c r="C58" s="37" t="s">
        <v>23</v>
      </c>
      <c r="D58" s="330"/>
      <c r="E58" s="330"/>
      <c r="F58" s="330"/>
      <c r="G58" s="331"/>
      <c r="H58" s="35">
        <v>2.793330443384459</v>
      </c>
      <c r="I58" s="35">
        <v>2.6222287373652762</v>
      </c>
      <c r="J58" s="35">
        <v>2.986916921810276</v>
      </c>
      <c r="K58" s="37" t="s">
        <v>23</v>
      </c>
      <c r="L58" s="37" t="s">
        <v>23</v>
      </c>
      <c r="M58" s="37" t="s">
        <v>23</v>
      </c>
      <c r="N58" s="37" t="s">
        <v>23</v>
      </c>
      <c r="O58" s="36">
        <v>5.4072264280396816</v>
      </c>
      <c r="P58" s="36">
        <v>6.8091034440536209</v>
      </c>
      <c r="Q58" s="36">
        <v>5.7664073880362547</v>
      </c>
      <c r="R58" s="36">
        <v>2.705015830375014</v>
      </c>
      <c r="S58" s="37" t="s">
        <v>23</v>
      </c>
    </row>
    <row r="59" spans="1:19" ht="12" customHeight="1" x14ac:dyDescent="0.25">
      <c r="A59" s="185" t="s">
        <v>37</v>
      </c>
      <c r="B59" s="36">
        <v>15.19481865284974</v>
      </c>
      <c r="C59" s="35">
        <v>21.246355770267815</v>
      </c>
      <c r="D59" s="36">
        <v>23.158876684270211</v>
      </c>
      <c r="E59" s="36">
        <v>17.02907640952764</v>
      </c>
      <c r="F59" s="36">
        <v>18.318430060751137</v>
      </c>
      <c r="G59" s="35">
        <v>34.272053338927364</v>
      </c>
      <c r="H59" s="35">
        <v>24.594274712668984</v>
      </c>
      <c r="I59" s="35">
        <v>23.769196403641036</v>
      </c>
      <c r="J59" s="35">
        <v>22.800576324388299</v>
      </c>
      <c r="K59" s="37" t="s">
        <v>23</v>
      </c>
      <c r="L59" s="37" t="s">
        <v>23</v>
      </c>
      <c r="M59" s="37" t="s">
        <v>23</v>
      </c>
      <c r="N59" s="37" t="s">
        <v>23</v>
      </c>
      <c r="O59" s="36">
        <v>18.851537139416628</v>
      </c>
      <c r="P59" s="36">
        <v>21.353815214900425</v>
      </c>
      <c r="Q59" s="36">
        <v>20.777868667850687</v>
      </c>
      <c r="R59" s="36">
        <v>19.57999072098421</v>
      </c>
      <c r="S59" s="37" t="s">
        <v>23</v>
      </c>
    </row>
    <row r="60" spans="1:19" ht="12" customHeight="1" x14ac:dyDescent="0.25">
      <c r="A60" s="184" t="s">
        <v>38</v>
      </c>
      <c r="B60" s="34">
        <v>30.83134715025907</v>
      </c>
      <c r="C60" s="33">
        <v>11.957542929737343</v>
      </c>
      <c r="D60" s="32" t="s">
        <v>23</v>
      </c>
      <c r="E60" s="32" t="s">
        <v>23</v>
      </c>
      <c r="F60" s="32" t="s">
        <v>23</v>
      </c>
      <c r="G60" s="32" t="s">
        <v>23</v>
      </c>
      <c r="H60" s="33">
        <v>1.8124686363363749</v>
      </c>
      <c r="I60" s="33">
        <v>2.1494387669626405</v>
      </c>
      <c r="J60" s="33">
        <v>1.941428461162426</v>
      </c>
      <c r="K60" s="37" t="s">
        <v>23</v>
      </c>
      <c r="L60" s="37" t="s">
        <v>23</v>
      </c>
      <c r="M60" s="37" t="s">
        <v>23</v>
      </c>
      <c r="N60" s="37" t="s">
        <v>23</v>
      </c>
      <c r="O60" s="34">
        <v>1.2135522290184293</v>
      </c>
      <c r="P60" s="34">
        <v>1.5449295056305998</v>
      </c>
      <c r="Q60" s="34">
        <v>0.90174320084245252</v>
      </c>
      <c r="R60" s="34">
        <v>0.77214183764995425</v>
      </c>
      <c r="S60" s="37" t="s">
        <v>23</v>
      </c>
    </row>
    <row r="61" spans="1:19" ht="12" customHeight="1" x14ac:dyDescent="0.25">
      <c r="A61" s="13" t="s">
        <v>59</v>
      </c>
      <c r="B61" s="14"/>
      <c r="C61" s="14"/>
      <c r="D61" s="14"/>
      <c r="E61" s="14"/>
      <c r="F61" s="14"/>
      <c r="G61" s="14"/>
      <c r="H61" s="38"/>
      <c r="I61" s="38"/>
      <c r="J61" s="38"/>
      <c r="K61" s="14"/>
      <c r="L61" s="14"/>
      <c r="M61" s="14"/>
      <c r="N61" s="14"/>
      <c r="O61" s="14"/>
      <c r="P61" s="14"/>
      <c r="Q61" s="14"/>
      <c r="R61" s="14"/>
      <c r="S61" s="14"/>
    </row>
    <row r="62" spans="1:19" ht="12" customHeight="1" x14ac:dyDescent="0.25">
      <c r="A62" s="183" t="s">
        <v>39</v>
      </c>
      <c r="B62" s="29" t="s">
        <v>23</v>
      </c>
      <c r="C62" s="29" t="s">
        <v>23</v>
      </c>
      <c r="D62" s="29" t="s">
        <v>23</v>
      </c>
      <c r="E62" s="29" t="s">
        <v>23</v>
      </c>
      <c r="F62" s="29" t="s">
        <v>23</v>
      </c>
      <c r="G62" s="29" t="s">
        <v>23</v>
      </c>
      <c r="H62" s="29" t="s">
        <v>23</v>
      </c>
      <c r="I62" s="29" t="s">
        <v>23</v>
      </c>
      <c r="J62" s="30">
        <v>65</v>
      </c>
      <c r="K62" s="29" t="s">
        <v>23</v>
      </c>
      <c r="L62" s="29" t="s">
        <v>23</v>
      </c>
      <c r="M62" s="29" t="s">
        <v>23</v>
      </c>
      <c r="N62" s="29" t="s">
        <v>23</v>
      </c>
      <c r="O62" s="29" t="s">
        <v>23</v>
      </c>
      <c r="P62" s="29" t="s">
        <v>23</v>
      </c>
      <c r="Q62" s="29" t="s">
        <v>23</v>
      </c>
      <c r="R62" s="29" t="s">
        <v>23</v>
      </c>
      <c r="S62" s="29" t="s">
        <v>23</v>
      </c>
    </row>
    <row r="63" spans="1:19" ht="12" customHeight="1" x14ac:dyDescent="0.25">
      <c r="A63" s="184" t="s">
        <v>40</v>
      </c>
      <c r="B63" s="32" t="s">
        <v>23</v>
      </c>
      <c r="C63" s="32" t="s">
        <v>23</v>
      </c>
      <c r="D63" s="32" t="s">
        <v>23</v>
      </c>
      <c r="E63" s="32" t="s">
        <v>23</v>
      </c>
      <c r="F63" s="32" t="s">
        <v>23</v>
      </c>
      <c r="G63" s="32" t="s">
        <v>23</v>
      </c>
      <c r="H63" s="32" t="s">
        <v>23</v>
      </c>
      <c r="I63" s="32" t="s">
        <v>23</v>
      </c>
      <c r="J63" s="34">
        <v>35</v>
      </c>
      <c r="K63" s="32" t="s">
        <v>23</v>
      </c>
      <c r="L63" s="32" t="s">
        <v>23</v>
      </c>
      <c r="M63" s="32" t="s">
        <v>23</v>
      </c>
      <c r="N63" s="32" t="s">
        <v>23</v>
      </c>
      <c r="O63" s="32" t="s">
        <v>23</v>
      </c>
      <c r="P63" s="32" t="s">
        <v>23</v>
      </c>
      <c r="Q63" s="32" t="s">
        <v>23</v>
      </c>
      <c r="R63" s="32" t="s">
        <v>23</v>
      </c>
      <c r="S63" s="32" t="s">
        <v>23</v>
      </c>
    </row>
    <row r="64" spans="1:19" s="262" customFormat="1" ht="12" customHeight="1" x14ac:dyDescent="0.25">
      <c r="A64" s="267" t="s">
        <v>60</v>
      </c>
      <c r="B64" s="269"/>
      <c r="C64" s="284"/>
      <c r="D64" s="284"/>
      <c r="E64" s="284"/>
      <c r="F64" s="284"/>
      <c r="G64" s="284"/>
      <c r="H64" s="284"/>
      <c r="I64" s="284"/>
      <c r="J64" s="284"/>
      <c r="K64" s="284"/>
      <c r="L64" s="284"/>
      <c r="M64" s="284"/>
      <c r="N64" s="284"/>
      <c r="O64" s="284"/>
      <c r="P64" s="284"/>
      <c r="Q64" s="284"/>
      <c r="R64" s="284"/>
      <c r="S64" s="284"/>
    </row>
    <row r="65" spans="1:19" s="262" customFormat="1" ht="12" customHeight="1" x14ac:dyDescent="0.25">
      <c r="A65" s="273" t="s">
        <v>61</v>
      </c>
      <c r="B65" s="275">
        <v>383137</v>
      </c>
      <c r="C65" s="275">
        <v>445481.41591200011</v>
      </c>
      <c r="D65" s="275">
        <v>409777.87879199989</v>
      </c>
      <c r="E65" s="275">
        <v>394999.98360483849</v>
      </c>
      <c r="F65" s="275">
        <v>323434.67153784871</v>
      </c>
      <c r="G65" s="275">
        <v>258456.15444800016</v>
      </c>
      <c r="H65" s="275">
        <v>389202.61686799984</v>
      </c>
      <c r="I65" s="275">
        <v>496915.84298399987</v>
      </c>
      <c r="J65" s="275">
        <v>554505.19286055805</v>
      </c>
      <c r="K65" s="275">
        <v>605704.86563624989</v>
      </c>
      <c r="L65" s="275">
        <v>643633.04235599982</v>
      </c>
      <c r="M65" s="275">
        <v>709715.92827490042</v>
      </c>
      <c r="N65" s="275">
        <v>860717.64123293175</v>
      </c>
      <c r="O65" s="275">
        <v>1078571.3999999999</v>
      </c>
      <c r="P65" s="275">
        <v>1162776.8</v>
      </c>
      <c r="Q65" s="275">
        <v>1271328</v>
      </c>
      <c r="R65" s="275">
        <v>1217760</v>
      </c>
      <c r="S65" s="275">
        <v>1450752</v>
      </c>
    </row>
    <row r="66" spans="1:19" s="262" customFormat="1" ht="12" customHeight="1" x14ac:dyDescent="0.25">
      <c r="A66" s="277" t="s">
        <v>62</v>
      </c>
      <c r="B66" s="192">
        <v>5.4404900816800001</v>
      </c>
      <c r="C66" s="192">
        <v>16.272094815170583</v>
      </c>
      <c r="D66" s="192">
        <v>-8.0145963096815382</v>
      </c>
      <c r="E66" s="192">
        <v>-3.6063184354230464</v>
      </c>
      <c r="F66" s="192">
        <v>-18.117801275299382</v>
      </c>
      <c r="G66" s="192">
        <v>-20.090151986765182</v>
      </c>
      <c r="H66" s="192">
        <v>50.587482700592872</v>
      </c>
      <c r="I66" s="192">
        <v>27.675360197419113</v>
      </c>
      <c r="J66" s="192">
        <v>11.589356767281112</v>
      </c>
      <c r="K66" s="192">
        <v>9.233398250350934</v>
      </c>
      <c r="L66" s="192">
        <v>6.2618246726331108</v>
      </c>
      <c r="M66" s="192">
        <v>10.267168024346006</v>
      </c>
      <c r="N66" s="192">
        <v>21.276359588697652</v>
      </c>
      <c r="O66" s="192">
        <v>25.31071147269671</v>
      </c>
      <c r="P66" s="192">
        <v>7.8071233856191773</v>
      </c>
      <c r="Q66" s="192">
        <v>9.3355147780726231</v>
      </c>
      <c r="R66" s="192">
        <v>-4.2135467794306427</v>
      </c>
      <c r="S66" s="192">
        <v>19.132834055971621</v>
      </c>
    </row>
    <row r="67" spans="1:19" s="262" customFormat="1" ht="12" customHeight="1" x14ac:dyDescent="0.25">
      <c r="A67" s="277" t="s">
        <v>63</v>
      </c>
      <c r="B67" s="285">
        <v>60152.508999999998</v>
      </c>
      <c r="C67" s="285">
        <v>73058.952209568015</v>
      </c>
      <c r="D67" s="285">
        <v>69252.461515847986</v>
      </c>
      <c r="E67" s="285">
        <v>68729.997147241898</v>
      </c>
      <c r="F67" s="285">
        <v>57894.806205274916</v>
      </c>
      <c r="G67" s="285">
        <v>45746.739337296029</v>
      </c>
      <c r="H67" s="279" t="s">
        <v>23</v>
      </c>
      <c r="I67" s="279" t="s">
        <v>23</v>
      </c>
      <c r="J67" s="279" t="s">
        <v>23</v>
      </c>
      <c r="K67" s="279" t="s">
        <v>23</v>
      </c>
      <c r="L67" s="279" t="s">
        <v>23</v>
      </c>
      <c r="M67" s="279" t="s">
        <v>23</v>
      </c>
      <c r="N67" s="279" t="s">
        <v>23</v>
      </c>
      <c r="O67" s="279" t="s">
        <v>23</v>
      </c>
      <c r="P67" s="279" t="s">
        <v>23</v>
      </c>
      <c r="Q67" s="279" t="s">
        <v>23</v>
      </c>
      <c r="R67" s="279" t="s">
        <v>23</v>
      </c>
      <c r="S67" s="279" t="s">
        <v>23</v>
      </c>
    </row>
    <row r="68" spans="1:19" s="262" customFormat="1" ht="12" customHeight="1" x14ac:dyDescent="0.25">
      <c r="A68" s="277" t="s">
        <v>64</v>
      </c>
      <c r="B68" s="193">
        <v>15.7</v>
      </c>
      <c r="C68" s="192">
        <v>16.400000000000002</v>
      </c>
      <c r="D68" s="193">
        <v>16.900000000000002</v>
      </c>
      <c r="E68" s="193">
        <v>17.399999999999999</v>
      </c>
      <c r="F68" s="193">
        <v>17.899999999999999</v>
      </c>
      <c r="G68" s="193">
        <v>17.7</v>
      </c>
      <c r="H68" s="279" t="s">
        <v>23</v>
      </c>
      <c r="I68" s="279" t="s">
        <v>23</v>
      </c>
      <c r="J68" s="279" t="s">
        <v>23</v>
      </c>
      <c r="K68" s="279" t="s">
        <v>23</v>
      </c>
      <c r="L68" s="279" t="s">
        <v>23</v>
      </c>
      <c r="M68" s="279" t="s">
        <v>23</v>
      </c>
      <c r="N68" s="279" t="s">
        <v>23</v>
      </c>
      <c r="O68" s="279" t="s">
        <v>23</v>
      </c>
      <c r="P68" s="279" t="s">
        <v>23</v>
      </c>
      <c r="Q68" s="279" t="s">
        <v>23</v>
      </c>
      <c r="R68" s="279" t="s">
        <v>23</v>
      </c>
      <c r="S68" s="279" t="s">
        <v>23</v>
      </c>
    </row>
    <row r="69" spans="1:19" s="262" customFormat="1" ht="12" customHeight="1" x14ac:dyDescent="0.25">
      <c r="A69" s="280" t="s">
        <v>65</v>
      </c>
      <c r="B69" s="282" t="s">
        <v>23</v>
      </c>
      <c r="C69" s="286">
        <v>21.456200953426595</v>
      </c>
      <c r="D69" s="286">
        <v>-5.2101632703425489</v>
      </c>
      <c r="E69" s="286">
        <v>-0.75443436546515452</v>
      </c>
      <c r="F69" s="286">
        <v>-15.764864530336727</v>
      </c>
      <c r="G69" s="286">
        <v>-20.9829994506002</v>
      </c>
      <c r="H69" s="279" t="s">
        <v>23</v>
      </c>
      <c r="I69" s="279" t="s">
        <v>23</v>
      </c>
      <c r="J69" s="279" t="s">
        <v>23</v>
      </c>
      <c r="K69" s="279" t="s">
        <v>23</v>
      </c>
      <c r="L69" s="279" t="s">
        <v>23</v>
      </c>
      <c r="M69" s="279" t="s">
        <v>23</v>
      </c>
      <c r="N69" s="279" t="s">
        <v>23</v>
      </c>
      <c r="O69" s="279" t="s">
        <v>23</v>
      </c>
      <c r="P69" s="279" t="s">
        <v>23</v>
      </c>
      <c r="Q69" s="279" t="s">
        <v>23</v>
      </c>
      <c r="R69" s="279" t="s">
        <v>23</v>
      </c>
      <c r="S69" s="279" t="s">
        <v>23</v>
      </c>
    </row>
    <row r="70" spans="1:19" s="262" customFormat="1" ht="12" customHeight="1" x14ac:dyDescent="0.25">
      <c r="A70" s="267" t="s">
        <v>66</v>
      </c>
      <c r="B70" s="269"/>
      <c r="C70" s="284"/>
      <c r="D70" s="284"/>
      <c r="E70" s="284"/>
      <c r="F70" s="284"/>
      <c r="G70" s="284"/>
      <c r="H70" s="284"/>
      <c r="I70" s="284"/>
      <c r="J70" s="284"/>
      <c r="K70" s="284"/>
      <c r="L70" s="284"/>
      <c r="M70" s="284"/>
      <c r="N70" s="284"/>
      <c r="O70" s="284"/>
      <c r="P70" s="284"/>
      <c r="Q70" s="284"/>
      <c r="R70" s="284"/>
      <c r="S70" s="284"/>
    </row>
    <row r="71" spans="1:19" s="262" customFormat="1" ht="12" customHeight="1" x14ac:dyDescent="0.25">
      <c r="A71" s="273" t="s">
        <v>67</v>
      </c>
      <c r="B71" s="275">
        <v>715871</v>
      </c>
      <c r="C71" s="275">
        <v>824133.75813600025</v>
      </c>
      <c r="D71" s="275">
        <v>911652.82627199963</v>
      </c>
      <c r="E71" s="275">
        <v>1120177.8585645156</v>
      </c>
      <c r="F71" s="275">
        <v>1354099.6970239049</v>
      </c>
      <c r="G71" s="275">
        <v>1208615.5090640006</v>
      </c>
      <c r="H71" s="275">
        <v>1401480.8283319995</v>
      </c>
      <c r="I71" s="275">
        <v>1543779.6926639997</v>
      </c>
      <c r="J71" s="275">
        <v>1711967.4886374511</v>
      </c>
      <c r="K71" s="275">
        <v>1796551.6806614108</v>
      </c>
      <c r="L71" s="275">
        <v>1840425.2779679995</v>
      </c>
      <c r="M71" s="275">
        <v>1547776.0956494024</v>
      </c>
      <c r="N71" s="275">
        <v>1572561.9236345382</v>
      </c>
      <c r="O71" s="275">
        <v>1974802.2000000002</v>
      </c>
      <c r="P71" s="275">
        <v>2398191</v>
      </c>
      <c r="Q71" s="275">
        <v>2658048</v>
      </c>
      <c r="R71" s="275">
        <v>2199984</v>
      </c>
      <c r="S71" s="275">
        <v>2571264</v>
      </c>
    </row>
    <row r="72" spans="1:19" s="262" customFormat="1" ht="12" customHeight="1" x14ac:dyDescent="0.25">
      <c r="A72" s="277" t="s">
        <v>68</v>
      </c>
      <c r="B72" s="192">
        <v>5.5646737006639997</v>
      </c>
      <c r="C72" s="192">
        <v>15.123221660885866</v>
      </c>
      <c r="D72" s="192">
        <v>10.619522288948245</v>
      </c>
      <c r="E72" s="192">
        <v>22.873294118467495</v>
      </c>
      <c r="F72" s="192">
        <v>20.882562235175332</v>
      </c>
      <c r="G72" s="192">
        <v>-10.743979064440776</v>
      </c>
      <c r="H72" s="192">
        <v>15.95754132075977</v>
      </c>
      <c r="I72" s="192">
        <v>10.153464924765336</v>
      </c>
      <c r="J72" s="192">
        <v>10.894546467522233</v>
      </c>
      <c r="K72" s="192">
        <v>4.9407592483710063</v>
      </c>
      <c r="L72" s="192">
        <v>2.4421004849933596</v>
      </c>
      <c r="M72" s="192">
        <v>-15.901171637987336</v>
      </c>
      <c r="N72" s="192">
        <v>1.6013833043943231</v>
      </c>
      <c r="O72" s="192">
        <v>25.578660548755742</v>
      </c>
      <c r="P72" s="192">
        <v>21.439554807058641</v>
      </c>
      <c r="Q72" s="192">
        <v>10.835542290001088</v>
      </c>
      <c r="R72" s="192">
        <v>-17.233097370702108</v>
      </c>
      <c r="S72" s="192">
        <v>16.876486374446358</v>
      </c>
    </row>
    <row r="73" spans="1:19" s="262" customFormat="1" ht="12" customHeight="1" x14ac:dyDescent="0.25">
      <c r="A73" s="277" t="s">
        <v>69</v>
      </c>
      <c r="B73" s="285">
        <v>249123.10799999998</v>
      </c>
      <c r="C73" s="285">
        <v>299160.55420336808</v>
      </c>
      <c r="D73" s="285">
        <v>335488.24006809585</v>
      </c>
      <c r="E73" s="285">
        <v>417826.34124456433</v>
      </c>
      <c r="F73" s="285">
        <v>511849.68547503604</v>
      </c>
      <c r="G73" s="285">
        <v>316657.26337476814</v>
      </c>
      <c r="H73" s="279" t="s">
        <v>23</v>
      </c>
      <c r="I73" s="279" t="s">
        <v>23</v>
      </c>
      <c r="J73" s="279" t="s">
        <v>23</v>
      </c>
      <c r="K73" s="279" t="s">
        <v>23</v>
      </c>
      <c r="L73" s="279" t="s">
        <v>23</v>
      </c>
      <c r="M73" s="279" t="s">
        <v>23</v>
      </c>
      <c r="N73" s="279" t="s">
        <v>23</v>
      </c>
      <c r="O73" s="279" t="s">
        <v>23</v>
      </c>
      <c r="P73" s="279" t="s">
        <v>23</v>
      </c>
      <c r="Q73" s="279" t="s">
        <v>23</v>
      </c>
      <c r="R73" s="279" t="s">
        <v>23</v>
      </c>
      <c r="S73" s="279" t="s">
        <v>23</v>
      </c>
    </row>
    <row r="74" spans="1:19" s="262" customFormat="1" ht="12" customHeight="1" x14ac:dyDescent="0.25">
      <c r="A74" s="277" t="s">
        <v>70</v>
      </c>
      <c r="B74" s="193">
        <v>34.799999999999997</v>
      </c>
      <c r="C74" s="193">
        <v>36.299999999999997</v>
      </c>
      <c r="D74" s="193">
        <v>36.799999999999997</v>
      </c>
      <c r="E74" s="193">
        <v>37.299999999999997</v>
      </c>
      <c r="F74" s="193">
        <v>37.799999999999997</v>
      </c>
      <c r="G74" s="193">
        <v>26.200000000000003</v>
      </c>
      <c r="H74" s="278" t="s">
        <v>23</v>
      </c>
      <c r="I74" s="278" t="s">
        <v>23</v>
      </c>
      <c r="J74" s="278" t="s">
        <v>23</v>
      </c>
      <c r="K74" s="278" t="s">
        <v>23</v>
      </c>
      <c r="L74" s="278" t="s">
        <v>23</v>
      </c>
      <c r="M74" s="278" t="s">
        <v>23</v>
      </c>
      <c r="N74" s="278" t="s">
        <v>23</v>
      </c>
      <c r="O74" s="278" t="s">
        <v>23</v>
      </c>
      <c r="P74" s="278" t="s">
        <v>23</v>
      </c>
      <c r="Q74" s="278" t="s">
        <v>23</v>
      </c>
      <c r="R74" s="278" t="s">
        <v>23</v>
      </c>
      <c r="S74" s="278" t="s">
        <v>23</v>
      </c>
    </row>
    <row r="75" spans="1:19" s="262" customFormat="1" ht="12" customHeight="1" x14ac:dyDescent="0.25">
      <c r="A75" s="280" t="s">
        <v>71</v>
      </c>
      <c r="B75" s="282" t="s">
        <v>23</v>
      </c>
      <c r="C75" s="286">
        <v>20.08542949109647</v>
      </c>
      <c r="D75" s="286">
        <v>12.143207168961306</v>
      </c>
      <c r="E75" s="286">
        <v>24.542768223337983</v>
      </c>
      <c r="F75" s="286">
        <v>22.50297191661199</v>
      </c>
      <c r="G75" s="286">
        <v>-38.134715647839904</v>
      </c>
      <c r="H75" s="282" t="s">
        <v>23</v>
      </c>
      <c r="I75" s="282" t="s">
        <v>23</v>
      </c>
      <c r="J75" s="282" t="s">
        <v>23</v>
      </c>
      <c r="K75" s="282" t="s">
        <v>23</v>
      </c>
      <c r="L75" s="282" t="s">
        <v>23</v>
      </c>
      <c r="M75" s="282" t="s">
        <v>23</v>
      </c>
      <c r="N75" s="282" t="s">
        <v>23</v>
      </c>
      <c r="O75" s="282" t="s">
        <v>23</v>
      </c>
      <c r="P75" s="282" t="s">
        <v>23</v>
      </c>
      <c r="Q75" s="282" t="s">
        <v>23</v>
      </c>
      <c r="R75" s="282" t="s">
        <v>23</v>
      </c>
      <c r="S75" s="282" t="s">
        <v>23</v>
      </c>
    </row>
    <row r="76" spans="1:19" ht="12" customHeight="1" x14ac:dyDescent="0.25">
      <c r="A76" s="326" t="s">
        <v>72</v>
      </c>
      <c r="B76" s="326"/>
      <c r="C76" s="326"/>
      <c r="D76" s="326"/>
      <c r="E76" s="326"/>
      <c r="F76" s="326"/>
      <c r="G76" s="326"/>
      <c r="H76" s="326"/>
      <c r="I76" s="326"/>
      <c r="J76" s="326"/>
      <c r="K76" s="326"/>
      <c r="L76" s="326"/>
      <c r="M76" s="326"/>
      <c r="N76" s="326"/>
      <c r="O76" s="326"/>
      <c r="P76" s="326"/>
      <c r="Q76" s="326"/>
      <c r="R76" s="326"/>
      <c r="S76" s="326"/>
    </row>
    <row r="77" spans="1:19" s="39" customFormat="1" ht="22.15" customHeight="1" x14ac:dyDescent="0.25">
      <c r="A77" s="328" t="s">
        <v>326</v>
      </c>
      <c r="B77" s="328"/>
      <c r="C77" s="328"/>
      <c r="D77" s="328"/>
      <c r="E77" s="328"/>
      <c r="F77" s="328"/>
      <c r="G77" s="328"/>
      <c r="H77" s="328"/>
      <c r="I77" s="328"/>
      <c r="J77" s="328"/>
      <c r="K77" s="328"/>
      <c r="L77" s="328"/>
      <c r="M77" s="328"/>
      <c r="N77" s="328"/>
      <c r="O77" s="328"/>
      <c r="P77" s="328"/>
      <c r="Q77" s="328"/>
      <c r="R77" s="328"/>
      <c r="S77" s="328"/>
    </row>
    <row r="78" spans="1:19" s="39" customFormat="1" ht="24" customHeight="1" x14ac:dyDescent="0.25">
      <c r="A78" s="329" t="s">
        <v>319</v>
      </c>
      <c r="B78" s="329"/>
      <c r="C78" s="329"/>
      <c r="D78" s="329"/>
      <c r="E78" s="329"/>
      <c r="F78" s="329"/>
      <c r="G78" s="329"/>
      <c r="H78" s="329"/>
      <c r="I78" s="329"/>
      <c r="J78" s="329"/>
      <c r="K78" s="329"/>
      <c r="L78" s="329"/>
      <c r="M78" s="329"/>
      <c r="N78" s="329"/>
      <c r="O78" s="329"/>
      <c r="P78" s="329"/>
      <c r="Q78" s="329"/>
      <c r="R78" s="329"/>
      <c r="S78" s="329"/>
    </row>
    <row r="79" spans="1:19" s="39" customFormat="1" ht="12" customHeight="1" x14ac:dyDescent="0.25">
      <c r="A79" s="329" t="s">
        <v>320</v>
      </c>
      <c r="B79" s="329"/>
      <c r="C79" s="329"/>
      <c r="D79" s="329"/>
      <c r="E79" s="329"/>
      <c r="F79" s="329"/>
      <c r="G79" s="329"/>
      <c r="H79" s="329"/>
      <c r="I79" s="329"/>
      <c r="J79" s="329"/>
      <c r="K79" s="329"/>
      <c r="L79" s="329"/>
      <c r="M79" s="329"/>
      <c r="N79" s="329"/>
      <c r="O79" s="329"/>
      <c r="P79" s="329"/>
      <c r="Q79" s="329"/>
      <c r="R79" s="329"/>
      <c r="S79" s="329"/>
    </row>
    <row r="80" spans="1:19" s="39" customFormat="1" ht="34.15" customHeight="1" x14ac:dyDescent="0.25">
      <c r="A80" s="329" t="s">
        <v>321</v>
      </c>
      <c r="B80" s="329"/>
      <c r="C80" s="329"/>
      <c r="D80" s="329"/>
      <c r="E80" s="329"/>
      <c r="F80" s="329"/>
      <c r="G80" s="329"/>
      <c r="H80" s="329"/>
      <c r="I80" s="329"/>
      <c r="J80" s="329"/>
      <c r="K80" s="329"/>
      <c r="L80" s="329"/>
      <c r="M80" s="329"/>
      <c r="N80" s="329"/>
      <c r="O80" s="329"/>
      <c r="P80" s="329"/>
      <c r="Q80" s="329"/>
      <c r="R80" s="329"/>
      <c r="S80" s="329"/>
    </row>
    <row r="81" spans="1:19" s="39" customFormat="1" ht="12" customHeight="1" x14ac:dyDescent="0.25">
      <c r="A81" s="329" t="s">
        <v>322</v>
      </c>
      <c r="B81" s="329"/>
      <c r="C81" s="329"/>
      <c r="D81" s="329"/>
      <c r="E81" s="329"/>
      <c r="F81" s="329"/>
      <c r="G81" s="329"/>
      <c r="H81" s="329"/>
      <c r="I81" s="329"/>
      <c r="J81" s="329"/>
      <c r="K81" s="329"/>
      <c r="L81" s="329"/>
      <c r="M81" s="329"/>
      <c r="N81" s="329"/>
      <c r="O81" s="329"/>
      <c r="P81" s="329"/>
      <c r="Q81" s="329"/>
      <c r="R81" s="329"/>
      <c r="S81" s="329"/>
    </row>
    <row r="82" spans="1:19" ht="12" customHeight="1" x14ac:dyDescent="0.25">
      <c r="A82" s="332" t="s">
        <v>277</v>
      </c>
      <c r="B82" s="332"/>
      <c r="C82" s="332"/>
      <c r="D82" s="332"/>
      <c r="E82" s="332"/>
      <c r="F82" s="332"/>
      <c r="G82" s="332"/>
      <c r="H82" s="332"/>
      <c r="I82" s="332"/>
      <c r="J82" s="332"/>
      <c r="K82" s="332"/>
      <c r="L82" s="332"/>
      <c r="M82" s="332"/>
      <c r="N82" s="332"/>
      <c r="O82" s="332"/>
      <c r="P82" s="332"/>
      <c r="Q82" s="332"/>
      <c r="R82" s="332"/>
      <c r="S82" s="332"/>
    </row>
    <row r="83" spans="1:19" x14ac:dyDescent="0.25">
      <c r="A83" s="327" t="s">
        <v>266</v>
      </c>
      <c r="B83" s="327"/>
      <c r="C83" s="327"/>
      <c r="D83" s="327"/>
      <c r="E83" s="327"/>
      <c r="F83" s="327"/>
      <c r="G83" s="327"/>
      <c r="H83" s="327"/>
      <c r="I83" s="327"/>
      <c r="J83" s="327"/>
      <c r="K83" s="327"/>
      <c r="L83" s="327"/>
      <c r="M83" s="327"/>
      <c r="N83" s="327"/>
      <c r="O83" s="327"/>
      <c r="P83" s="327"/>
      <c r="Q83" s="327"/>
      <c r="R83" s="327"/>
      <c r="S83" s="327"/>
    </row>
    <row r="84" spans="1:19" x14ac:dyDescent="0.25">
      <c r="A84" s="5"/>
      <c r="B84" s="3"/>
      <c r="C84" s="3"/>
      <c r="D84" s="3"/>
      <c r="E84" s="3"/>
      <c r="F84" s="3"/>
      <c r="G84" s="3"/>
      <c r="H84" s="3"/>
      <c r="I84" s="3"/>
      <c r="J84" s="3"/>
      <c r="K84" s="3"/>
      <c r="L84" s="3"/>
      <c r="M84" s="3"/>
      <c r="N84" s="3"/>
      <c r="O84" s="3"/>
      <c r="P84" s="3"/>
      <c r="Q84" s="3"/>
      <c r="R84" s="3"/>
      <c r="S84" s="3"/>
    </row>
    <row r="85" spans="1:19" x14ac:dyDescent="0.25">
      <c r="A85" s="5"/>
      <c r="B85" s="3"/>
      <c r="C85" s="3"/>
      <c r="D85" s="3"/>
      <c r="E85" s="3"/>
      <c r="F85" s="3"/>
      <c r="G85" s="3"/>
      <c r="H85" s="3"/>
      <c r="I85" s="3"/>
      <c r="J85" s="3"/>
      <c r="K85" s="3"/>
      <c r="L85" s="3"/>
      <c r="M85" s="3"/>
      <c r="N85" s="3"/>
      <c r="O85" s="3"/>
      <c r="P85" s="3"/>
      <c r="Q85" s="3"/>
      <c r="R85" s="3"/>
      <c r="S85" s="3"/>
    </row>
    <row r="86" spans="1:19" x14ac:dyDescent="0.25">
      <c r="A86" s="5"/>
      <c r="B86" s="3"/>
      <c r="C86" s="3"/>
      <c r="D86" s="3"/>
      <c r="E86" s="3"/>
      <c r="F86" s="3"/>
      <c r="G86" s="3"/>
      <c r="H86" s="3"/>
      <c r="I86" s="3"/>
      <c r="J86" s="3"/>
      <c r="K86" s="3"/>
      <c r="L86" s="3"/>
      <c r="M86" s="3"/>
      <c r="N86" s="3"/>
      <c r="O86" s="3"/>
      <c r="P86" s="3"/>
      <c r="Q86" s="3"/>
      <c r="R86" s="3"/>
      <c r="S86" s="3"/>
    </row>
    <row r="87" spans="1:19" x14ac:dyDescent="0.25">
      <c r="A87" s="5"/>
      <c r="B87" s="3"/>
      <c r="C87" s="3"/>
      <c r="D87" s="3"/>
      <c r="E87" s="3"/>
      <c r="F87" s="3"/>
      <c r="G87" s="3"/>
      <c r="H87" s="3"/>
      <c r="I87" s="3"/>
      <c r="J87" s="3"/>
      <c r="K87" s="3"/>
      <c r="L87" s="3"/>
      <c r="M87" s="3"/>
      <c r="N87" s="3"/>
      <c r="O87" s="3"/>
      <c r="P87" s="3"/>
      <c r="Q87" s="3"/>
      <c r="R87" s="3"/>
      <c r="S87" s="3"/>
    </row>
    <row r="88" spans="1:19" x14ac:dyDescent="0.25">
      <c r="A88" s="5"/>
      <c r="B88" s="3"/>
      <c r="C88" s="3"/>
      <c r="D88" s="3"/>
      <c r="E88" s="3"/>
      <c r="F88" s="3"/>
      <c r="G88" s="3"/>
      <c r="H88" s="3"/>
      <c r="I88" s="3"/>
      <c r="J88" s="3"/>
      <c r="K88" s="3"/>
      <c r="L88" s="3"/>
      <c r="M88" s="3"/>
      <c r="N88" s="3"/>
      <c r="O88" s="3"/>
      <c r="P88" s="3"/>
      <c r="Q88" s="3"/>
      <c r="R88" s="3"/>
      <c r="S88" s="3"/>
    </row>
    <row r="89" spans="1:19" x14ac:dyDescent="0.25">
      <c r="A89" s="5"/>
      <c r="B89" s="3"/>
      <c r="C89" s="3"/>
      <c r="D89" s="3"/>
      <c r="E89" s="3"/>
      <c r="F89" s="3"/>
      <c r="G89" s="3"/>
      <c r="H89" s="3"/>
      <c r="I89" s="3"/>
      <c r="J89" s="3"/>
      <c r="K89" s="3"/>
      <c r="L89" s="3"/>
      <c r="M89" s="3"/>
      <c r="N89" s="3"/>
      <c r="O89" s="3"/>
      <c r="P89" s="3"/>
      <c r="Q89" s="3"/>
      <c r="R89" s="3"/>
      <c r="S89" s="3"/>
    </row>
    <row r="90" spans="1:19" x14ac:dyDescent="0.25">
      <c r="A90" s="5"/>
      <c r="B90" s="3"/>
      <c r="C90" s="3"/>
      <c r="D90" s="3"/>
      <c r="E90" s="3"/>
      <c r="F90" s="3"/>
      <c r="G90" s="3"/>
      <c r="H90" s="3"/>
      <c r="I90" s="3"/>
      <c r="J90" s="3"/>
      <c r="K90" s="3"/>
      <c r="L90" s="3"/>
      <c r="M90" s="3"/>
      <c r="N90" s="3"/>
      <c r="O90" s="3"/>
      <c r="P90" s="3"/>
      <c r="Q90" s="3"/>
      <c r="R90" s="3"/>
      <c r="S90" s="3"/>
    </row>
    <row r="91" spans="1:19" x14ac:dyDescent="0.25">
      <c r="A91" s="5"/>
      <c r="B91" s="3"/>
      <c r="C91" s="3"/>
      <c r="D91" s="3"/>
      <c r="E91" s="3"/>
      <c r="F91" s="3"/>
      <c r="G91" s="3"/>
      <c r="H91" s="3"/>
      <c r="I91" s="3"/>
      <c r="J91" s="3"/>
      <c r="K91" s="3"/>
      <c r="L91" s="3"/>
      <c r="M91" s="3"/>
      <c r="N91" s="3"/>
      <c r="O91" s="3"/>
      <c r="P91" s="3"/>
      <c r="Q91" s="3"/>
      <c r="R91" s="3"/>
      <c r="S91" s="3"/>
    </row>
    <row r="92" spans="1:19" x14ac:dyDescent="0.25">
      <c r="A92" s="5"/>
      <c r="B92" s="3"/>
      <c r="C92" s="3"/>
      <c r="D92" s="3"/>
      <c r="E92" s="3"/>
      <c r="F92" s="3"/>
      <c r="G92" s="3"/>
      <c r="H92" s="3"/>
      <c r="I92" s="3"/>
      <c r="J92" s="3"/>
      <c r="K92" s="3"/>
      <c r="L92" s="3"/>
      <c r="M92" s="3"/>
      <c r="N92" s="3"/>
      <c r="O92" s="3"/>
      <c r="P92" s="3"/>
      <c r="Q92" s="3"/>
      <c r="R92" s="3"/>
      <c r="S92" s="3"/>
    </row>
    <row r="93" spans="1:19" x14ac:dyDescent="0.25">
      <c r="A93" s="5"/>
      <c r="B93" s="3"/>
      <c r="C93" s="3"/>
      <c r="D93" s="3"/>
      <c r="E93" s="3"/>
      <c r="F93" s="3"/>
      <c r="G93" s="3"/>
      <c r="H93" s="3"/>
      <c r="I93" s="3"/>
      <c r="J93" s="3"/>
      <c r="K93" s="3"/>
      <c r="L93" s="3"/>
      <c r="M93" s="3"/>
      <c r="N93" s="3"/>
      <c r="O93" s="3"/>
      <c r="P93" s="3"/>
      <c r="Q93" s="3"/>
      <c r="R93" s="3"/>
      <c r="S93" s="3"/>
    </row>
  </sheetData>
  <mergeCells count="12">
    <mergeCell ref="A76:S76"/>
    <mergeCell ref="A83:S83"/>
    <mergeCell ref="A77:S77"/>
    <mergeCell ref="A78:S78"/>
    <mergeCell ref="D56:D58"/>
    <mergeCell ref="E56:E58"/>
    <mergeCell ref="F56:F58"/>
    <mergeCell ref="G56:G58"/>
    <mergeCell ref="A79:S79"/>
    <mergeCell ref="A80:S80"/>
    <mergeCell ref="A81:S81"/>
    <mergeCell ref="A82:S82"/>
  </mergeCells>
  <pageMargins left="0.25" right="0.25" top="0.75" bottom="0.75" header="0.3" footer="0.3"/>
  <pageSetup scale="4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4CDEA-ECF7-BA40-8BEC-8CA35A06F975}">
  <sheetPr>
    <pageSetUpPr fitToPage="1"/>
  </sheetPr>
  <dimension ref="A1:S591"/>
  <sheetViews>
    <sheetView zoomScaleNormal="100" workbookViewId="0">
      <selection activeCell="A4" sqref="A4"/>
    </sheetView>
  </sheetViews>
  <sheetFormatPr defaultColWidth="14.42578125" defaultRowHeight="15" x14ac:dyDescent="0.25"/>
  <cols>
    <col min="1" max="1" width="39" style="42" customWidth="1"/>
    <col min="2" max="19" width="9.5703125" style="42" customWidth="1"/>
    <col min="20" max="182" width="8" style="42" customWidth="1"/>
    <col min="183" max="16384" width="14.42578125" style="42"/>
  </cols>
  <sheetData>
    <row r="1" spans="1:19" s="72" customFormat="1" ht="18" x14ac:dyDescent="0.25">
      <c r="A1" s="167" t="s">
        <v>0</v>
      </c>
      <c r="B1" s="168"/>
      <c r="C1" s="168"/>
      <c r="D1" s="168"/>
      <c r="E1" s="168"/>
      <c r="F1" s="168"/>
      <c r="G1" s="168"/>
      <c r="H1" s="168"/>
      <c r="I1" s="168"/>
      <c r="J1" s="168"/>
      <c r="K1" s="168"/>
      <c r="L1" s="168"/>
      <c r="M1" s="168"/>
      <c r="N1" s="168"/>
      <c r="O1" s="168"/>
      <c r="P1" s="168"/>
      <c r="Q1" s="168"/>
      <c r="R1" s="168"/>
      <c r="S1" s="168"/>
    </row>
    <row r="2" spans="1:19" customFormat="1" ht="18" x14ac:dyDescent="0.25">
      <c r="A2" s="169" t="s">
        <v>1</v>
      </c>
      <c r="B2" s="170"/>
      <c r="C2" s="170"/>
      <c r="D2" s="170"/>
      <c r="E2" s="170"/>
      <c r="F2" s="170"/>
      <c r="G2" s="170"/>
      <c r="H2" s="170"/>
      <c r="I2" s="170"/>
      <c r="J2" s="170"/>
      <c r="K2" s="170"/>
      <c r="L2" s="170"/>
      <c r="M2" s="170"/>
      <c r="N2" s="170"/>
      <c r="O2" s="170"/>
      <c r="P2" s="170"/>
      <c r="Q2" s="170"/>
      <c r="R2" s="170"/>
      <c r="S2" s="170"/>
    </row>
    <row r="3" spans="1:19" customFormat="1" ht="12" customHeight="1" x14ac:dyDescent="0.25">
      <c r="A3" s="169"/>
      <c r="B3" s="170"/>
      <c r="C3" s="170"/>
      <c r="D3" s="170"/>
      <c r="E3" s="170"/>
      <c r="F3" s="170"/>
      <c r="G3" s="170"/>
      <c r="H3" s="170"/>
      <c r="I3" s="170"/>
      <c r="J3" s="170"/>
      <c r="K3" s="170"/>
      <c r="L3" s="170"/>
      <c r="M3" s="170"/>
      <c r="N3" s="170"/>
      <c r="O3" s="170"/>
      <c r="P3" s="170"/>
      <c r="Q3" s="170"/>
      <c r="R3" s="170"/>
      <c r="S3" s="170"/>
    </row>
    <row r="4" spans="1:19" ht="15" customHeight="1" x14ac:dyDescent="0.25">
      <c r="A4" s="194" t="s">
        <v>73</v>
      </c>
      <c r="B4" s="195"/>
      <c r="C4" s="195"/>
      <c r="D4" s="195"/>
      <c r="E4" s="195"/>
      <c r="F4" s="195"/>
      <c r="G4" s="195"/>
      <c r="H4" s="195"/>
      <c r="I4" s="195"/>
      <c r="J4" s="195"/>
      <c r="K4" s="195"/>
      <c r="L4" s="195"/>
      <c r="M4" s="195"/>
      <c r="N4" s="195"/>
      <c r="O4" s="195"/>
      <c r="P4" s="195"/>
      <c r="Q4" s="195"/>
      <c r="R4" s="195"/>
      <c r="S4" s="195"/>
    </row>
    <row r="5" spans="1:19" s="84" customFormat="1" ht="12" customHeight="1" x14ac:dyDescent="0.2">
      <c r="A5" s="196" t="s">
        <v>20</v>
      </c>
      <c r="B5" s="196"/>
      <c r="C5" s="196"/>
      <c r="D5" s="196"/>
      <c r="E5" s="195"/>
      <c r="F5" s="195"/>
      <c r="G5" s="195"/>
      <c r="H5" s="195"/>
      <c r="I5" s="195"/>
      <c r="J5" s="195"/>
      <c r="K5" s="195"/>
      <c r="L5" s="195"/>
      <c r="M5" s="195"/>
      <c r="N5" s="195"/>
      <c r="O5" s="195"/>
      <c r="P5" s="195"/>
      <c r="Q5" s="195"/>
      <c r="R5" s="195"/>
      <c r="S5" s="195"/>
    </row>
    <row r="6" spans="1:19" s="84" customFormat="1" ht="12" customHeight="1" thickBot="1" x14ac:dyDescent="0.25">
      <c r="A6" s="354" t="s">
        <v>3</v>
      </c>
      <c r="B6" s="355">
        <v>2004</v>
      </c>
      <c r="C6" s="355">
        <v>2005</v>
      </c>
      <c r="D6" s="355">
        <v>2006</v>
      </c>
      <c r="E6" s="355">
        <v>2007</v>
      </c>
      <c r="F6" s="355">
        <v>2008</v>
      </c>
      <c r="G6" s="355">
        <v>2009</v>
      </c>
      <c r="H6" s="355">
        <v>2010</v>
      </c>
      <c r="I6" s="355">
        <v>2011</v>
      </c>
      <c r="J6" s="355">
        <v>2012</v>
      </c>
      <c r="K6" s="355">
        <v>2013</v>
      </c>
      <c r="L6" s="355">
        <v>2014</v>
      </c>
      <c r="M6" s="355">
        <v>2015</v>
      </c>
      <c r="N6" s="355">
        <v>2016</v>
      </c>
      <c r="O6" s="355">
        <v>2017</v>
      </c>
      <c r="P6" s="355">
        <v>2018</v>
      </c>
      <c r="Q6" s="355">
        <v>2019</v>
      </c>
      <c r="R6" s="355">
        <v>2020</v>
      </c>
      <c r="S6" s="355">
        <v>2021</v>
      </c>
    </row>
    <row r="7" spans="1:19" s="84" customFormat="1" ht="12" customHeight="1" thickTop="1" x14ac:dyDescent="0.2">
      <c r="A7" s="85" t="s">
        <v>74</v>
      </c>
      <c r="B7" s="85"/>
      <c r="C7" s="85"/>
      <c r="D7" s="85"/>
      <c r="E7" s="85"/>
      <c r="F7" s="86"/>
      <c r="G7" s="86"/>
      <c r="H7" s="86"/>
      <c r="I7" s="86"/>
      <c r="J7" s="86"/>
      <c r="K7" s="86"/>
      <c r="L7" s="87"/>
      <c r="M7" s="87"/>
      <c r="N7" s="87"/>
      <c r="O7" s="87"/>
      <c r="P7" s="87"/>
      <c r="Q7" s="87"/>
      <c r="R7" s="87"/>
      <c r="S7" s="87"/>
    </row>
    <row r="8" spans="1:19" s="84" customFormat="1" ht="12" customHeight="1" x14ac:dyDescent="0.2">
      <c r="A8" s="94" t="s">
        <v>276</v>
      </c>
      <c r="B8" s="95">
        <v>20</v>
      </c>
      <c r="C8" s="95">
        <v>21</v>
      </c>
      <c r="D8" s="95">
        <v>21</v>
      </c>
      <c r="E8" s="95">
        <v>22</v>
      </c>
      <c r="F8" s="95">
        <v>22</v>
      </c>
      <c r="G8" s="95">
        <v>22</v>
      </c>
      <c r="H8" s="95">
        <v>21</v>
      </c>
      <c r="I8" s="95">
        <v>21</v>
      </c>
      <c r="J8" s="95">
        <v>22</v>
      </c>
      <c r="K8" s="95">
        <v>22</v>
      </c>
      <c r="L8" s="95">
        <v>22</v>
      </c>
      <c r="M8" s="95">
        <v>22</v>
      </c>
      <c r="N8" s="95">
        <v>20</v>
      </c>
      <c r="O8" s="95">
        <v>18</v>
      </c>
      <c r="P8" s="95">
        <v>18</v>
      </c>
      <c r="Q8" s="95">
        <v>18</v>
      </c>
      <c r="R8" s="95">
        <v>18</v>
      </c>
      <c r="S8" s="95">
        <v>18</v>
      </c>
    </row>
    <row r="9" spans="1:19" s="84" customFormat="1" ht="12" customHeight="1" x14ac:dyDescent="0.2">
      <c r="A9" s="96" t="s">
        <v>75</v>
      </c>
      <c r="B9" s="97" t="s">
        <v>23</v>
      </c>
      <c r="C9" s="97" t="s">
        <v>23</v>
      </c>
      <c r="D9" s="97" t="s">
        <v>23</v>
      </c>
      <c r="E9" s="97" t="s">
        <v>23</v>
      </c>
      <c r="F9" s="97" t="s">
        <v>23</v>
      </c>
      <c r="G9" s="97" t="s">
        <v>23</v>
      </c>
      <c r="H9" s="97" t="s">
        <v>23</v>
      </c>
      <c r="I9" s="97" t="s">
        <v>23</v>
      </c>
      <c r="J9" s="97" t="s">
        <v>23</v>
      </c>
      <c r="K9" s="97" t="s">
        <v>23</v>
      </c>
      <c r="L9" s="97" t="s">
        <v>23</v>
      </c>
      <c r="M9" s="97" t="s">
        <v>23</v>
      </c>
      <c r="N9" s="97" t="s">
        <v>23</v>
      </c>
      <c r="O9" s="97" t="s">
        <v>23</v>
      </c>
      <c r="P9" s="97" t="s">
        <v>23</v>
      </c>
      <c r="Q9" s="97" t="s">
        <v>23</v>
      </c>
      <c r="R9" s="97" t="s">
        <v>23</v>
      </c>
      <c r="S9" s="97" t="s">
        <v>23</v>
      </c>
    </row>
    <row r="10" spans="1:19" s="84" customFormat="1" ht="12" customHeight="1" x14ac:dyDescent="0.2">
      <c r="A10" s="96" t="s">
        <v>76</v>
      </c>
      <c r="B10" s="97" t="s">
        <v>23</v>
      </c>
      <c r="C10" s="97" t="s">
        <v>23</v>
      </c>
      <c r="D10" s="97" t="s">
        <v>23</v>
      </c>
      <c r="E10" s="97" t="s">
        <v>23</v>
      </c>
      <c r="F10" s="97" t="s">
        <v>23</v>
      </c>
      <c r="G10" s="97" t="s">
        <v>23</v>
      </c>
      <c r="H10" s="97" t="s">
        <v>23</v>
      </c>
      <c r="I10" s="97" t="s">
        <v>23</v>
      </c>
      <c r="J10" s="97">
        <v>1</v>
      </c>
      <c r="K10" s="97">
        <v>1</v>
      </c>
      <c r="L10" s="97">
        <v>1</v>
      </c>
      <c r="M10" s="97">
        <v>1</v>
      </c>
      <c r="N10" s="97">
        <v>1</v>
      </c>
      <c r="O10" s="97">
        <v>1</v>
      </c>
      <c r="P10" s="97">
        <v>1</v>
      </c>
      <c r="Q10" s="97">
        <v>1</v>
      </c>
      <c r="R10" s="97">
        <v>1</v>
      </c>
      <c r="S10" s="97">
        <v>1</v>
      </c>
    </row>
    <row r="11" spans="1:19" s="84" customFormat="1" ht="12" customHeight="1" x14ac:dyDescent="0.2">
      <c r="A11" s="96" t="s">
        <v>77</v>
      </c>
      <c r="B11" s="98">
        <v>20</v>
      </c>
      <c r="C11" s="98">
        <v>21</v>
      </c>
      <c r="D11" s="98">
        <v>21</v>
      </c>
      <c r="E11" s="97">
        <v>22</v>
      </c>
      <c r="F11" s="97">
        <v>22</v>
      </c>
      <c r="G11" s="97">
        <v>22</v>
      </c>
      <c r="H11" s="97">
        <v>21</v>
      </c>
      <c r="I11" s="97">
        <v>21</v>
      </c>
      <c r="J11" s="97">
        <v>21</v>
      </c>
      <c r="K11" s="97">
        <v>21</v>
      </c>
      <c r="L11" s="97">
        <v>21</v>
      </c>
      <c r="M11" s="97">
        <v>21</v>
      </c>
      <c r="N11" s="97">
        <v>19</v>
      </c>
      <c r="O11" s="97">
        <v>17</v>
      </c>
      <c r="P11" s="97">
        <v>17</v>
      </c>
      <c r="Q11" s="97">
        <v>17</v>
      </c>
      <c r="R11" s="97">
        <v>17</v>
      </c>
      <c r="S11" s="97">
        <v>17</v>
      </c>
    </row>
    <row r="12" spans="1:19" s="84" customFormat="1" ht="12" customHeight="1" x14ac:dyDescent="0.2">
      <c r="A12" s="99" t="s">
        <v>78</v>
      </c>
      <c r="B12" s="100" t="s">
        <v>23</v>
      </c>
      <c r="C12" s="100" t="s">
        <v>23</v>
      </c>
      <c r="D12" s="100" t="s">
        <v>23</v>
      </c>
      <c r="E12" s="100" t="s">
        <v>23</v>
      </c>
      <c r="F12" s="100" t="s">
        <v>23</v>
      </c>
      <c r="G12" s="100" t="s">
        <v>23</v>
      </c>
      <c r="H12" s="100" t="s">
        <v>23</v>
      </c>
      <c r="I12" s="100" t="s">
        <v>23</v>
      </c>
      <c r="J12" s="100" t="s">
        <v>23</v>
      </c>
      <c r="K12" s="100" t="s">
        <v>23</v>
      </c>
      <c r="L12" s="100" t="s">
        <v>23</v>
      </c>
      <c r="M12" s="100" t="s">
        <v>23</v>
      </c>
      <c r="N12" s="100" t="s">
        <v>23</v>
      </c>
      <c r="O12" s="100" t="s">
        <v>23</v>
      </c>
      <c r="P12" s="100" t="s">
        <v>23</v>
      </c>
      <c r="Q12" s="100" t="s">
        <v>23</v>
      </c>
      <c r="R12" s="100" t="s">
        <v>23</v>
      </c>
      <c r="S12" s="100" t="s">
        <v>23</v>
      </c>
    </row>
    <row r="13" spans="1:19" s="84" customFormat="1" ht="12" customHeight="1" x14ac:dyDescent="0.2">
      <c r="A13" s="91" t="s">
        <v>79</v>
      </c>
      <c r="B13" s="92"/>
      <c r="C13" s="93"/>
      <c r="D13" s="93"/>
      <c r="E13" s="93"/>
      <c r="F13" s="93"/>
      <c r="G13" s="93"/>
      <c r="H13" s="93"/>
      <c r="I13" s="93"/>
      <c r="J13" s="93"/>
      <c r="K13" s="93"/>
      <c r="L13" s="93"/>
      <c r="M13" s="93"/>
      <c r="N13" s="93"/>
      <c r="O13" s="93"/>
      <c r="P13" s="93"/>
      <c r="Q13" s="93"/>
      <c r="R13" s="93"/>
      <c r="S13" s="93"/>
    </row>
    <row r="14" spans="1:19" s="84" customFormat="1" ht="12" customHeight="1" x14ac:dyDescent="0.2">
      <c r="A14" s="101" t="s">
        <v>80</v>
      </c>
      <c r="B14" s="102">
        <v>132324.75399999999</v>
      </c>
      <c r="C14" s="102">
        <v>184023.08</v>
      </c>
      <c r="D14" s="102">
        <v>229653.66899999999</v>
      </c>
      <c r="E14" s="103">
        <v>408731.50900000002</v>
      </c>
      <c r="F14" s="103">
        <v>616789.81200000003</v>
      </c>
      <c r="G14" s="103">
        <v>703365.81099999999</v>
      </c>
      <c r="H14" s="103">
        <v>888611.96200000006</v>
      </c>
      <c r="I14" s="103">
        <v>1210494.595</v>
      </c>
      <c r="J14" s="103">
        <v>1535189.726069893</v>
      </c>
      <c r="K14" s="103">
        <v>1706100.4911273201</v>
      </c>
      <c r="L14" s="103">
        <v>2067952.7383408102</v>
      </c>
      <c r="M14" s="103">
        <v>2006100.5628253601</v>
      </c>
      <c r="N14" s="103">
        <v>2315718.6540292595</v>
      </c>
      <c r="O14" s="103">
        <v>2516837.2824057504</v>
      </c>
      <c r="P14" s="103">
        <v>2932928.1422496601</v>
      </c>
      <c r="Q14" s="103">
        <v>3414787.37957094</v>
      </c>
      <c r="R14" s="103">
        <v>3911000.2687443499</v>
      </c>
      <c r="S14" s="103">
        <v>3697603.5254368102</v>
      </c>
    </row>
    <row r="15" spans="1:19" s="84" customFormat="1" ht="12" customHeight="1" x14ac:dyDescent="0.2">
      <c r="A15" s="104" t="s">
        <v>81</v>
      </c>
      <c r="B15" s="105">
        <v>39862.506000000001</v>
      </c>
      <c r="C15" s="105">
        <v>66983.736999999994</v>
      </c>
      <c r="D15" s="105">
        <v>106156.42</v>
      </c>
      <c r="E15" s="106">
        <v>242570.652</v>
      </c>
      <c r="F15" s="106">
        <v>374998.61300000001</v>
      </c>
      <c r="G15" s="106">
        <v>331279.76899999997</v>
      </c>
      <c r="H15" s="106">
        <v>368411.75199999998</v>
      </c>
      <c r="I15" s="106">
        <v>451180.364</v>
      </c>
      <c r="J15" s="106">
        <v>527299.07123065006</v>
      </c>
      <c r="K15" s="106">
        <v>618375.64241286006</v>
      </c>
      <c r="L15" s="106">
        <v>672595.59973142005</v>
      </c>
      <c r="M15" s="106">
        <v>667665.23386408004</v>
      </c>
      <c r="N15" s="106">
        <v>819266.88800764002</v>
      </c>
      <c r="O15" s="106">
        <v>917995.51353404997</v>
      </c>
      <c r="P15" s="106">
        <v>1257865.6702606899</v>
      </c>
      <c r="Q15" s="106">
        <v>1627081.7300163303</v>
      </c>
      <c r="R15" s="106">
        <v>1887699.4118983704</v>
      </c>
      <c r="S15" s="106">
        <v>2016104.98089678</v>
      </c>
    </row>
    <row r="16" spans="1:19" s="84" customFormat="1" ht="12" customHeight="1" x14ac:dyDescent="0.2">
      <c r="A16" s="104" t="s">
        <v>82</v>
      </c>
      <c r="B16" s="105">
        <v>92462.248000000007</v>
      </c>
      <c r="C16" s="105">
        <v>117039.34299999999</v>
      </c>
      <c r="D16" s="105">
        <v>123497.249</v>
      </c>
      <c r="E16" s="106">
        <v>166160.85699999999</v>
      </c>
      <c r="F16" s="106">
        <v>241791.19899999999</v>
      </c>
      <c r="G16" s="106">
        <v>372086.04200000002</v>
      </c>
      <c r="H16" s="106">
        <v>520200.21</v>
      </c>
      <c r="I16" s="106">
        <v>759314.23100000003</v>
      </c>
      <c r="J16" s="106">
        <v>1007890.654839243</v>
      </c>
      <c r="K16" s="106">
        <v>1087724.8487144599</v>
      </c>
      <c r="L16" s="106">
        <v>1395357.13860939</v>
      </c>
      <c r="M16" s="106">
        <v>1338435.3289612799</v>
      </c>
      <c r="N16" s="106">
        <v>1496451.7660216198</v>
      </c>
      <c r="O16" s="106">
        <v>1598841.7688717002</v>
      </c>
      <c r="P16" s="106">
        <v>1675062.4719889699</v>
      </c>
      <c r="Q16" s="106">
        <v>1787705.6495546098</v>
      </c>
      <c r="R16" s="106">
        <v>2023300.85684598</v>
      </c>
      <c r="S16" s="106">
        <v>1681498.54454003</v>
      </c>
    </row>
    <row r="17" spans="1:19" s="84" customFormat="1" ht="12" customHeight="1" x14ac:dyDescent="0.2">
      <c r="A17" s="104" t="s">
        <v>83</v>
      </c>
      <c r="B17" s="107" t="s">
        <v>23</v>
      </c>
      <c r="C17" s="107">
        <v>39.0692779976753</v>
      </c>
      <c r="D17" s="107">
        <v>24.796122855893941</v>
      </c>
      <c r="E17" s="107">
        <v>77.977347707865277</v>
      </c>
      <c r="F17" s="107">
        <v>50.903416648507033</v>
      </c>
      <c r="G17" s="107">
        <v>14.036548158807776</v>
      </c>
      <c r="H17" s="107">
        <v>26.3370991456962</v>
      </c>
      <c r="I17" s="107">
        <v>36.223081250846349</v>
      </c>
      <c r="J17" s="107">
        <v>26.82334414470418</v>
      </c>
      <c r="K17" s="107">
        <v>11.132875771319874</v>
      </c>
      <c r="L17" s="107">
        <v>21.209316162519414</v>
      </c>
      <c r="M17" s="107">
        <v>-2.9909859335120075</v>
      </c>
      <c r="N17" s="107">
        <v>15.433827044434807</v>
      </c>
      <c r="O17" s="107">
        <v>8.6849336393500352</v>
      </c>
      <c r="P17" s="107">
        <v>16.532290853788695</v>
      </c>
      <c r="Q17" s="107">
        <v>16.42928888641903</v>
      </c>
      <c r="R17" s="107">
        <v>14.531296798799744</v>
      </c>
      <c r="S17" s="107">
        <v>-5.4563213665043406</v>
      </c>
    </row>
    <row r="18" spans="1:19" s="84" customFormat="1" ht="12" customHeight="1" x14ac:dyDescent="0.2">
      <c r="A18" s="104" t="s">
        <v>84</v>
      </c>
      <c r="B18" s="104">
        <v>6.935458111117855</v>
      </c>
      <c r="C18" s="104">
        <v>8.2047637928523081</v>
      </c>
      <c r="D18" s="104">
        <v>8.6459811343300839</v>
      </c>
      <c r="E18" s="104">
        <v>12.978555978798227</v>
      </c>
      <c r="F18" s="104">
        <v>17.285607341863507</v>
      </c>
      <c r="G18" s="104">
        <v>22.388413321530621</v>
      </c>
      <c r="H18" s="104">
        <v>25.680922161005192</v>
      </c>
      <c r="I18" s="104">
        <v>32.041080607407366</v>
      </c>
      <c r="J18" s="104">
        <v>35.982747902386372</v>
      </c>
      <c r="K18" s="104">
        <v>37.450306987225638</v>
      </c>
      <c r="L18" s="104">
        <v>42.8269368938493</v>
      </c>
      <c r="M18" s="104">
        <v>39.774909936459309</v>
      </c>
      <c r="N18" s="104">
        <v>45.699319647248757</v>
      </c>
      <c r="O18" s="104">
        <v>45.230304840258327</v>
      </c>
      <c r="P18" s="104">
        <v>48.743742470538635</v>
      </c>
      <c r="Q18" s="104">
        <v>52.187367272246036</v>
      </c>
      <c r="R18" s="104">
        <v>63.26775776678565</v>
      </c>
      <c r="S18" s="104">
        <v>52.952652094401898</v>
      </c>
    </row>
    <row r="19" spans="1:19" s="84" customFormat="1" ht="12" customHeight="1" x14ac:dyDescent="0.2">
      <c r="A19" s="104" t="s">
        <v>85</v>
      </c>
      <c r="B19" s="104">
        <v>18.63</v>
      </c>
      <c r="C19" s="104">
        <v>17.899999999999999</v>
      </c>
      <c r="D19" s="104">
        <v>16.53</v>
      </c>
      <c r="E19" s="107">
        <v>17.52</v>
      </c>
      <c r="F19" s="107">
        <v>17.05</v>
      </c>
      <c r="G19" s="107">
        <v>18.760000000000002</v>
      </c>
      <c r="H19" s="107">
        <v>19.2</v>
      </c>
      <c r="I19" s="107">
        <v>17.760000000000002</v>
      </c>
      <c r="J19" s="107">
        <v>17.23</v>
      </c>
      <c r="K19" s="107">
        <v>15.99</v>
      </c>
      <c r="L19" s="107">
        <v>16.41</v>
      </c>
      <c r="M19" s="107">
        <v>17.59</v>
      </c>
      <c r="N19" s="107">
        <v>17.36</v>
      </c>
      <c r="O19" s="107">
        <v>14.41</v>
      </c>
      <c r="P19" s="107">
        <v>12.79</v>
      </c>
      <c r="Q19" s="107">
        <v>12.14</v>
      </c>
      <c r="R19" s="107">
        <v>11.62</v>
      </c>
      <c r="S19" s="107">
        <v>11.76</v>
      </c>
    </row>
    <row r="20" spans="1:19" s="84" customFormat="1" ht="12" customHeight="1" x14ac:dyDescent="0.2">
      <c r="A20" s="104" t="s">
        <v>86</v>
      </c>
      <c r="B20" s="105">
        <v>1511.6980000000001</v>
      </c>
      <c r="C20" s="105">
        <v>970.89697999999999</v>
      </c>
      <c r="D20" s="105">
        <v>2409.3719999999998</v>
      </c>
      <c r="E20" s="106">
        <v>4430.4009999999998</v>
      </c>
      <c r="F20" s="106">
        <v>6066.7614000000003</v>
      </c>
      <c r="G20" s="106">
        <v>21449.066500000001</v>
      </c>
      <c r="H20" s="106">
        <v>17314.753699999997</v>
      </c>
      <c r="I20" s="106">
        <v>25144.090301723001</v>
      </c>
      <c r="J20" s="106">
        <v>31847.102088561998</v>
      </c>
      <c r="K20" s="106">
        <v>38320.944505605003</v>
      </c>
      <c r="L20" s="106">
        <v>77188.952647322993</v>
      </c>
      <c r="M20" s="106">
        <v>91035.523631175995</v>
      </c>
      <c r="N20" s="106">
        <v>111445.090794227</v>
      </c>
      <c r="O20" s="106">
        <v>105960.64581227402</v>
      </c>
      <c r="P20" s="106">
        <v>98409.423530312008</v>
      </c>
      <c r="Q20" s="106">
        <v>124891.171325495</v>
      </c>
      <c r="R20" s="106">
        <v>188085.33139218102</v>
      </c>
      <c r="S20" s="106">
        <v>74059.241514205991</v>
      </c>
    </row>
    <row r="21" spans="1:19" s="84" customFormat="1" ht="12" customHeight="1" x14ac:dyDescent="0.2">
      <c r="A21" s="108" t="s">
        <v>87</v>
      </c>
      <c r="B21" s="108">
        <v>1.054800734021067</v>
      </c>
      <c r="C21" s="108">
        <v>0.49822567920911998</v>
      </c>
      <c r="D21" s="108">
        <v>0.98915567500116575</v>
      </c>
      <c r="E21" s="109">
        <v>1.0366215562892918</v>
      </c>
      <c r="F21" s="109">
        <v>0.95415786523252633</v>
      </c>
      <c r="G21" s="109">
        <v>2.8718981808935347</v>
      </c>
      <c r="H21" s="109">
        <v>1.8390782167091693</v>
      </c>
      <c r="I21" s="109">
        <v>1.9713599397555202</v>
      </c>
      <c r="J21" s="109">
        <v>2.0018725073037924</v>
      </c>
      <c r="K21" s="109">
        <v>2.1570170958923041</v>
      </c>
      <c r="L21" s="109">
        <v>3.5918490374658725</v>
      </c>
      <c r="M21" s="109">
        <v>4.3595885524431672</v>
      </c>
      <c r="N21" s="109">
        <v>4.6194744941672612</v>
      </c>
      <c r="O21" s="109">
        <v>3.9581149573084549</v>
      </c>
      <c r="P21" s="109">
        <v>3.1966014511583909</v>
      </c>
      <c r="Q21" s="109">
        <v>3.4394312123830937</v>
      </c>
      <c r="R21" s="109">
        <v>4.531396073029792</v>
      </c>
      <c r="S21" s="109">
        <v>1.8794577079156505</v>
      </c>
    </row>
    <row r="22" spans="1:19" s="84" customFormat="1" ht="12" customHeight="1" x14ac:dyDescent="0.2">
      <c r="A22" s="91" t="s">
        <v>88</v>
      </c>
      <c r="B22" s="91"/>
      <c r="C22" s="91"/>
      <c r="D22" s="91"/>
      <c r="E22" s="91"/>
      <c r="F22" s="91"/>
      <c r="G22" s="91"/>
      <c r="H22" s="91"/>
      <c r="I22" s="91"/>
      <c r="J22" s="91"/>
      <c r="K22" s="91"/>
      <c r="L22" s="91"/>
      <c r="M22" s="91"/>
      <c r="N22" s="91"/>
      <c r="O22" s="91"/>
      <c r="P22" s="91"/>
      <c r="Q22" s="91"/>
      <c r="R22" s="91"/>
      <c r="S22" s="91"/>
    </row>
    <row r="23" spans="1:19" s="84" customFormat="1" ht="12" customHeight="1" x14ac:dyDescent="0.2">
      <c r="A23" s="101" t="s">
        <v>89</v>
      </c>
      <c r="B23" s="102">
        <v>226980.50399999999</v>
      </c>
      <c r="C23" s="102">
        <v>261338.527</v>
      </c>
      <c r="D23" s="102">
        <v>299604.85200000001</v>
      </c>
      <c r="E23" s="103">
        <v>398513.81</v>
      </c>
      <c r="F23" s="103">
        <v>449460.71500000003</v>
      </c>
      <c r="G23" s="103">
        <v>626792.30700000003</v>
      </c>
      <c r="H23" s="103">
        <v>673061.86100000003</v>
      </c>
      <c r="I23" s="103">
        <v>934220.41899999999</v>
      </c>
      <c r="J23" s="103">
        <v>1132446.75220002</v>
      </c>
      <c r="K23" s="103">
        <v>1521254.8906026641</v>
      </c>
      <c r="L23" s="103">
        <v>1604247.35397792</v>
      </c>
      <c r="M23" s="103">
        <v>1789275.0662716199</v>
      </c>
      <c r="N23" s="103">
        <v>2177443.94265763</v>
      </c>
      <c r="O23" s="103">
        <v>2463734.2263893099</v>
      </c>
      <c r="P23" s="103">
        <v>2728323.7942328602</v>
      </c>
      <c r="Q23" s="103">
        <v>3255658.0917904703</v>
      </c>
      <c r="R23" s="103">
        <v>3329283.7384581398</v>
      </c>
      <c r="S23" s="103">
        <v>3617265.95591438</v>
      </c>
    </row>
    <row r="24" spans="1:19" s="84" customFormat="1" ht="12" customHeight="1" x14ac:dyDescent="0.2">
      <c r="A24" s="104" t="s">
        <v>90</v>
      </c>
      <c r="B24" s="105">
        <v>49203.489000000001</v>
      </c>
      <c r="C24" s="105">
        <v>84108.805999999997</v>
      </c>
      <c r="D24" s="105">
        <v>130702.97199999999</v>
      </c>
      <c r="E24" s="106">
        <v>230654.26300000001</v>
      </c>
      <c r="F24" s="106">
        <v>218468.747</v>
      </c>
      <c r="G24" s="106">
        <v>164017.08100000001</v>
      </c>
      <c r="H24" s="106">
        <v>204295.63200000001</v>
      </c>
      <c r="I24" s="106">
        <v>292436.09100000001</v>
      </c>
      <c r="J24" s="106">
        <v>336765.51271404995</v>
      </c>
      <c r="K24" s="106">
        <v>441480.79119440995</v>
      </c>
      <c r="L24" s="106">
        <v>439053.96989679005</v>
      </c>
      <c r="M24" s="106">
        <v>513279.62461513001</v>
      </c>
      <c r="N24" s="106">
        <v>700475.47130237008</v>
      </c>
      <c r="O24" s="106">
        <v>916073.12413307</v>
      </c>
      <c r="P24" s="106">
        <v>1013819.67774829</v>
      </c>
      <c r="Q24" s="106">
        <v>1310794.96693842</v>
      </c>
      <c r="R24" s="106">
        <v>1439037.86541985</v>
      </c>
      <c r="S24" s="106">
        <v>1691927.1630948998</v>
      </c>
    </row>
    <row r="25" spans="1:19" s="84" customFormat="1" ht="12" customHeight="1" x14ac:dyDescent="0.2">
      <c r="A25" s="104" t="s">
        <v>91</v>
      </c>
      <c r="B25" s="105">
        <v>177777.01500000001</v>
      </c>
      <c r="C25" s="105">
        <v>177229.72099999999</v>
      </c>
      <c r="D25" s="105">
        <v>168901.88</v>
      </c>
      <c r="E25" s="106">
        <v>167859.54699999999</v>
      </c>
      <c r="F25" s="106">
        <v>230991.96799999999</v>
      </c>
      <c r="G25" s="106">
        <v>462775.22600000002</v>
      </c>
      <c r="H25" s="106">
        <v>468766.22899999999</v>
      </c>
      <c r="I25" s="106">
        <v>641784.32799999998</v>
      </c>
      <c r="J25" s="106">
        <v>795681.23948597</v>
      </c>
      <c r="K25" s="106">
        <v>1079774.0994082538</v>
      </c>
      <c r="L25" s="106">
        <v>1165193.3840811299</v>
      </c>
      <c r="M25" s="106">
        <v>1275995.4416564899</v>
      </c>
      <c r="N25" s="106">
        <v>1476968.4713552599</v>
      </c>
      <c r="O25" s="106">
        <v>1547661.1022562399</v>
      </c>
      <c r="P25" s="106">
        <v>1714504.1164845701</v>
      </c>
      <c r="Q25" s="106">
        <v>1944863.1248520501</v>
      </c>
      <c r="R25" s="106">
        <v>1890245.8730382898</v>
      </c>
      <c r="S25" s="106">
        <v>1925338.7928194799</v>
      </c>
    </row>
    <row r="26" spans="1:19" s="84" customFormat="1" ht="12" customHeight="1" x14ac:dyDescent="0.2">
      <c r="A26" s="108" t="s">
        <v>92</v>
      </c>
      <c r="B26" s="108">
        <v>4.9000000000000004</v>
      </c>
      <c r="C26" s="108">
        <v>5.81</v>
      </c>
      <c r="D26" s="108">
        <v>5.84</v>
      </c>
      <c r="E26" s="109">
        <v>6.25</v>
      </c>
      <c r="F26" s="109">
        <v>6.63</v>
      </c>
      <c r="G26" s="109">
        <v>8.65</v>
      </c>
      <c r="H26" s="109">
        <v>8.9499999999999993</v>
      </c>
      <c r="I26" s="109">
        <v>9.25</v>
      </c>
      <c r="J26" s="109">
        <v>9.5500000000000007</v>
      </c>
      <c r="K26" s="109">
        <v>10.16</v>
      </c>
      <c r="L26" s="109">
        <v>10.43</v>
      </c>
      <c r="M26" s="109">
        <v>14.15</v>
      </c>
      <c r="N26" s="109">
        <v>11.62</v>
      </c>
      <c r="O26" s="109">
        <v>9.01</v>
      </c>
      <c r="P26" s="109">
        <v>8.66</v>
      </c>
      <c r="Q26" s="109">
        <v>8.49</v>
      </c>
      <c r="R26" s="109">
        <v>8.1199999999999992</v>
      </c>
      <c r="S26" s="109">
        <v>8.24</v>
      </c>
    </row>
    <row r="27" spans="1:19" s="84" customFormat="1" ht="12" customHeight="1" x14ac:dyDescent="0.2">
      <c r="A27" s="88" t="s">
        <v>93</v>
      </c>
      <c r="B27" s="88"/>
      <c r="C27" s="88"/>
      <c r="D27" s="88"/>
      <c r="E27" s="88"/>
      <c r="F27" s="89"/>
      <c r="G27" s="90"/>
      <c r="H27" s="90"/>
      <c r="I27" s="90"/>
      <c r="J27" s="90"/>
      <c r="K27" s="90"/>
      <c r="L27" s="90"/>
      <c r="M27" s="90"/>
      <c r="N27" s="90"/>
      <c r="O27" s="90"/>
      <c r="P27" s="90"/>
      <c r="Q27" s="90"/>
      <c r="R27" s="90"/>
      <c r="S27" s="90"/>
    </row>
    <row r="28" spans="1:19" s="84" customFormat="1" ht="12" customHeight="1" x14ac:dyDescent="0.2">
      <c r="A28" s="101" t="s">
        <v>94</v>
      </c>
      <c r="B28" s="110" t="s">
        <v>23</v>
      </c>
      <c r="C28" s="110" t="s">
        <v>23</v>
      </c>
      <c r="D28" s="110" t="s">
        <v>23</v>
      </c>
      <c r="E28" s="110" t="s">
        <v>23</v>
      </c>
      <c r="F28" s="110" t="s">
        <v>23</v>
      </c>
      <c r="G28" s="110" t="s">
        <v>23</v>
      </c>
      <c r="H28" s="110" t="s">
        <v>23</v>
      </c>
      <c r="I28" s="110" t="s">
        <v>23</v>
      </c>
      <c r="J28" s="110" t="s">
        <v>23</v>
      </c>
      <c r="K28" s="110" t="s">
        <v>23</v>
      </c>
      <c r="L28" s="110" t="s">
        <v>23</v>
      </c>
      <c r="M28" s="110" t="s">
        <v>23</v>
      </c>
      <c r="N28" s="110" t="s">
        <v>23</v>
      </c>
      <c r="O28" s="110" t="s">
        <v>23</v>
      </c>
      <c r="P28" s="110" t="s">
        <v>23</v>
      </c>
      <c r="Q28" s="110" t="s">
        <v>23</v>
      </c>
      <c r="R28" s="103">
        <v>1180674.5955189993</v>
      </c>
      <c r="S28" s="103">
        <v>1169814.8638560004</v>
      </c>
    </row>
    <row r="29" spans="1:19" s="84" customFormat="1" ht="12" customHeight="1" x14ac:dyDescent="0.2">
      <c r="A29" s="104" t="s">
        <v>95</v>
      </c>
      <c r="B29" s="107" t="s">
        <v>23</v>
      </c>
      <c r="C29" s="107" t="s">
        <v>23</v>
      </c>
      <c r="D29" s="107" t="s">
        <v>23</v>
      </c>
      <c r="E29" s="107" t="s">
        <v>23</v>
      </c>
      <c r="F29" s="107" t="s">
        <v>23</v>
      </c>
      <c r="G29" s="107" t="s">
        <v>23</v>
      </c>
      <c r="H29" s="107" t="s">
        <v>23</v>
      </c>
      <c r="I29" s="107" t="s">
        <v>23</v>
      </c>
      <c r="J29" s="107" t="s">
        <v>23</v>
      </c>
      <c r="K29" s="107" t="s">
        <v>23</v>
      </c>
      <c r="L29" s="107" t="s">
        <v>23</v>
      </c>
      <c r="M29" s="107" t="s">
        <v>23</v>
      </c>
      <c r="N29" s="107" t="s">
        <v>23</v>
      </c>
      <c r="O29" s="107" t="s">
        <v>23</v>
      </c>
      <c r="P29" s="107" t="s">
        <v>23</v>
      </c>
      <c r="Q29" s="107" t="s">
        <v>23</v>
      </c>
      <c r="R29" s="107">
        <f>R28/R14*100</f>
        <v>30.188558281486948</v>
      </c>
      <c r="S29" s="107">
        <f>S28/S14*100</f>
        <v>31.637109165667137</v>
      </c>
    </row>
    <row r="30" spans="1:19" s="84" customFormat="1" ht="12" customHeight="1" x14ac:dyDescent="0.2">
      <c r="A30" s="104" t="s">
        <v>96</v>
      </c>
      <c r="B30" s="107" t="s">
        <v>23</v>
      </c>
      <c r="C30" s="107" t="s">
        <v>23</v>
      </c>
      <c r="D30" s="107" t="s">
        <v>23</v>
      </c>
      <c r="E30" s="107" t="s">
        <v>23</v>
      </c>
      <c r="F30" s="107" t="s">
        <v>23</v>
      </c>
      <c r="G30" s="107" t="s">
        <v>23</v>
      </c>
      <c r="H30" s="107" t="s">
        <v>23</v>
      </c>
      <c r="I30" s="107" t="s">
        <v>23</v>
      </c>
      <c r="J30" s="107" t="s">
        <v>23</v>
      </c>
      <c r="K30" s="107" t="s">
        <v>23</v>
      </c>
      <c r="L30" s="107" t="s">
        <v>23</v>
      </c>
      <c r="M30" s="107" t="s">
        <v>23</v>
      </c>
      <c r="N30" s="107" t="s">
        <v>23</v>
      </c>
      <c r="O30" s="107" t="s">
        <v>23</v>
      </c>
      <c r="P30" s="107" t="s">
        <v>23</v>
      </c>
      <c r="Q30" s="107" t="s">
        <v>23</v>
      </c>
      <c r="R30" s="107">
        <v>19.099623926816069</v>
      </c>
      <c r="S30" s="107">
        <v>16.752688349221842</v>
      </c>
    </row>
    <row r="31" spans="1:19" s="84" customFormat="1" ht="12" customHeight="1" x14ac:dyDescent="0.2">
      <c r="A31" s="104" t="s">
        <v>97</v>
      </c>
      <c r="B31" s="107" t="s">
        <v>23</v>
      </c>
      <c r="C31" s="107" t="s">
        <v>23</v>
      </c>
      <c r="D31" s="107" t="s">
        <v>23</v>
      </c>
      <c r="E31" s="107" t="s">
        <v>23</v>
      </c>
      <c r="F31" s="107" t="s">
        <v>23</v>
      </c>
      <c r="G31" s="107" t="s">
        <v>23</v>
      </c>
      <c r="H31" s="107" t="s">
        <v>23</v>
      </c>
      <c r="I31" s="107" t="s">
        <v>23</v>
      </c>
      <c r="J31" s="107" t="s">
        <v>23</v>
      </c>
      <c r="K31" s="107" t="s">
        <v>23</v>
      </c>
      <c r="L31" s="107" t="s">
        <v>23</v>
      </c>
      <c r="M31" s="107" t="s">
        <v>23</v>
      </c>
      <c r="N31" s="107" t="s">
        <v>23</v>
      </c>
      <c r="O31" s="107" t="s">
        <v>23</v>
      </c>
      <c r="P31" s="107" t="s">
        <v>23</v>
      </c>
      <c r="Q31" s="107" t="s">
        <v>23</v>
      </c>
      <c r="R31" s="107" t="s">
        <v>23</v>
      </c>
      <c r="S31" s="107">
        <v>-0.91979040662132672</v>
      </c>
    </row>
    <row r="32" spans="1:19" s="84" customFormat="1" ht="12" customHeight="1" x14ac:dyDescent="0.2">
      <c r="A32" s="104" t="s">
        <v>98</v>
      </c>
      <c r="B32" s="107" t="s">
        <v>23</v>
      </c>
      <c r="C32" s="107" t="s">
        <v>23</v>
      </c>
      <c r="D32" s="107" t="s">
        <v>23</v>
      </c>
      <c r="E32" s="107" t="s">
        <v>23</v>
      </c>
      <c r="F32" s="107" t="s">
        <v>23</v>
      </c>
      <c r="G32" s="107" t="s">
        <v>23</v>
      </c>
      <c r="H32" s="107" t="s">
        <v>23</v>
      </c>
      <c r="I32" s="107" t="s">
        <v>23</v>
      </c>
      <c r="J32" s="107" t="s">
        <v>23</v>
      </c>
      <c r="K32" s="107" t="s">
        <v>23</v>
      </c>
      <c r="L32" s="107" t="s">
        <v>23</v>
      </c>
      <c r="M32" s="107" t="s">
        <v>23</v>
      </c>
      <c r="N32" s="107" t="s">
        <v>23</v>
      </c>
      <c r="O32" s="107" t="s">
        <v>23</v>
      </c>
      <c r="P32" s="107" t="s">
        <v>23</v>
      </c>
      <c r="Q32" s="107" t="s">
        <v>23</v>
      </c>
      <c r="R32" s="107">
        <v>8.6105596201477397</v>
      </c>
      <c r="S32" s="107">
        <v>8.7891911928063404</v>
      </c>
    </row>
    <row r="33" spans="1:19" s="84" customFormat="1" ht="12" customHeight="1" x14ac:dyDescent="0.2">
      <c r="A33" s="104" t="s">
        <v>99</v>
      </c>
      <c r="B33" s="107" t="s">
        <v>23</v>
      </c>
      <c r="C33" s="107" t="s">
        <v>23</v>
      </c>
      <c r="D33" s="107" t="s">
        <v>23</v>
      </c>
      <c r="E33" s="107" t="s">
        <v>23</v>
      </c>
      <c r="F33" s="107" t="s">
        <v>23</v>
      </c>
      <c r="G33" s="107" t="s">
        <v>23</v>
      </c>
      <c r="H33" s="107" t="s">
        <v>23</v>
      </c>
      <c r="I33" s="107" t="s">
        <v>23</v>
      </c>
      <c r="J33" s="107" t="s">
        <v>23</v>
      </c>
      <c r="K33" s="107" t="s">
        <v>23</v>
      </c>
      <c r="L33" s="107" t="s">
        <v>23</v>
      </c>
      <c r="M33" s="107" t="s">
        <v>23</v>
      </c>
      <c r="N33" s="107" t="s">
        <v>23</v>
      </c>
      <c r="O33" s="107" t="s">
        <v>23</v>
      </c>
      <c r="P33" s="107" t="s">
        <v>23</v>
      </c>
      <c r="Q33" s="107" t="s">
        <v>23</v>
      </c>
      <c r="R33" s="106">
        <v>62942.858980999998</v>
      </c>
      <c r="S33" s="106">
        <v>25068.919014000006</v>
      </c>
    </row>
    <row r="34" spans="1:19" s="84" customFormat="1" ht="12" customHeight="1" x14ac:dyDescent="0.2">
      <c r="A34" s="104" t="s">
        <v>100</v>
      </c>
      <c r="B34" s="107" t="s">
        <v>23</v>
      </c>
      <c r="C34" s="107" t="s">
        <v>23</v>
      </c>
      <c r="D34" s="107" t="s">
        <v>23</v>
      </c>
      <c r="E34" s="107" t="s">
        <v>23</v>
      </c>
      <c r="F34" s="107" t="s">
        <v>23</v>
      </c>
      <c r="G34" s="107" t="s">
        <v>23</v>
      </c>
      <c r="H34" s="107" t="s">
        <v>23</v>
      </c>
      <c r="I34" s="107" t="s">
        <v>23</v>
      </c>
      <c r="J34" s="107" t="s">
        <v>23</v>
      </c>
      <c r="K34" s="107" t="s">
        <v>23</v>
      </c>
      <c r="L34" s="107" t="s">
        <v>23</v>
      </c>
      <c r="M34" s="107" t="s">
        <v>23</v>
      </c>
      <c r="N34" s="107" t="s">
        <v>23</v>
      </c>
      <c r="O34" s="107" t="s">
        <v>23</v>
      </c>
      <c r="P34" s="107" t="s">
        <v>23</v>
      </c>
      <c r="Q34" s="107" t="s">
        <v>23</v>
      </c>
      <c r="R34" s="107">
        <f>R33/R28*100</f>
        <v>5.3310928531778625</v>
      </c>
      <c r="S34" s="107">
        <f>S33/S28*100</f>
        <v>2.142981747673014</v>
      </c>
    </row>
    <row r="35" spans="1:19" s="84" customFormat="1" ht="12" customHeight="1" x14ac:dyDescent="0.2">
      <c r="A35" s="104" t="s">
        <v>101</v>
      </c>
      <c r="B35" s="107" t="s">
        <v>23</v>
      </c>
      <c r="C35" s="107" t="s">
        <v>23</v>
      </c>
      <c r="D35" s="107" t="s">
        <v>23</v>
      </c>
      <c r="E35" s="107" t="s">
        <v>23</v>
      </c>
      <c r="F35" s="107" t="s">
        <v>23</v>
      </c>
      <c r="G35" s="107" t="s">
        <v>23</v>
      </c>
      <c r="H35" s="107" t="s">
        <v>23</v>
      </c>
      <c r="I35" s="107" t="s">
        <v>23</v>
      </c>
      <c r="J35" s="107" t="s">
        <v>23</v>
      </c>
      <c r="K35" s="107" t="s">
        <v>23</v>
      </c>
      <c r="L35" s="107" t="s">
        <v>23</v>
      </c>
      <c r="M35" s="107" t="s">
        <v>23</v>
      </c>
      <c r="N35" s="107" t="s">
        <v>23</v>
      </c>
      <c r="O35" s="107" t="s">
        <v>23</v>
      </c>
      <c r="P35" s="107" t="s">
        <v>23</v>
      </c>
      <c r="Q35" s="107" t="s">
        <v>23</v>
      </c>
      <c r="R35" s="107" t="s">
        <v>23</v>
      </c>
      <c r="S35" s="107" t="s">
        <v>23</v>
      </c>
    </row>
    <row r="36" spans="1:19" s="84" customFormat="1" ht="12" customHeight="1" x14ac:dyDescent="0.2">
      <c r="A36" s="104" t="s">
        <v>102</v>
      </c>
      <c r="B36" s="107" t="s">
        <v>23</v>
      </c>
      <c r="C36" s="107" t="s">
        <v>23</v>
      </c>
      <c r="D36" s="107" t="s">
        <v>23</v>
      </c>
      <c r="E36" s="107" t="s">
        <v>23</v>
      </c>
      <c r="F36" s="107" t="s">
        <v>23</v>
      </c>
      <c r="G36" s="107" t="s">
        <v>23</v>
      </c>
      <c r="H36" s="107" t="s">
        <v>23</v>
      </c>
      <c r="I36" s="107" t="s">
        <v>23</v>
      </c>
      <c r="J36" s="107" t="s">
        <v>23</v>
      </c>
      <c r="K36" s="107" t="s">
        <v>23</v>
      </c>
      <c r="L36" s="107" t="s">
        <v>23</v>
      </c>
      <c r="M36" s="107" t="s">
        <v>23</v>
      </c>
      <c r="N36" s="107" t="s">
        <v>23</v>
      </c>
      <c r="O36" s="107" t="s">
        <v>23</v>
      </c>
      <c r="P36" s="107" t="s">
        <v>23</v>
      </c>
      <c r="Q36" s="107" t="s">
        <v>23</v>
      </c>
      <c r="R36" s="107" t="s">
        <v>23</v>
      </c>
      <c r="S36" s="107" t="s">
        <v>23</v>
      </c>
    </row>
    <row r="37" spans="1:19" s="84" customFormat="1" ht="12" customHeight="1" x14ac:dyDescent="0.2">
      <c r="A37" s="104" t="s">
        <v>103</v>
      </c>
      <c r="B37" s="107" t="s">
        <v>23</v>
      </c>
      <c r="C37" s="107" t="s">
        <v>23</v>
      </c>
      <c r="D37" s="107" t="s">
        <v>23</v>
      </c>
      <c r="E37" s="107" t="s">
        <v>23</v>
      </c>
      <c r="F37" s="107" t="s">
        <v>23</v>
      </c>
      <c r="G37" s="107" t="s">
        <v>23</v>
      </c>
      <c r="H37" s="107" t="s">
        <v>23</v>
      </c>
      <c r="I37" s="107" t="s">
        <v>23</v>
      </c>
      <c r="J37" s="107" t="s">
        <v>23</v>
      </c>
      <c r="K37" s="107" t="s">
        <v>23</v>
      </c>
      <c r="L37" s="107" t="s">
        <v>23</v>
      </c>
      <c r="M37" s="107" t="s">
        <v>23</v>
      </c>
      <c r="N37" s="107" t="s">
        <v>23</v>
      </c>
      <c r="O37" s="107" t="s">
        <v>23</v>
      </c>
      <c r="P37" s="107" t="s">
        <v>23</v>
      </c>
      <c r="Q37" s="107" t="s">
        <v>23</v>
      </c>
      <c r="R37" s="107" t="s">
        <v>23</v>
      </c>
      <c r="S37" s="107" t="s">
        <v>23</v>
      </c>
    </row>
    <row r="38" spans="1:19" s="84" customFormat="1" ht="12" customHeight="1" x14ac:dyDescent="0.2">
      <c r="A38" s="104" t="s">
        <v>104</v>
      </c>
      <c r="B38" s="107" t="s">
        <v>23</v>
      </c>
      <c r="C38" s="107" t="s">
        <v>23</v>
      </c>
      <c r="D38" s="107" t="s">
        <v>23</v>
      </c>
      <c r="E38" s="107" t="s">
        <v>23</v>
      </c>
      <c r="F38" s="107" t="s">
        <v>23</v>
      </c>
      <c r="G38" s="107" t="s">
        <v>23</v>
      </c>
      <c r="H38" s="107" t="s">
        <v>23</v>
      </c>
      <c r="I38" s="107" t="s">
        <v>23</v>
      </c>
      <c r="J38" s="107" t="s">
        <v>23</v>
      </c>
      <c r="K38" s="107" t="s">
        <v>23</v>
      </c>
      <c r="L38" s="107" t="s">
        <v>23</v>
      </c>
      <c r="M38" s="107" t="s">
        <v>23</v>
      </c>
      <c r="N38" s="107" t="s">
        <v>23</v>
      </c>
      <c r="O38" s="107" t="s">
        <v>23</v>
      </c>
      <c r="P38" s="107" t="s">
        <v>23</v>
      </c>
      <c r="Q38" s="107" t="s">
        <v>23</v>
      </c>
      <c r="R38" s="107" t="s">
        <v>23</v>
      </c>
      <c r="S38" s="107" t="s">
        <v>23</v>
      </c>
    </row>
    <row r="39" spans="1:19" s="84" customFormat="1" ht="12" customHeight="1" x14ac:dyDescent="0.2">
      <c r="A39" s="104" t="s">
        <v>105</v>
      </c>
      <c r="B39" s="107" t="s">
        <v>23</v>
      </c>
      <c r="C39" s="107" t="s">
        <v>23</v>
      </c>
      <c r="D39" s="107" t="s">
        <v>23</v>
      </c>
      <c r="E39" s="107" t="s">
        <v>23</v>
      </c>
      <c r="F39" s="107" t="s">
        <v>23</v>
      </c>
      <c r="G39" s="107" t="s">
        <v>23</v>
      </c>
      <c r="H39" s="107" t="s">
        <v>23</v>
      </c>
      <c r="I39" s="107" t="s">
        <v>23</v>
      </c>
      <c r="J39" s="107" t="s">
        <v>23</v>
      </c>
      <c r="K39" s="107" t="s">
        <v>23</v>
      </c>
      <c r="L39" s="107" t="s">
        <v>23</v>
      </c>
      <c r="M39" s="107" t="s">
        <v>23</v>
      </c>
      <c r="N39" s="107" t="s">
        <v>23</v>
      </c>
      <c r="O39" s="107" t="s">
        <v>23</v>
      </c>
      <c r="P39" s="107" t="s">
        <v>23</v>
      </c>
      <c r="Q39" s="107" t="s">
        <v>23</v>
      </c>
      <c r="R39" s="107" t="s">
        <v>23</v>
      </c>
      <c r="S39" s="107" t="s">
        <v>23</v>
      </c>
    </row>
    <row r="40" spans="1:19" s="84" customFormat="1" ht="12" customHeight="1" x14ac:dyDescent="0.2">
      <c r="A40" s="108" t="s">
        <v>106</v>
      </c>
      <c r="B40" s="107" t="s">
        <v>23</v>
      </c>
      <c r="C40" s="107" t="s">
        <v>23</v>
      </c>
      <c r="D40" s="107" t="s">
        <v>23</v>
      </c>
      <c r="E40" s="107" t="s">
        <v>23</v>
      </c>
      <c r="F40" s="107" t="s">
        <v>23</v>
      </c>
      <c r="G40" s="107" t="s">
        <v>23</v>
      </c>
      <c r="H40" s="107" t="s">
        <v>23</v>
      </c>
      <c r="I40" s="107" t="s">
        <v>23</v>
      </c>
      <c r="J40" s="107" t="s">
        <v>23</v>
      </c>
      <c r="K40" s="107" t="s">
        <v>23</v>
      </c>
      <c r="L40" s="107" t="s">
        <v>23</v>
      </c>
      <c r="M40" s="107" t="s">
        <v>23</v>
      </c>
      <c r="N40" s="107" t="s">
        <v>23</v>
      </c>
      <c r="O40" s="107" t="s">
        <v>23</v>
      </c>
      <c r="P40" s="107" t="s">
        <v>23</v>
      </c>
      <c r="Q40" s="107" t="s">
        <v>23</v>
      </c>
      <c r="R40" s="107" t="s">
        <v>23</v>
      </c>
      <c r="S40" s="107" t="s">
        <v>23</v>
      </c>
    </row>
    <row r="41" spans="1:19" s="289" customFormat="1" ht="12" customHeight="1" x14ac:dyDescent="0.25">
      <c r="A41" s="287" t="s">
        <v>107</v>
      </c>
      <c r="B41" s="287"/>
      <c r="C41" s="287"/>
      <c r="D41" s="287"/>
      <c r="E41" s="287"/>
      <c r="F41" s="288"/>
      <c r="G41" s="288"/>
      <c r="H41" s="288"/>
      <c r="I41" s="288"/>
      <c r="J41" s="288"/>
      <c r="K41" s="288"/>
      <c r="L41" s="288"/>
      <c r="M41" s="288"/>
      <c r="N41" s="288"/>
      <c r="O41" s="288"/>
      <c r="P41" s="288"/>
      <c r="Q41" s="288"/>
      <c r="R41" s="288"/>
      <c r="S41" s="288"/>
    </row>
    <row r="42" spans="1:19" s="84" customFormat="1" ht="12" customHeight="1" x14ac:dyDescent="0.2">
      <c r="A42" s="111" t="s">
        <v>108</v>
      </c>
      <c r="B42" s="110" t="s">
        <v>23</v>
      </c>
      <c r="C42" s="110" t="s">
        <v>23</v>
      </c>
      <c r="D42" s="110" t="s">
        <v>23</v>
      </c>
      <c r="E42" s="110" t="s">
        <v>23</v>
      </c>
      <c r="F42" s="110" t="s">
        <v>23</v>
      </c>
      <c r="G42" s="110" t="s">
        <v>23</v>
      </c>
      <c r="H42" s="110" t="s">
        <v>23</v>
      </c>
      <c r="I42" s="110" t="s">
        <v>23</v>
      </c>
      <c r="J42" s="110" t="s">
        <v>23</v>
      </c>
      <c r="K42" s="110" t="s">
        <v>23</v>
      </c>
      <c r="L42" s="110" t="s">
        <v>23</v>
      </c>
      <c r="M42" s="110" t="s">
        <v>23</v>
      </c>
      <c r="N42" s="110" t="s">
        <v>23</v>
      </c>
      <c r="O42" s="110" t="s">
        <v>23</v>
      </c>
      <c r="P42" s="110" t="s">
        <v>23</v>
      </c>
      <c r="Q42" s="110" t="s">
        <v>23</v>
      </c>
      <c r="R42" s="110">
        <v>3.7874557102961197</v>
      </c>
      <c r="S42" s="110">
        <v>6.6094836023145005</v>
      </c>
    </row>
    <row r="43" spans="1:19" s="84" customFormat="1" ht="12" customHeight="1" x14ac:dyDescent="0.2">
      <c r="A43" s="112" t="s">
        <v>32</v>
      </c>
      <c r="B43" s="107" t="s">
        <v>23</v>
      </c>
      <c r="C43" s="107" t="s">
        <v>23</v>
      </c>
      <c r="D43" s="107" t="s">
        <v>23</v>
      </c>
      <c r="E43" s="107" t="s">
        <v>23</v>
      </c>
      <c r="F43" s="107" t="s">
        <v>23</v>
      </c>
      <c r="G43" s="107" t="s">
        <v>23</v>
      </c>
      <c r="H43" s="107" t="s">
        <v>23</v>
      </c>
      <c r="I43" s="107" t="s">
        <v>23</v>
      </c>
      <c r="J43" s="107" t="s">
        <v>23</v>
      </c>
      <c r="K43" s="107" t="s">
        <v>23</v>
      </c>
      <c r="L43" s="107" t="s">
        <v>23</v>
      </c>
      <c r="M43" s="107" t="s">
        <v>23</v>
      </c>
      <c r="N43" s="107" t="s">
        <v>23</v>
      </c>
      <c r="O43" s="107" t="s">
        <v>23</v>
      </c>
      <c r="P43" s="107" t="s">
        <v>23</v>
      </c>
      <c r="Q43" s="107" t="s">
        <v>23</v>
      </c>
      <c r="R43" s="107">
        <v>14.084250391015035</v>
      </c>
      <c r="S43" s="107">
        <v>14.264901300445572</v>
      </c>
    </row>
    <row r="44" spans="1:19" s="84" customFormat="1" ht="12" customHeight="1" x14ac:dyDescent="0.2">
      <c r="A44" s="112" t="s">
        <v>109</v>
      </c>
      <c r="B44" s="107" t="s">
        <v>23</v>
      </c>
      <c r="C44" s="107" t="s">
        <v>23</v>
      </c>
      <c r="D44" s="107" t="s">
        <v>23</v>
      </c>
      <c r="E44" s="107" t="s">
        <v>23</v>
      </c>
      <c r="F44" s="107" t="s">
        <v>23</v>
      </c>
      <c r="G44" s="107" t="s">
        <v>23</v>
      </c>
      <c r="H44" s="107" t="s">
        <v>23</v>
      </c>
      <c r="I44" s="107" t="s">
        <v>23</v>
      </c>
      <c r="J44" s="107" t="s">
        <v>23</v>
      </c>
      <c r="K44" s="107" t="s">
        <v>23</v>
      </c>
      <c r="L44" s="107" t="s">
        <v>23</v>
      </c>
      <c r="M44" s="107" t="s">
        <v>23</v>
      </c>
      <c r="N44" s="107" t="s">
        <v>23</v>
      </c>
      <c r="O44" s="107" t="s">
        <v>23</v>
      </c>
      <c r="P44" s="107" t="s">
        <v>23</v>
      </c>
      <c r="Q44" s="107" t="s">
        <v>23</v>
      </c>
      <c r="R44" s="107">
        <v>4.5527567166270053</v>
      </c>
      <c r="S44" s="107">
        <v>3.8462764861516243</v>
      </c>
    </row>
    <row r="45" spans="1:19" s="84" customFormat="1" ht="12" customHeight="1" x14ac:dyDescent="0.2">
      <c r="A45" s="112" t="s">
        <v>33</v>
      </c>
      <c r="B45" s="107" t="s">
        <v>23</v>
      </c>
      <c r="C45" s="107" t="s">
        <v>23</v>
      </c>
      <c r="D45" s="107" t="s">
        <v>23</v>
      </c>
      <c r="E45" s="107" t="s">
        <v>23</v>
      </c>
      <c r="F45" s="107" t="s">
        <v>23</v>
      </c>
      <c r="G45" s="107" t="s">
        <v>23</v>
      </c>
      <c r="H45" s="107" t="s">
        <v>23</v>
      </c>
      <c r="I45" s="107" t="s">
        <v>23</v>
      </c>
      <c r="J45" s="107" t="s">
        <v>23</v>
      </c>
      <c r="K45" s="107" t="s">
        <v>23</v>
      </c>
      <c r="L45" s="107" t="s">
        <v>23</v>
      </c>
      <c r="M45" s="107" t="s">
        <v>23</v>
      </c>
      <c r="N45" s="107" t="s">
        <v>23</v>
      </c>
      <c r="O45" s="107" t="s">
        <v>23</v>
      </c>
      <c r="P45" s="107" t="s">
        <v>23</v>
      </c>
      <c r="Q45" s="107" t="s">
        <v>23</v>
      </c>
      <c r="R45" s="107">
        <v>12.644612126372929</v>
      </c>
      <c r="S45" s="107">
        <v>15.185414657533967</v>
      </c>
    </row>
    <row r="46" spans="1:19" s="84" customFormat="1" ht="12" customHeight="1" x14ac:dyDescent="0.2">
      <c r="A46" s="112" t="s">
        <v>110</v>
      </c>
      <c r="B46" s="107" t="s">
        <v>23</v>
      </c>
      <c r="C46" s="107" t="s">
        <v>23</v>
      </c>
      <c r="D46" s="107" t="s">
        <v>23</v>
      </c>
      <c r="E46" s="107" t="s">
        <v>23</v>
      </c>
      <c r="F46" s="107" t="s">
        <v>23</v>
      </c>
      <c r="G46" s="107" t="s">
        <v>23</v>
      </c>
      <c r="H46" s="107" t="s">
        <v>23</v>
      </c>
      <c r="I46" s="107" t="s">
        <v>23</v>
      </c>
      <c r="J46" s="107" t="s">
        <v>23</v>
      </c>
      <c r="K46" s="107" t="s">
        <v>23</v>
      </c>
      <c r="L46" s="107" t="s">
        <v>23</v>
      </c>
      <c r="M46" s="107" t="s">
        <v>23</v>
      </c>
      <c r="N46" s="107" t="s">
        <v>23</v>
      </c>
      <c r="O46" s="107" t="s">
        <v>23</v>
      </c>
      <c r="P46" s="107" t="s">
        <v>23</v>
      </c>
      <c r="Q46" s="107" t="s">
        <v>23</v>
      </c>
      <c r="R46" s="104">
        <v>28.756719185335989</v>
      </c>
      <c r="S46" s="107">
        <v>28.373547696249613</v>
      </c>
    </row>
    <row r="47" spans="1:19" s="84" customFormat="1" ht="12" customHeight="1" x14ac:dyDescent="0.2">
      <c r="A47" s="112" t="s">
        <v>111</v>
      </c>
      <c r="B47" s="107" t="s">
        <v>23</v>
      </c>
      <c r="C47" s="107" t="s">
        <v>23</v>
      </c>
      <c r="D47" s="107" t="s">
        <v>23</v>
      </c>
      <c r="E47" s="107" t="s">
        <v>23</v>
      </c>
      <c r="F47" s="107" t="s">
        <v>23</v>
      </c>
      <c r="G47" s="107" t="s">
        <v>23</v>
      </c>
      <c r="H47" s="107" t="s">
        <v>23</v>
      </c>
      <c r="I47" s="107" t="s">
        <v>23</v>
      </c>
      <c r="J47" s="107" t="s">
        <v>23</v>
      </c>
      <c r="K47" s="107" t="s">
        <v>23</v>
      </c>
      <c r="L47" s="107" t="s">
        <v>23</v>
      </c>
      <c r="M47" s="107" t="s">
        <v>23</v>
      </c>
      <c r="N47" s="107" t="s">
        <v>23</v>
      </c>
      <c r="O47" s="107" t="s">
        <v>23</v>
      </c>
      <c r="P47" s="107" t="s">
        <v>23</v>
      </c>
      <c r="Q47" s="107" t="s">
        <v>23</v>
      </c>
      <c r="R47" s="104">
        <v>14.001561763284304</v>
      </c>
      <c r="S47" s="107">
        <v>11.862890998458248</v>
      </c>
    </row>
    <row r="48" spans="1:19" s="84" customFormat="1" ht="12" customHeight="1" x14ac:dyDescent="0.2">
      <c r="A48" s="113" t="s">
        <v>40</v>
      </c>
      <c r="B48" s="109" t="s">
        <v>23</v>
      </c>
      <c r="C48" s="109" t="s">
        <v>23</v>
      </c>
      <c r="D48" s="109" t="s">
        <v>23</v>
      </c>
      <c r="E48" s="109" t="s">
        <v>23</v>
      </c>
      <c r="F48" s="109" t="s">
        <v>23</v>
      </c>
      <c r="G48" s="109" t="s">
        <v>23</v>
      </c>
      <c r="H48" s="109" t="s">
        <v>23</v>
      </c>
      <c r="I48" s="109" t="s">
        <v>23</v>
      </c>
      <c r="J48" s="109" t="s">
        <v>23</v>
      </c>
      <c r="K48" s="109" t="s">
        <v>23</v>
      </c>
      <c r="L48" s="109" t="s">
        <v>23</v>
      </c>
      <c r="M48" s="109" t="s">
        <v>23</v>
      </c>
      <c r="N48" s="109" t="s">
        <v>23</v>
      </c>
      <c r="O48" s="109" t="s">
        <v>23</v>
      </c>
      <c r="P48" s="109" t="s">
        <v>23</v>
      </c>
      <c r="Q48" s="109" t="s">
        <v>23</v>
      </c>
      <c r="R48" s="108">
        <v>22.172644107068621</v>
      </c>
      <c r="S48" s="109">
        <v>19.85748525884647</v>
      </c>
    </row>
    <row r="49" spans="1:19" s="289" customFormat="1" ht="12" customHeight="1" x14ac:dyDescent="0.25">
      <c r="A49" s="290" t="s">
        <v>112</v>
      </c>
      <c r="B49" s="290"/>
      <c r="C49" s="290"/>
      <c r="D49" s="290"/>
      <c r="E49" s="290"/>
      <c r="F49" s="290"/>
      <c r="G49" s="290"/>
      <c r="H49" s="290"/>
      <c r="I49" s="290"/>
      <c r="J49" s="290"/>
      <c r="K49" s="290"/>
      <c r="L49" s="290"/>
      <c r="M49" s="290"/>
      <c r="N49" s="290"/>
      <c r="O49" s="290"/>
      <c r="P49" s="291"/>
      <c r="Q49" s="291"/>
      <c r="R49" s="291"/>
      <c r="S49" s="291"/>
    </row>
    <row r="50" spans="1:19" s="84" customFormat="1" ht="12" customHeight="1" x14ac:dyDescent="0.2">
      <c r="A50" s="111" t="s">
        <v>39</v>
      </c>
      <c r="B50" s="110" t="s">
        <v>23</v>
      </c>
      <c r="C50" s="110" t="s">
        <v>23</v>
      </c>
      <c r="D50" s="110" t="s">
        <v>23</v>
      </c>
      <c r="E50" s="110" t="s">
        <v>23</v>
      </c>
      <c r="F50" s="110" t="s">
        <v>23</v>
      </c>
      <c r="G50" s="110" t="s">
        <v>23</v>
      </c>
      <c r="H50" s="110" t="s">
        <v>23</v>
      </c>
      <c r="I50" s="110" t="s">
        <v>23</v>
      </c>
      <c r="J50" s="110" t="s">
        <v>23</v>
      </c>
      <c r="K50" s="110" t="s">
        <v>23</v>
      </c>
      <c r="L50" s="110" t="s">
        <v>23</v>
      </c>
      <c r="M50" s="110" t="s">
        <v>23</v>
      </c>
      <c r="N50" s="110" t="s">
        <v>23</v>
      </c>
      <c r="O50" s="110" t="s">
        <v>23</v>
      </c>
      <c r="P50" s="110" t="s">
        <v>23</v>
      </c>
      <c r="Q50" s="110" t="s">
        <v>23</v>
      </c>
      <c r="R50" s="110">
        <v>71.669755596732401</v>
      </c>
      <c r="S50" s="110">
        <v>75.899668463889199</v>
      </c>
    </row>
    <row r="51" spans="1:19" s="84" customFormat="1" ht="12" customHeight="1" x14ac:dyDescent="0.2">
      <c r="A51" s="113" t="s">
        <v>113</v>
      </c>
      <c r="B51" s="107" t="s">
        <v>23</v>
      </c>
      <c r="C51" s="107" t="s">
        <v>23</v>
      </c>
      <c r="D51" s="107" t="s">
        <v>23</v>
      </c>
      <c r="E51" s="107" t="s">
        <v>23</v>
      </c>
      <c r="F51" s="107" t="s">
        <v>23</v>
      </c>
      <c r="G51" s="107" t="s">
        <v>23</v>
      </c>
      <c r="H51" s="107" t="s">
        <v>23</v>
      </c>
      <c r="I51" s="107" t="s">
        <v>23</v>
      </c>
      <c r="J51" s="107" t="s">
        <v>23</v>
      </c>
      <c r="K51" s="107" t="s">
        <v>23</v>
      </c>
      <c r="L51" s="107" t="s">
        <v>23</v>
      </c>
      <c r="M51" s="107" t="s">
        <v>23</v>
      </c>
      <c r="N51" s="107" t="s">
        <v>23</v>
      </c>
      <c r="O51" s="107" t="s">
        <v>23</v>
      </c>
      <c r="P51" s="107" t="s">
        <v>23</v>
      </c>
      <c r="Q51" s="107" t="s">
        <v>23</v>
      </c>
      <c r="R51" s="109">
        <v>28.330244403267599</v>
      </c>
      <c r="S51" s="109">
        <v>24.100331536110801</v>
      </c>
    </row>
    <row r="52" spans="1:19" s="289" customFormat="1" ht="12" customHeight="1" x14ac:dyDescent="0.25">
      <c r="A52" s="287" t="s">
        <v>114</v>
      </c>
      <c r="B52" s="287"/>
      <c r="C52" s="287"/>
      <c r="D52" s="287"/>
      <c r="E52" s="287"/>
      <c r="F52" s="292"/>
      <c r="G52" s="292"/>
      <c r="H52" s="292"/>
      <c r="I52" s="292"/>
      <c r="J52" s="292"/>
      <c r="K52" s="292"/>
      <c r="L52" s="292"/>
      <c r="M52" s="292"/>
      <c r="N52" s="292"/>
      <c r="O52" s="292"/>
      <c r="P52" s="292"/>
      <c r="Q52" s="292"/>
      <c r="R52" s="292"/>
      <c r="S52" s="292"/>
    </row>
    <row r="53" spans="1:19" s="84" customFormat="1" ht="12" customHeight="1" x14ac:dyDescent="0.2">
      <c r="A53" s="114" t="s">
        <v>115</v>
      </c>
      <c r="B53" s="110" t="s">
        <v>23</v>
      </c>
      <c r="C53" s="110" t="s">
        <v>23</v>
      </c>
      <c r="D53" s="110" t="s">
        <v>23</v>
      </c>
      <c r="E53" s="110" t="s">
        <v>23</v>
      </c>
      <c r="F53" s="110" t="s">
        <v>23</v>
      </c>
      <c r="G53" s="110" t="s">
        <v>23</v>
      </c>
      <c r="H53" s="110" t="s">
        <v>23</v>
      </c>
      <c r="I53" s="110" t="s">
        <v>23</v>
      </c>
      <c r="J53" s="110" t="s">
        <v>23</v>
      </c>
      <c r="K53" s="110" t="s">
        <v>23</v>
      </c>
      <c r="L53" s="110" t="s">
        <v>23</v>
      </c>
      <c r="M53" s="110" t="s">
        <v>23</v>
      </c>
      <c r="N53" s="110" t="s">
        <v>23</v>
      </c>
      <c r="O53" s="110" t="s">
        <v>23</v>
      </c>
      <c r="P53" s="110" t="s">
        <v>23</v>
      </c>
      <c r="Q53" s="110" t="s">
        <v>23</v>
      </c>
      <c r="R53" s="110" t="s">
        <v>23</v>
      </c>
      <c r="S53" s="110" t="s">
        <v>23</v>
      </c>
    </row>
    <row r="54" spans="1:19" s="84" customFormat="1" ht="12" customHeight="1" x14ac:dyDescent="0.2">
      <c r="A54" s="115" t="s">
        <v>116</v>
      </c>
      <c r="B54" s="107" t="s">
        <v>23</v>
      </c>
      <c r="C54" s="107" t="s">
        <v>23</v>
      </c>
      <c r="D54" s="107" t="s">
        <v>23</v>
      </c>
      <c r="E54" s="107" t="s">
        <v>23</v>
      </c>
      <c r="F54" s="107" t="s">
        <v>23</v>
      </c>
      <c r="G54" s="107" t="s">
        <v>23</v>
      </c>
      <c r="H54" s="107" t="s">
        <v>23</v>
      </c>
      <c r="I54" s="107" t="s">
        <v>23</v>
      </c>
      <c r="J54" s="107" t="s">
        <v>23</v>
      </c>
      <c r="K54" s="107" t="s">
        <v>23</v>
      </c>
      <c r="L54" s="107" t="s">
        <v>23</v>
      </c>
      <c r="M54" s="107" t="s">
        <v>23</v>
      </c>
      <c r="N54" s="107" t="s">
        <v>23</v>
      </c>
      <c r="O54" s="107" t="s">
        <v>23</v>
      </c>
      <c r="P54" s="107" t="s">
        <v>23</v>
      </c>
      <c r="Q54" s="107" t="s">
        <v>23</v>
      </c>
      <c r="R54" s="107" t="s">
        <v>23</v>
      </c>
      <c r="S54" s="107" t="s">
        <v>23</v>
      </c>
    </row>
    <row r="55" spans="1:19" s="289" customFormat="1" ht="12" customHeight="1" x14ac:dyDescent="0.25">
      <c r="A55" s="287" t="s">
        <v>117</v>
      </c>
      <c r="B55" s="287"/>
      <c r="C55" s="287"/>
      <c r="D55" s="287"/>
      <c r="E55" s="287"/>
      <c r="F55" s="292"/>
      <c r="G55" s="292"/>
      <c r="H55" s="292"/>
      <c r="I55" s="292"/>
      <c r="J55" s="292"/>
      <c r="K55" s="292"/>
      <c r="L55" s="292"/>
      <c r="M55" s="292"/>
      <c r="N55" s="292"/>
      <c r="O55" s="292"/>
      <c r="P55" s="292"/>
      <c r="Q55" s="292"/>
      <c r="R55" s="292"/>
      <c r="S55" s="292"/>
    </row>
    <row r="56" spans="1:19" s="84" customFormat="1" ht="12" customHeight="1" x14ac:dyDescent="0.2">
      <c r="A56" s="114" t="s">
        <v>118</v>
      </c>
      <c r="B56" s="110" t="s">
        <v>23</v>
      </c>
      <c r="C56" s="110" t="s">
        <v>23</v>
      </c>
      <c r="D56" s="110" t="s">
        <v>23</v>
      </c>
      <c r="E56" s="110" t="s">
        <v>23</v>
      </c>
      <c r="F56" s="110" t="s">
        <v>23</v>
      </c>
      <c r="G56" s="110" t="s">
        <v>23</v>
      </c>
      <c r="H56" s="110" t="s">
        <v>23</v>
      </c>
      <c r="I56" s="110" t="s">
        <v>23</v>
      </c>
      <c r="J56" s="110" t="s">
        <v>23</v>
      </c>
      <c r="K56" s="110" t="s">
        <v>23</v>
      </c>
      <c r="L56" s="110" t="s">
        <v>23</v>
      </c>
      <c r="M56" s="110" t="s">
        <v>23</v>
      </c>
      <c r="N56" s="110" t="s">
        <v>23</v>
      </c>
      <c r="O56" s="110" t="s">
        <v>23</v>
      </c>
      <c r="P56" s="110" t="s">
        <v>23</v>
      </c>
      <c r="Q56" s="110" t="s">
        <v>23</v>
      </c>
      <c r="R56" s="110">
        <v>5.0216800218300213</v>
      </c>
      <c r="S56" s="110">
        <v>6.4652936692647494</v>
      </c>
    </row>
    <row r="57" spans="1:19" s="84" customFormat="1" ht="12" customHeight="1" x14ac:dyDescent="0.2">
      <c r="A57" s="116" t="s">
        <v>119</v>
      </c>
      <c r="B57" s="107" t="s">
        <v>23</v>
      </c>
      <c r="C57" s="107" t="s">
        <v>23</v>
      </c>
      <c r="D57" s="107" t="s">
        <v>23</v>
      </c>
      <c r="E57" s="107" t="s">
        <v>23</v>
      </c>
      <c r="F57" s="107" t="s">
        <v>23</v>
      </c>
      <c r="G57" s="107" t="s">
        <v>23</v>
      </c>
      <c r="H57" s="107" t="s">
        <v>23</v>
      </c>
      <c r="I57" s="107" t="s">
        <v>23</v>
      </c>
      <c r="J57" s="107" t="s">
        <v>23</v>
      </c>
      <c r="K57" s="107" t="s">
        <v>23</v>
      </c>
      <c r="L57" s="107" t="s">
        <v>23</v>
      </c>
      <c r="M57" s="107" t="s">
        <v>23</v>
      </c>
      <c r="N57" s="107" t="s">
        <v>23</v>
      </c>
      <c r="O57" s="107" t="s">
        <v>23</v>
      </c>
      <c r="P57" s="107" t="s">
        <v>23</v>
      </c>
      <c r="Q57" s="107" t="s">
        <v>23</v>
      </c>
      <c r="R57" s="107">
        <v>40.544062028757125</v>
      </c>
      <c r="S57" s="107">
        <v>39.62268485614463</v>
      </c>
    </row>
    <row r="58" spans="1:19" s="84" customFormat="1" ht="12" customHeight="1" x14ac:dyDescent="0.2">
      <c r="A58" s="115" t="s">
        <v>120</v>
      </c>
      <c r="B58" s="109" t="s">
        <v>23</v>
      </c>
      <c r="C58" s="109" t="s">
        <v>23</v>
      </c>
      <c r="D58" s="109" t="s">
        <v>23</v>
      </c>
      <c r="E58" s="109" t="s">
        <v>23</v>
      </c>
      <c r="F58" s="109" t="s">
        <v>23</v>
      </c>
      <c r="G58" s="109" t="s">
        <v>23</v>
      </c>
      <c r="H58" s="109" t="s">
        <v>23</v>
      </c>
      <c r="I58" s="109" t="s">
        <v>23</v>
      </c>
      <c r="J58" s="109" t="s">
        <v>23</v>
      </c>
      <c r="K58" s="109" t="s">
        <v>23</v>
      </c>
      <c r="L58" s="109" t="s">
        <v>23</v>
      </c>
      <c r="M58" s="109" t="s">
        <v>23</v>
      </c>
      <c r="N58" s="109" t="s">
        <v>23</v>
      </c>
      <c r="O58" s="109" t="s">
        <v>23</v>
      </c>
      <c r="P58" s="109" t="s">
        <v>23</v>
      </c>
      <c r="Q58" s="109" t="s">
        <v>23</v>
      </c>
      <c r="R58" s="109">
        <v>54.434257949412867</v>
      </c>
      <c r="S58" s="109">
        <v>53.91202147459061</v>
      </c>
    </row>
    <row r="59" spans="1:19" s="84" customFormat="1" ht="12" customHeight="1" x14ac:dyDescent="0.2">
      <c r="A59" s="195" t="s">
        <v>323</v>
      </c>
      <c r="B59" s="195"/>
      <c r="C59" s="195"/>
      <c r="D59" s="195"/>
      <c r="E59" s="197"/>
      <c r="F59" s="197"/>
      <c r="G59" s="197"/>
      <c r="H59" s="197"/>
      <c r="I59" s="197"/>
      <c r="J59" s="197"/>
      <c r="K59" s="197"/>
      <c r="L59" s="197"/>
      <c r="M59" s="197"/>
      <c r="N59" s="197"/>
      <c r="O59" s="197"/>
      <c r="P59" s="197"/>
      <c r="Q59" s="197"/>
      <c r="R59" s="197"/>
      <c r="S59" s="197"/>
    </row>
    <row r="60" spans="1:19" s="84" customFormat="1" ht="12" customHeight="1" x14ac:dyDescent="0.2">
      <c r="A60" s="333" t="s">
        <v>268</v>
      </c>
      <c r="B60" s="333"/>
      <c r="C60" s="333"/>
      <c r="D60" s="333"/>
      <c r="E60" s="333"/>
      <c r="F60" s="333"/>
      <c r="G60" s="333"/>
      <c r="H60" s="333"/>
      <c r="I60" s="333"/>
      <c r="J60" s="333"/>
      <c r="K60" s="333"/>
      <c r="L60" s="333"/>
      <c r="M60" s="333"/>
      <c r="N60" s="333"/>
      <c r="O60" s="333"/>
      <c r="P60" s="333"/>
      <c r="Q60" s="333"/>
      <c r="R60" s="333"/>
      <c r="S60" s="333"/>
    </row>
    <row r="61" spans="1:19" s="84" customFormat="1" ht="12" customHeight="1" x14ac:dyDescent="0.2">
      <c r="A61" s="333" t="s">
        <v>278</v>
      </c>
      <c r="B61" s="333"/>
      <c r="C61" s="333"/>
      <c r="D61" s="333"/>
      <c r="E61" s="333"/>
      <c r="F61" s="333"/>
      <c r="G61" s="333"/>
      <c r="H61" s="333"/>
      <c r="I61" s="333"/>
      <c r="J61" s="333"/>
      <c r="K61" s="333"/>
      <c r="L61" s="333"/>
      <c r="M61" s="333"/>
      <c r="N61" s="333"/>
      <c r="O61" s="333"/>
      <c r="P61" s="333"/>
      <c r="Q61" s="333"/>
      <c r="R61" s="333"/>
      <c r="S61" s="333"/>
    </row>
    <row r="62" spans="1:19" s="84" customFormat="1" ht="12" customHeight="1" x14ac:dyDescent="0.2">
      <c r="A62" s="333" t="s">
        <v>269</v>
      </c>
      <c r="B62" s="333"/>
      <c r="C62" s="333"/>
      <c r="D62" s="333"/>
      <c r="E62" s="333"/>
      <c r="F62" s="333"/>
      <c r="G62" s="333"/>
      <c r="H62" s="333"/>
      <c r="I62" s="333"/>
      <c r="J62" s="333"/>
      <c r="K62" s="333"/>
      <c r="L62" s="333"/>
      <c r="M62" s="333"/>
      <c r="N62" s="333"/>
      <c r="O62" s="333"/>
      <c r="P62" s="333"/>
      <c r="Q62" s="333"/>
      <c r="R62" s="333"/>
      <c r="S62" s="333"/>
    </row>
    <row r="63" spans="1:19" s="84" customFormat="1" ht="12" customHeight="1" x14ac:dyDescent="0.2">
      <c r="A63" s="333" t="s">
        <v>324</v>
      </c>
      <c r="B63" s="333"/>
      <c r="C63" s="333"/>
      <c r="D63" s="333"/>
      <c r="E63" s="333"/>
      <c r="F63" s="333"/>
      <c r="G63" s="333"/>
      <c r="H63" s="333"/>
      <c r="I63" s="333"/>
      <c r="J63" s="333"/>
      <c r="K63" s="333"/>
      <c r="L63" s="333"/>
      <c r="M63" s="333"/>
      <c r="N63" s="333"/>
      <c r="O63" s="333"/>
      <c r="P63" s="333"/>
      <c r="Q63" s="333"/>
      <c r="R63" s="333"/>
      <c r="S63" s="333"/>
    </row>
    <row r="64" spans="1:19" s="84" customFormat="1" ht="12" customHeight="1" x14ac:dyDescent="0.2">
      <c r="A64" s="333" t="s">
        <v>121</v>
      </c>
      <c r="B64" s="333"/>
      <c r="C64" s="333"/>
      <c r="D64" s="333"/>
      <c r="E64" s="333"/>
      <c r="F64" s="333"/>
      <c r="G64" s="333"/>
      <c r="H64" s="333"/>
      <c r="I64" s="333"/>
      <c r="J64" s="333"/>
      <c r="K64" s="333"/>
      <c r="L64" s="333"/>
      <c r="M64" s="333"/>
      <c r="N64" s="333"/>
      <c r="O64" s="333"/>
      <c r="P64" s="333"/>
      <c r="Q64" s="333"/>
      <c r="R64" s="333"/>
      <c r="S64" s="333"/>
    </row>
    <row r="65" spans="1:19" x14ac:dyDescent="0.25">
      <c r="A65" s="41"/>
      <c r="B65" s="41"/>
      <c r="C65" s="41"/>
      <c r="D65" s="41"/>
      <c r="E65" s="41"/>
      <c r="F65" s="41"/>
      <c r="G65" s="41"/>
      <c r="H65" s="41"/>
      <c r="I65" s="41"/>
      <c r="J65" s="41"/>
      <c r="K65" s="41"/>
      <c r="L65" s="41"/>
      <c r="M65" s="41"/>
      <c r="N65" s="41"/>
      <c r="O65" s="41"/>
      <c r="P65" s="41"/>
      <c r="Q65" s="41"/>
      <c r="R65" s="41"/>
      <c r="S65" s="41"/>
    </row>
    <row r="66" spans="1:19" x14ac:dyDescent="0.25">
      <c r="A66" s="41"/>
      <c r="B66" s="41"/>
      <c r="C66" s="41"/>
      <c r="D66" s="41"/>
      <c r="E66" s="41"/>
      <c r="F66" s="41"/>
      <c r="G66" s="41"/>
      <c r="H66" s="41"/>
      <c r="I66" s="41"/>
      <c r="J66" s="41"/>
      <c r="K66" s="41"/>
      <c r="L66" s="41"/>
      <c r="M66" s="41"/>
      <c r="N66" s="41"/>
      <c r="O66" s="41"/>
      <c r="P66" s="41"/>
      <c r="Q66" s="41"/>
      <c r="R66" s="41"/>
      <c r="S66" s="41"/>
    </row>
    <row r="67" spans="1:19" x14ac:dyDescent="0.25">
      <c r="A67" s="41"/>
      <c r="B67" s="41"/>
      <c r="C67" s="41"/>
      <c r="D67" s="41"/>
      <c r="E67" s="41"/>
      <c r="F67" s="41"/>
      <c r="G67" s="41"/>
      <c r="H67" s="41"/>
      <c r="I67" s="41"/>
      <c r="J67" s="41"/>
      <c r="K67" s="41"/>
      <c r="L67" s="41"/>
      <c r="M67" s="41"/>
      <c r="N67" s="41"/>
      <c r="O67" s="41"/>
      <c r="P67" s="41"/>
      <c r="Q67" s="41"/>
      <c r="R67" s="41"/>
      <c r="S67" s="41"/>
    </row>
    <row r="68" spans="1:19" x14ac:dyDescent="0.25">
      <c r="A68" s="41"/>
      <c r="B68" s="41"/>
      <c r="C68" s="41"/>
      <c r="D68" s="41"/>
      <c r="E68" s="41"/>
      <c r="F68" s="41"/>
      <c r="G68" s="41"/>
      <c r="H68" s="41"/>
      <c r="I68" s="41"/>
      <c r="J68" s="41"/>
      <c r="K68" s="41"/>
      <c r="L68" s="41"/>
      <c r="M68" s="41"/>
      <c r="N68" s="41"/>
      <c r="O68" s="41"/>
      <c r="P68" s="41"/>
      <c r="Q68" s="41"/>
      <c r="R68" s="41"/>
      <c r="S68" s="41"/>
    </row>
    <row r="69" spans="1:19" x14ac:dyDescent="0.25">
      <c r="A69" s="41"/>
      <c r="B69" s="41"/>
      <c r="C69" s="41"/>
      <c r="D69" s="41"/>
      <c r="E69" s="41"/>
      <c r="F69" s="41"/>
      <c r="G69" s="41"/>
      <c r="H69" s="41"/>
      <c r="I69" s="41"/>
      <c r="J69" s="41"/>
      <c r="K69" s="41"/>
      <c r="L69" s="41"/>
      <c r="M69" s="41"/>
      <c r="N69" s="41"/>
      <c r="O69" s="41"/>
      <c r="P69" s="41"/>
      <c r="Q69" s="41"/>
      <c r="R69" s="41"/>
      <c r="S69" s="41"/>
    </row>
    <row r="70" spans="1:19" x14ac:dyDescent="0.25">
      <c r="A70" s="41"/>
      <c r="B70" s="41"/>
      <c r="C70" s="41"/>
      <c r="D70" s="41"/>
      <c r="E70" s="41"/>
      <c r="F70" s="41"/>
      <c r="G70" s="41"/>
      <c r="H70" s="41"/>
      <c r="I70" s="41"/>
      <c r="J70" s="41"/>
      <c r="K70" s="41"/>
      <c r="L70" s="41"/>
      <c r="M70" s="41"/>
      <c r="N70" s="41"/>
      <c r="O70" s="41"/>
      <c r="P70" s="41"/>
      <c r="Q70" s="41"/>
      <c r="R70" s="41"/>
      <c r="S70" s="41"/>
    </row>
    <row r="71" spans="1:19" x14ac:dyDescent="0.25">
      <c r="A71" s="41"/>
      <c r="B71" s="41"/>
      <c r="C71" s="41"/>
      <c r="D71" s="41"/>
      <c r="E71" s="41"/>
      <c r="F71" s="41"/>
      <c r="G71" s="41"/>
      <c r="H71" s="41"/>
      <c r="I71" s="41"/>
      <c r="J71" s="41"/>
      <c r="K71" s="41"/>
      <c r="L71" s="41"/>
      <c r="M71" s="41"/>
      <c r="N71" s="41"/>
      <c r="O71" s="41"/>
      <c r="P71" s="41"/>
      <c r="Q71" s="41"/>
      <c r="R71" s="41"/>
      <c r="S71" s="41"/>
    </row>
    <row r="72" spans="1:19" x14ac:dyDescent="0.25">
      <c r="A72" s="41"/>
      <c r="B72" s="41"/>
      <c r="C72" s="41"/>
      <c r="D72" s="41"/>
      <c r="E72" s="41"/>
      <c r="F72" s="41"/>
      <c r="G72" s="41"/>
      <c r="H72" s="41"/>
      <c r="I72" s="41"/>
      <c r="J72" s="41"/>
      <c r="K72" s="41"/>
      <c r="L72" s="41"/>
      <c r="M72" s="41"/>
      <c r="N72" s="41"/>
      <c r="O72" s="41"/>
      <c r="P72" s="41"/>
      <c r="Q72" s="41"/>
      <c r="R72" s="41"/>
      <c r="S72" s="41"/>
    </row>
    <row r="73" spans="1:19" x14ac:dyDescent="0.25">
      <c r="A73" s="41"/>
      <c r="B73" s="41"/>
      <c r="C73" s="41"/>
      <c r="D73" s="41"/>
      <c r="E73" s="41"/>
      <c r="F73" s="41"/>
      <c r="G73" s="41"/>
      <c r="H73" s="41"/>
      <c r="I73" s="41"/>
      <c r="J73" s="41"/>
      <c r="K73" s="41"/>
      <c r="L73" s="41"/>
      <c r="M73" s="41"/>
      <c r="N73" s="41"/>
      <c r="O73" s="41"/>
      <c r="P73" s="41"/>
      <c r="Q73" s="41"/>
      <c r="R73" s="41"/>
      <c r="S73" s="41"/>
    </row>
    <row r="74" spans="1:19" x14ac:dyDescent="0.25">
      <c r="A74" s="41"/>
      <c r="B74" s="41"/>
      <c r="C74" s="41"/>
      <c r="D74" s="41"/>
      <c r="E74" s="41"/>
      <c r="F74" s="41"/>
      <c r="G74" s="41"/>
      <c r="H74" s="41"/>
      <c r="I74" s="41"/>
      <c r="J74" s="41"/>
      <c r="K74" s="41"/>
      <c r="L74" s="41"/>
      <c r="M74" s="41"/>
      <c r="N74" s="41"/>
      <c r="O74" s="41"/>
      <c r="P74" s="41"/>
      <c r="Q74" s="41"/>
      <c r="R74" s="41"/>
      <c r="S74" s="41"/>
    </row>
    <row r="75" spans="1:19" x14ac:dyDescent="0.25">
      <c r="A75" s="41"/>
      <c r="B75" s="41"/>
      <c r="C75" s="41"/>
      <c r="D75" s="41"/>
      <c r="E75" s="41"/>
      <c r="F75" s="41"/>
      <c r="G75" s="41"/>
      <c r="H75" s="41"/>
      <c r="I75" s="41"/>
      <c r="J75" s="41"/>
      <c r="K75" s="41"/>
      <c r="L75" s="41"/>
      <c r="M75" s="41"/>
      <c r="N75" s="41"/>
      <c r="O75" s="41"/>
      <c r="P75" s="41"/>
      <c r="Q75" s="41"/>
      <c r="R75" s="41"/>
      <c r="S75" s="41"/>
    </row>
    <row r="76" spans="1:19" x14ac:dyDescent="0.25">
      <c r="A76" s="41"/>
      <c r="B76" s="41"/>
      <c r="C76" s="41"/>
      <c r="D76" s="41"/>
      <c r="E76" s="41"/>
      <c r="F76" s="41"/>
      <c r="G76" s="41"/>
      <c r="H76" s="41"/>
      <c r="I76" s="41"/>
      <c r="J76" s="41"/>
      <c r="K76" s="41"/>
      <c r="L76" s="41"/>
      <c r="M76" s="41"/>
      <c r="N76" s="41"/>
      <c r="O76" s="41"/>
      <c r="P76" s="41"/>
      <c r="Q76" s="41"/>
      <c r="R76" s="41"/>
      <c r="S76" s="41"/>
    </row>
    <row r="77" spans="1:19" x14ac:dyDescent="0.25">
      <c r="A77" s="41"/>
      <c r="B77" s="41"/>
      <c r="C77" s="41"/>
      <c r="D77" s="41"/>
      <c r="E77" s="41"/>
      <c r="F77" s="41"/>
      <c r="G77" s="41"/>
      <c r="H77" s="41"/>
      <c r="I77" s="41"/>
      <c r="J77" s="41"/>
      <c r="K77" s="41"/>
      <c r="L77" s="41"/>
      <c r="M77" s="41"/>
      <c r="N77" s="41"/>
      <c r="O77" s="41"/>
      <c r="P77" s="41"/>
      <c r="Q77" s="41"/>
      <c r="R77" s="41"/>
      <c r="S77" s="41"/>
    </row>
    <row r="78" spans="1:19" x14ac:dyDescent="0.25">
      <c r="A78" s="41"/>
      <c r="B78" s="41"/>
      <c r="C78" s="41"/>
      <c r="D78" s="41"/>
      <c r="E78" s="41"/>
      <c r="F78" s="41"/>
      <c r="G78" s="41"/>
      <c r="H78" s="41"/>
      <c r="I78" s="41"/>
      <c r="J78" s="41"/>
      <c r="K78" s="41"/>
      <c r="L78" s="41"/>
      <c r="M78" s="41"/>
      <c r="N78" s="41"/>
      <c r="O78" s="41"/>
      <c r="P78" s="41"/>
      <c r="Q78" s="41"/>
      <c r="R78" s="41"/>
      <c r="S78" s="41"/>
    </row>
    <row r="79" spans="1:19" x14ac:dyDescent="0.25">
      <c r="A79" s="41"/>
      <c r="B79" s="41"/>
      <c r="C79" s="41"/>
      <c r="D79" s="41"/>
      <c r="E79" s="41"/>
      <c r="F79" s="41"/>
      <c r="G79" s="41"/>
      <c r="H79" s="41"/>
      <c r="I79" s="41"/>
      <c r="J79" s="41"/>
      <c r="K79" s="41"/>
      <c r="L79" s="41"/>
      <c r="M79" s="41"/>
      <c r="N79" s="41"/>
      <c r="O79" s="41"/>
      <c r="P79" s="41"/>
      <c r="Q79" s="41"/>
      <c r="R79" s="41"/>
      <c r="S79" s="41"/>
    </row>
    <row r="80" spans="1:19" x14ac:dyDescent="0.25">
      <c r="A80" s="41"/>
      <c r="B80" s="41"/>
      <c r="C80" s="41"/>
      <c r="D80" s="41"/>
      <c r="E80" s="41"/>
      <c r="F80" s="41"/>
      <c r="G80" s="41"/>
      <c r="H80" s="41"/>
      <c r="I80" s="41"/>
      <c r="J80" s="41"/>
      <c r="K80" s="41"/>
      <c r="L80" s="41"/>
      <c r="M80" s="41"/>
      <c r="N80" s="41"/>
      <c r="O80" s="41"/>
      <c r="P80" s="41"/>
      <c r="Q80" s="41"/>
      <c r="R80" s="41"/>
      <c r="S80" s="41"/>
    </row>
    <row r="81" spans="1:19" x14ac:dyDescent="0.25">
      <c r="A81" s="41"/>
      <c r="B81" s="41"/>
      <c r="C81" s="41"/>
      <c r="D81" s="41"/>
      <c r="E81" s="41"/>
      <c r="F81" s="41"/>
      <c r="G81" s="41"/>
      <c r="H81" s="41"/>
      <c r="I81" s="41"/>
      <c r="J81" s="41"/>
      <c r="K81" s="41"/>
      <c r="L81" s="41"/>
      <c r="M81" s="41"/>
      <c r="N81" s="41"/>
      <c r="O81" s="41"/>
      <c r="P81" s="41"/>
      <c r="Q81" s="41"/>
      <c r="R81" s="41"/>
      <c r="S81" s="41"/>
    </row>
    <row r="82" spans="1:19" x14ac:dyDescent="0.25">
      <c r="A82" s="41"/>
      <c r="B82" s="41"/>
      <c r="C82" s="41"/>
      <c r="D82" s="41"/>
      <c r="E82" s="41"/>
      <c r="F82" s="41"/>
      <c r="G82" s="41"/>
      <c r="H82" s="41"/>
      <c r="I82" s="41"/>
      <c r="J82" s="41"/>
      <c r="K82" s="41"/>
      <c r="L82" s="41"/>
      <c r="M82" s="41"/>
      <c r="N82" s="41"/>
      <c r="O82" s="41"/>
      <c r="P82" s="41"/>
      <c r="Q82" s="41"/>
      <c r="R82" s="41"/>
      <c r="S82" s="41"/>
    </row>
    <row r="83" spans="1:19" x14ac:dyDescent="0.25">
      <c r="A83" s="41"/>
      <c r="B83" s="41"/>
      <c r="C83" s="41"/>
      <c r="D83" s="41"/>
      <c r="E83" s="41"/>
      <c r="F83" s="41"/>
      <c r="G83" s="41"/>
      <c r="H83" s="41"/>
      <c r="I83" s="41"/>
      <c r="J83" s="41"/>
      <c r="K83" s="41"/>
      <c r="L83" s="41"/>
      <c r="M83" s="41"/>
      <c r="N83" s="41"/>
      <c r="O83" s="41"/>
      <c r="P83" s="41"/>
      <c r="Q83" s="41"/>
      <c r="R83" s="41"/>
      <c r="S83" s="41"/>
    </row>
    <row r="84" spans="1:19" x14ac:dyDescent="0.25">
      <c r="A84" s="41"/>
      <c r="B84" s="41"/>
      <c r="C84" s="41"/>
      <c r="D84" s="41"/>
      <c r="E84" s="41"/>
      <c r="F84" s="41"/>
      <c r="G84" s="41"/>
      <c r="H84" s="41"/>
      <c r="I84" s="41"/>
      <c r="J84" s="41"/>
      <c r="K84" s="41"/>
      <c r="L84" s="41"/>
      <c r="M84" s="41"/>
      <c r="N84" s="41"/>
      <c r="O84" s="41"/>
      <c r="P84" s="41"/>
      <c r="Q84" s="41"/>
      <c r="R84" s="41"/>
      <c r="S84" s="41"/>
    </row>
    <row r="85" spans="1:19" x14ac:dyDescent="0.25">
      <c r="A85" s="41"/>
      <c r="B85" s="41"/>
      <c r="C85" s="41"/>
      <c r="D85" s="41"/>
      <c r="E85" s="41"/>
      <c r="F85" s="41"/>
      <c r="G85" s="41"/>
      <c r="H85" s="41"/>
      <c r="I85" s="41"/>
      <c r="J85" s="41"/>
      <c r="K85" s="41"/>
      <c r="L85" s="41"/>
      <c r="M85" s="41"/>
      <c r="N85" s="41"/>
      <c r="O85" s="41"/>
      <c r="P85" s="41"/>
      <c r="Q85" s="41"/>
      <c r="R85" s="41"/>
      <c r="S85" s="41"/>
    </row>
    <row r="86" spans="1:19" x14ac:dyDescent="0.25">
      <c r="A86" s="41"/>
      <c r="B86" s="41"/>
      <c r="C86" s="41"/>
      <c r="D86" s="41"/>
      <c r="E86" s="41"/>
      <c r="F86" s="41"/>
      <c r="G86" s="41"/>
      <c r="H86" s="41"/>
      <c r="I86" s="41"/>
      <c r="J86" s="41"/>
      <c r="K86" s="41"/>
      <c r="L86" s="41"/>
      <c r="M86" s="41"/>
      <c r="N86" s="41"/>
      <c r="O86" s="41"/>
      <c r="P86" s="41"/>
      <c r="Q86" s="41"/>
      <c r="R86" s="41"/>
      <c r="S86" s="41"/>
    </row>
    <row r="87" spans="1:19" x14ac:dyDescent="0.25">
      <c r="A87" s="41"/>
      <c r="B87" s="41"/>
      <c r="C87" s="41"/>
      <c r="D87" s="41"/>
      <c r="E87" s="41"/>
      <c r="F87" s="41"/>
      <c r="G87" s="41"/>
      <c r="H87" s="41"/>
      <c r="I87" s="41"/>
      <c r="J87" s="41"/>
      <c r="K87" s="41"/>
      <c r="L87" s="41"/>
      <c r="M87" s="41"/>
      <c r="N87" s="41"/>
      <c r="O87" s="41"/>
      <c r="P87" s="41"/>
      <c r="Q87" s="41"/>
      <c r="R87" s="41"/>
      <c r="S87" s="41"/>
    </row>
    <row r="88" spans="1:19" x14ac:dyDescent="0.25">
      <c r="A88" s="41"/>
      <c r="B88" s="41"/>
      <c r="C88" s="41"/>
      <c r="D88" s="41"/>
      <c r="E88" s="41"/>
      <c r="F88" s="41"/>
      <c r="G88" s="41"/>
      <c r="H88" s="41"/>
      <c r="I88" s="41"/>
      <c r="J88" s="41"/>
      <c r="K88" s="41"/>
      <c r="L88" s="41"/>
      <c r="M88" s="41"/>
      <c r="N88" s="41"/>
      <c r="O88" s="41"/>
      <c r="P88" s="41"/>
      <c r="Q88" s="41"/>
      <c r="R88" s="41"/>
      <c r="S88" s="41"/>
    </row>
    <row r="89" spans="1:19" x14ac:dyDescent="0.25">
      <c r="A89" s="41"/>
      <c r="B89" s="41"/>
      <c r="C89" s="41"/>
      <c r="D89" s="41"/>
      <c r="E89" s="41"/>
      <c r="F89" s="41"/>
      <c r="G89" s="41"/>
      <c r="H89" s="41"/>
      <c r="I89" s="41"/>
      <c r="J89" s="41"/>
      <c r="K89" s="41"/>
      <c r="L89" s="41"/>
      <c r="M89" s="41"/>
      <c r="N89" s="41"/>
      <c r="O89" s="41"/>
      <c r="P89" s="41"/>
      <c r="Q89" s="41"/>
      <c r="R89" s="41"/>
      <c r="S89" s="41"/>
    </row>
    <row r="90" spans="1:19" x14ac:dyDescent="0.25">
      <c r="A90" s="41"/>
      <c r="B90" s="41"/>
      <c r="C90" s="41"/>
      <c r="D90" s="41"/>
      <c r="E90" s="41"/>
      <c r="F90" s="41"/>
      <c r="G90" s="41"/>
      <c r="H90" s="41"/>
      <c r="I90" s="41"/>
      <c r="J90" s="41"/>
      <c r="K90" s="41"/>
      <c r="L90" s="41"/>
      <c r="M90" s="41"/>
      <c r="N90" s="41"/>
      <c r="O90" s="41"/>
      <c r="P90" s="41"/>
      <c r="Q90" s="41"/>
      <c r="R90" s="41"/>
      <c r="S90" s="41"/>
    </row>
    <row r="91" spans="1:19" x14ac:dyDescent="0.25">
      <c r="A91" s="41"/>
      <c r="B91" s="41"/>
      <c r="C91" s="41"/>
      <c r="D91" s="41"/>
      <c r="E91" s="41"/>
      <c r="F91" s="41"/>
      <c r="G91" s="41"/>
      <c r="H91" s="41"/>
      <c r="I91" s="41"/>
      <c r="J91" s="41"/>
      <c r="K91" s="41"/>
      <c r="L91" s="41"/>
      <c r="M91" s="41"/>
      <c r="N91" s="41"/>
      <c r="O91" s="41"/>
      <c r="P91" s="41"/>
      <c r="Q91" s="41"/>
      <c r="R91" s="41"/>
      <c r="S91" s="41"/>
    </row>
    <row r="92" spans="1:19" x14ac:dyDescent="0.25">
      <c r="A92" s="41"/>
      <c r="B92" s="41"/>
      <c r="C92" s="41"/>
      <c r="D92" s="41"/>
      <c r="E92" s="41"/>
      <c r="F92" s="41"/>
      <c r="G92" s="41"/>
      <c r="H92" s="41"/>
      <c r="I92" s="41"/>
      <c r="J92" s="41"/>
      <c r="K92" s="41"/>
      <c r="L92" s="41"/>
      <c r="M92" s="41"/>
      <c r="N92" s="41"/>
      <c r="O92" s="41"/>
      <c r="P92" s="41"/>
      <c r="Q92" s="41"/>
      <c r="R92" s="41"/>
      <c r="S92" s="41"/>
    </row>
    <row r="93" spans="1:19" x14ac:dyDescent="0.25">
      <c r="A93" s="41"/>
      <c r="B93" s="41"/>
      <c r="C93" s="41"/>
      <c r="D93" s="41"/>
      <c r="E93" s="41"/>
      <c r="F93" s="41"/>
      <c r="G93" s="41"/>
      <c r="H93" s="41"/>
      <c r="I93" s="41"/>
      <c r="J93" s="41"/>
      <c r="K93" s="41"/>
      <c r="L93" s="41"/>
      <c r="M93" s="41"/>
      <c r="N93" s="41"/>
      <c r="O93" s="41"/>
      <c r="P93" s="41"/>
      <c r="Q93" s="41"/>
      <c r="R93" s="41"/>
      <c r="S93" s="41"/>
    </row>
    <row r="94" spans="1:19" x14ac:dyDescent="0.25">
      <c r="A94" s="41"/>
      <c r="B94" s="41"/>
      <c r="C94" s="41"/>
      <c r="D94" s="41"/>
      <c r="E94" s="41"/>
      <c r="F94" s="41"/>
      <c r="G94" s="41"/>
      <c r="H94" s="41"/>
      <c r="I94" s="41"/>
      <c r="J94" s="41"/>
      <c r="K94" s="41"/>
      <c r="L94" s="41"/>
      <c r="M94" s="41"/>
      <c r="N94" s="41"/>
      <c r="O94" s="41"/>
      <c r="P94" s="41"/>
      <c r="Q94" s="41"/>
      <c r="R94" s="41"/>
      <c r="S94" s="41"/>
    </row>
    <row r="95" spans="1:19" x14ac:dyDescent="0.25">
      <c r="A95" s="41"/>
      <c r="B95" s="41"/>
      <c r="C95" s="41"/>
      <c r="D95" s="41"/>
      <c r="E95" s="41"/>
      <c r="F95" s="41"/>
      <c r="G95" s="41"/>
      <c r="H95" s="41"/>
      <c r="I95" s="41"/>
      <c r="J95" s="41"/>
      <c r="K95" s="41"/>
      <c r="L95" s="41"/>
      <c r="M95" s="41"/>
      <c r="N95" s="41"/>
      <c r="O95" s="41"/>
      <c r="P95" s="41"/>
      <c r="Q95" s="41"/>
      <c r="R95" s="41"/>
      <c r="S95" s="41"/>
    </row>
    <row r="96" spans="1:19" x14ac:dyDescent="0.25">
      <c r="A96" s="41"/>
      <c r="B96" s="41"/>
      <c r="C96" s="41"/>
      <c r="D96" s="41"/>
      <c r="E96" s="41"/>
      <c r="F96" s="41"/>
      <c r="G96" s="41"/>
      <c r="H96" s="41"/>
      <c r="I96" s="41"/>
      <c r="J96" s="41"/>
      <c r="K96" s="41"/>
      <c r="L96" s="41"/>
      <c r="M96" s="41"/>
      <c r="N96" s="41"/>
      <c r="O96" s="41"/>
      <c r="P96" s="41"/>
      <c r="Q96" s="41"/>
      <c r="R96" s="41"/>
      <c r="S96" s="41"/>
    </row>
    <row r="97" spans="1:19" x14ac:dyDescent="0.25">
      <c r="A97" s="41"/>
      <c r="B97" s="41"/>
      <c r="C97" s="41"/>
      <c r="D97" s="41"/>
      <c r="E97" s="41"/>
      <c r="F97" s="41"/>
      <c r="G97" s="41"/>
      <c r="H97" s="41"/>
      <c r="I97" s="41"/>
      <c r="J97" s="41"/>
      <c r="K97" s="41"/>
      <c r="L97" s="41"/>
      <c r="M97" s="41"/>
      <c r="N97" s="41"/>
      <c r="O97" s="41"/>
      <c r="P97" s="41"/>
      <c r="Q97" s="41"/>
      <c r="R97" s="41"/>
      <c r="S97" s="41"/>
    </row>
    <row r="98" spans="1:19" x14ac:dyDescent="0.25">
      <c r="A98" s="41"/>
      <c r="B98" s="41"/>
      <c r="C98" s="41"/>
      <c r="D98" s="41"/>
      <c r="E98" s="41"/>
      <c r="F98" s="41"/>
      <c r="G98" s="41"/>
      <c r="H98" s="41"/>
      <c r="I98" s="41"/>
      <c r="J98" s="41"/>
      <c r="K98" s="41"/>
      <c r="L98" s="41"/>
      <c r="M98" s="41"/>
      <c r="N98" s="41"/>
      <c r="O98" s="41"/>
      <c r="P98" s="41"/>
      <c r="Q98" s="41"/>
      <c r="R98" s="41"/>
      <c r="S98" s="41"/>
    </row>
    <row r="99" spans="1:19" x14ac:dyDescent="0.25">
      <c r="A99" s="41"/>
      <c r="B99" s="41"/>
      <c r="C99" s="41"/>
      <c r="D99" s="41"/>
      <c r="E99" s="41"/>
      <c r="F99" s="41"/>
      <c r="G99" s="41"/>
      <c r="H99" s="41"/>
      <c r="I99" s="41"/>
      <c r="J99" s="41"/>
      <c r="K99" s="41"/>
      <c r="L99" s="41"/>
      <c r="M99" s="41"/>
      <c r="N99" s="41"/>
      <c r="O99" s="41"/>
      <c r="P99" s="41"/>
      <c r="Q99" s="41"/>
      <c r="R99" s="41"/>
      <c r="S99" s="41"/>
    </row>
    <row r="100" spans="1:19" x14ac:dyDescent="0.25">
      <c r="A100" s="41"/>
      <c r="B100" s="41"/>
      <c r="C100" s="41"/>
      <c r="D100" s="41"/>
      <c r="E100" s="41"/>
      <c r="F100" s="41"/>
      <c r="G100" s="41"/>
      <c r="H100" s="41"/>
      <c r="I100" s="41"/>
      <c r="J100" s="41"/>
      <c r="K100" s="41"/>
      <c r="L100" s="41"/>
      <c r="M100" s="41"/>
      <c r="N100" s="41"/>
      <c r="O100" s="41"/>
      <c r="P100" s="41"/>
      <c r="Q100" s="41"/>
      <c r="R100" s="41"/>
      <c r="S100" s="41"/>
    </row>
    <row r="101" spans="1:19" x14ac:dyDescent="0.25">
      <c r="A101" s="41"/>
      <c r="B101" s="41"/>
      <c r="C101" s="41"/>
      <c r="D101" s="41"/>
      <c r="E101" s="41"/>
      <c r="F101" s="41"/>
      <c r="G101" s="41"/>
      <c r="H101" s="41"/>
      <c r="I101" s="41"/>
      <c r="J101" s="41"/>
      <c r="K101" s="41"/>
      <c r="L101" s="41"/>
      <c r="M101" s="41"/>
      <c r="N101" s="41"/>
      <c r="O101" s="41"/>
      <c r="P101" s="41"/>
      <c r="Q101" s="41"/>
      <c r="R101" s="41"/>
      <c r="S101" s="41"/>
    </row>
    <row r="102" spans="1:19" x14ac:dyDescent="0.25">
      <c r="A102" s="41"/>
      <c r="B102" s="41"/>
      <c r="C102" s="41"/>
      <c r="D102" s="41"/>
      <c r="E102" s="41"/>
      <c r="F102" s="41"/>
      <c r="G102" s="41"/>
      <c r="H102" s="41"/>
      <c r="I102" s="41"/>
      <c r="J102" s="41"/>
      <c r="K102" s="41"/>
      <c r="L102" s="41"/>
      <c r="M102" s="41"/>
      <c r="N102" s="41"/>
      <c r="O102" s="41"/>
      <c r="P102" s="41"/>
      <c r="Q102" s="41"/>
      <c r="R102" s="41"/>
      <c r="S102" s="41"/>
    </row>
    <row r="103" spans="1:19" x14ac:dyDescent="0.25">
      <c r="A103" s="41"/>
      <c r="B103" s="41"/>
      <c r="C103" s="41"/>
      <c r="D103" s="41"/>
      <c r="E103" s="41"/>
      <c r="F103" s="41"/>
      <c r="G103" s="41"/>
      <c r="H103" s="41"/>
      <c r="I103" s="41"/>
      <c r="J103" s="41"/>
      <c r="K103" s="41"/>
      <c r="L103" s="41"/>
      <c r="M103" s="41"/>
      <c r="N103" s="41"/>
      <c r="O103" s="41"/>
      <c r="P103" s="41"/>
      <c r="Q103" s="41"/>
      <c r="R103" s="41"/>
      <c r="S103" s="41"/>
    </row>
    <row r="104" spans="1:19" x14ac:dyDescent="0.25">
      <c r="A104" s="41"/>
      <c r="B104" s="41"/>
      <c r="C104" s="41"/>
      <c r="D104" s="41"/>
      <c r="E104" s="41"/>
      <c r="F104" s="41"/>
      <c r="G104" s="41"/>
      <c r="H104" s="41"/>
      <c r="I104" s="41"/>
      <c r="J104" s="41"/>
      <c r="K104" s="41"/>
      <c r="L104" s="41"/>
      <c r="M104" s="41"/>
      <c r="N104" s="41"/>
      <c r="O104" s="41"/>
      <c r="P104" s="41"/>
      <c r="Q104" s="41"/>
      <c r="R104" s="41"/>
      <c r="S104" s="41"/>
    </row>
    <row r="105" spans="1:19" x14ac:dyDescent="0.25">
      <c r="A105" s="41"/>
      <c r="B105" s="41"/>
      <c r="C105" s="41"/>
      <c r="D105" s="41"/>
      <c r="E105" s="41"/>
      <c r="F105" s="41"/>
      <c r="G105" s="41"/>
      <c r="H105" s="41"/>
      <c r="I105" s="41"/>
      <c r="J105" s="41"/>
      <c r="K105" s="41"/>
      <c r="L105" s="41"/>
      <c r="M105" s="41"/>
      <c r="N105" s="41"/>
      <c r="O105" s="41"/>
      <c r="P105" s="41"/>
      <c r="Q105" s="41"/>
      <c r="R105" s="41"/>
      <c r="S105" s="41"/>
    </row>
    <row r="106" spans="1:19" x14ac:dyDescent="0.25">
      <c r="A106" s="41"/>
      <c r="B106" s="41"/>
      <c r="C106" s="41"/>
      <c r="D106" s="41"/>
      <c r="E106" s="41"/>
      <c r="F106" s="41"/>
      <c r="G106" s="41"/>
      <c r="H106" s="41"/>
      <c r="I106" s="41"/>
      <c r="J106" s="41"/>
      <c r="K106" s="41"/>
      <c r="L106" s="41"/>
      <c r="M106" s="41"/>
      <c r="N106" s="41"/>
      <c r="O106" s="41"/>
      <c r="P106" s="41"/>
      <c r="Q106" s="41"/>
      <c r="R106" s="41"/>
      <c r="S106" s="41"/>
    </row>
    <row r="107" spans="1:19" x14ac:dyDescent="0.25">
      <c r="A107" s="41"/>
      <c r="B107" s="41"/>
      <c r="C107" s="41"/>
      <c r="D107" s="41"/>
      <c r="E107" s="41"/>
      <c r="F107" s="41"/>
      <c r="G107" s="41"/>
      <c r="H107" s="41"/>
      <c r="I107" s="41"/>
      <c r="J107" s="41"/>
      <c r="K107" s="41"/>
      <c r="L107" s="41"/>
      <c r="M107" s="41"/>
      <c r="N107" s="41"/>
      <c r="O107" s="41"/>
      <c r="P107" s="41"/>
      <c r="Q107" s="41"/>
      <c r="R107" s="41"/>
      <c r="S107" s="41"/>
    </row>
    <row r="108" spans="1:19" x14ac:dyDescent="0.25">
      <c r="A108" s="41"/>
      <c r="B108" s="41"/>
      <c r="C108" s="41"/>
      <c r="D108" s="41"/>
      <c r="E108" s="41"/>
      <c r="F108" s="41"/>
      <c r="G108" s="41"/>
      <c r="H108" s="41"/>
      <c r="I108" s="41"/>
      <c r="J108" s="41"/>
      <c r="K108" s="41"/>
      <c r="L108" s="41"/>
      <c r="M108" s="41"/>
      <c r="N108" s="41"/>
      <c r="O108" s="41"/>
      <c r="P108" s="41"/>
      <c r="Q108" s="41"/>
      <c r="R108" s="41"/>
      <c r="S108" s="41"/>
    </row>
    <row r="109" spans="1:19" x14ac:dyDescent="0.25">
      <c r="A109" s="41"/>
      <c r="B109" s="41"/>
      <c r="C109" s="41"/>
      <c r="D109" s="41"/>
      <c r="E109" s="41"/>
      <c r="F109" s="41"/>
      <c r="G109" s="41"/>
      <c r="H109" s="41"/>
      <c r="I109" s="41"/>
      <c r="J109" s="41"/>
      <c r="K109" s="41"/>
      <c r="L109" s="41"/>
      <c r="M109" s="41"/>
      <c r="N109" s="41"/>
      <c r="O109" s="41"/>
      <c r="P109" s="41"/>
      <c r="Q109" s="41"/>
      <c r="R109" s="41"/>
      <c r="S109" s="41"/>
    </row>
    <row r="110" spans="1:19" x14ac:dyDescent="0.25">
      <c r="A110" s="41"/>
      <c r="B110" s="41"/>
      <c r="C110" s="41"/>
      <c r="D110" s="41"/>
      <c r="E110" s="41"/>
      <c r="F110" s="41"/>
      <c r="G110" s="41"/>
      <c r="H110" s="41"/>
      <c r="I110" s="41"/>
      <c r="J110" s="41"/>
      <c r="K110" s="41"/>
      <c r="L110" s="41"/>
      <c r="M110" s="41"/>
      <c r="N110" s="41"/>
      <c r="O110" s="41"/>
      <c r="P110" s="41"/>
      <c r="Q110" s="41"/>
      <c r="R110" s="41"/>
      <c r="S110" s="41"/>
    </row>
    <row r="111" spans="1:19" x14ac:dyDescent="0.25">
      <c r="A111" s="41"/>
      <c r="B111" s="41"/>
      <c r="C111" s="41"/>
      <c r="D111" s="41"/>
      <c r="E111" s="41"/>
      <c r="F111" s="41"/>
      <c r="G111" s="41"/>
      <c r="H111" s="41"/>
      <c r="I111" s="41"/>
      <c r="J111" s="41"/>
      <c r="K111" s="41"/>
      <c r="L111" s="41"/>
      <c r="M111" s="41"/>
      <c r="N111" s="41"/>
      <c r="O111" s="41"/>
      <c r="P111" s="41"/>
      <c r="Q111" s="41"/>
      <c r="R111" s="41"/>
      <c r="S111" s="41"/>
    </row>
    <row r="112" spans="1:19" x14ac:dyDescent="0.25">
      <c r="A112" s="41"/>
      <c r="B112" s="41"/>
      <c r="C112" s="41"/>
      <c r="D112" s="41"/>
      <c r="E112" s="41"/>
      <c r="F112" s="41"/>
      <c r="G112" s="41"/>
      <c r="H112" s="41"/>
      <c r="I112" s="41"/>
      <c r="J112" s="41"/>
      <c r="K112" s="41"/>
      <c r="L112" s="41"/>
      <c r="M112" s="41"/>
      <c r="N112" s="41"/>
      <c r="O112" s="41"/>
      <c r="P112" s="41"/>
      <c r="Q112" s="41"/>
      <c r="R112" s="41"/>
      <c r="S112" s="41"/>
    </row>
    <row r="113" spans="1:19" x14ac:dyDescent="0.25">
      <c r="A113" s="41"/>
      <c r="B113" s="41"/>
      <c r="C113" s="41"/>
      <c r="D113" s="41"/>
      <c r="E113" s="41"/>
      <c r="F113" s="41"/>
      <c r="G113" s="41"/>
      <c r="H113" s="41"/>
      <c r="I113" s="41"/>
      <c r="J113" s="41"/>
      <c r="K113" s="41"/>
      <c r="L113" s="41"/>
      <c r="M113" s="41"/>
      <c r="N113" s="41"/>
      <c r="O113" s="41"/>
      <c r="P113" s="41"/>
      <c r="Q113" s="41"/>
      <c r="R113" s="41"/>
      <c r="S113" s="41"/>
    </row>
    <row r="114" spans="1:19" x14ac:dyDescent="0.25">
      <c r="A114" s="41"/>
      <c r="B114" s="41"/>
      <c r="C114" s="41"/>
      <c r="D114" s="41"/>
      <c r="E114" s="41"/>
      <c r="F114" s="41"/>
      <c r="G114" s="41"/>
      <c r="H114" s="41"/>
      <c r="I114" s="41"/>
      <c r="J114" s="41"/>
      <c r="K114" s="41"/>
      <c r="L114" s="41"/>
      <c r="M114" s="41"/>
      <c r="N114" s="41"/>
      <c r="O114" s="41"/>
      <c r="P114" s="41"/>
      <c r="Q114" s="41"/>
      <c r="R114" s="41"/>
      <c r="S114" s="41"/>
    </row>
    <row r="115" spans="1:19" x14ac:dyDescent="0.25">
      <c r="A115" s="41"/>
      <c r="B115" s="41"/>
      <c r="C115" s="41"/>
      <c r="D115" s="41"/>
      <c r="E115" s="41"/>
      <c r="F115" s="41"/>
      <c r="G115" s="41"/>
      <c r="H115" s="41"/>
      <c r="I115" s="41"/>
      <c r="J115" s="41"/>
      <c r="K115" s="41"/>
      <c r="L115" s="41"/>
      <c r="M115" s="41"/>
      <c r="N115" s="41"/>
      <c r="O115" s="41"/>
      <c r="P115" s="41"/>
      <c r="Q115" s="41"/>
      <c r="R115" s="41"/>
      <c r="S115" s="41"/>
    </row>
    <row r="116" spans="1:19" x14ac:dyDescent="0.25">
      <c r="A116" s="41"/>
      <c r="B116" s="41"/>
      <c r="C116" s="41"/>
      <c r="D116" s="41"/>
      <c r="E116" s="41"/>
      <c r="F116" s="41"/>
      <c r="G116" s="41"/>
      <c r="H116" s="41"/>
      <c r="I116" s="41"/>
      <c r="J116" s="41"/>
      <c r="K116" s="41"/>
      <c r="L116" s="41"/>
      <c r="M116" s="41"/>
      <c r="N116" s="41"/>
      <c r="O116" s="41"/>
      <c r="P116" s="41"/>
      <c r="Q116" s="41"/>
      <c r="R116" s="41"/>
      <c r="S116" s="41"/>
    </row>
    <row r="117" spans="1:19" x14ac:dyDescent="0.25">
      <c r="A117" s="41"/>
      <c r="B117" s="41"/>
      <c r="C117" s="41"/>
      <c r="D117" s="41"/>
      <c r="E117" s="41"/>
      <c r="F117" s="41"/>
      <c r="G117" s="41"/>
      <c r="H117" s="41"/>
      <c r="I117" s="41"/>
      <c r="J117" s="41"/>
      <c r="K117" s="41"/>
      <c r="L117" s="41"/>
      <c r="M117" s="41"/>
      <c r="N117" s="41"/>
      <c r="O117" s="41"/>
      <c r="P117" s="41"/>
      <c r="Q117" s="41"/>
      <c r="R117" s="41"/>
      <c r="S117" s="41"/>
    </row>
    <row r="118" spans="1:19" x14ac:dyDescent="0.25">
      <c r="A118" s="41"/>
      <c r="B118" s="41"/>
      <c r="C118" s="41"/>
      <c r="D118" s="41"/>
      <c r="E118" s="41"/>
      <c r="F118" s="41"/>
      <c r="G118" s="41"/>
      <c r="H118" s="41"/>
      <c r="I118" s="41"/>
      <c r="J118" s="41"/>
      <c r="K118" s="41"/>
      <c r="L118" s="41"/>
      <c r="M118" s="41"/>
      <c r="N118" s="41"/>
      <c r="O118" s="41"/>
      <c r="P118" s="41"/>
      <c r="Q118" s="41"/>
      <c r="R118" s="41"/>
      <c r="S118" s="41"/>
    </row>
    <row r="119" spans="1:19" x14ac:dyDescent="0.25">
      <c r="A119" s="41"/>
      <c r="B119" s="41"/>
      <c r="C119" s="41"/>
      <c r="D119" s="41"/>
      <c r="E119" s="41"/>
      <c r="F119" s="41"/>
      <c r="G119" s="41"/>
      <c r="H119" s="41"/>
      <c r="I119" s="41"/>
      <c r="J119" s="41"/>
      <c r="K119" s="41"/>
      <c r="L119" s="41"/>
      <c r="M119" s="41"/>
      <c r="N119" s="41"/>
      <c r="O119" s="41"/>
      <c r="P119" s="41"/>
      <c r="Q119" s="41"/>
      <c r="R119" s="41"/>
      <c r="S119" s="41"/>
    </row>
    <row r="120" spans="1:19" x14ac:dyDescent="0.25">
      <c r="A120" s="41"/>
      <c r="B120" s="41"/>
      <c r="C120" s="41"/>
      <c r="D120" s="41"/>
      <c r="E120" s="41"/>
      <c r="F120" s="41"/>
      <c r="G120" s="41"/>
      <c r="H120" s="41"/>
      <c r="I120" s="41"/>
      <c r="J120" s="41"/>
      <c r="K120" s="41"/>
      <c r="L120" s="41"/>
      <c r="M120" s="41"/>
      <c r="N120" s="41"/>
      <c r="O120" s="41"/>
      <c r="P120" s="41"/>
      <c r="Q120" s="41"/>
      <c r="R120" s="41"/>
      <c r="S120" s="41"/>
    </row>
    <row r="121" spans="1:19" x14ac:dyDescent="0.25">
      <c r="A121" s="41"/>
      <c r="B121" s="41"/>
      <c r="C121" s="41"/>
      <c r="D121" s="41"/>
      <c r="E121" s="41"/>
      <c r="F121" s="41"/>
      <c r="G121" s="41"/>
      <c r="H121" s="41"/>
      <c r="I121" s="41"/>
      <c r="J121" s="41"/>
      <c r="K121" s="41"/>
      <c r="L121" s="41"/>
      <c r="M121" s="41"/>
      <c r="N121" s="41"/>
      <c r="O121" s="41"/>
      <c r="P121" s="41"/>
      <c r="Q121" s="41"/>
      <c r="R121" s="41"/>
      <c r="S121" s="41"/>
    </row>
    <row r="122" spans="1:19" x14ac:dyDescent="0.25">
      <c r="A122" s="41"/>
      <c r="B122" s="41"/>
      <c r="C122" s="41"/>
      <c r="D122" s="41"/>
      <c r="E122" s="41"/>
      <c r="F122" s="41"/>
      <c r="G122" s="41"/>
      <c r="H122" s="41"/>
      <c r="I122" s="41"/>
      <c r="J122" s="41"/>
      <c r="K122" s="41"/>
      <c r="L122" s="41"/>
      <c r="M122" s="41"/>
      <c r="N122" s="41"/>
      <c r="O122" s="41"/>
      <c r="P122" s="41"/>
      <c r="Q122" s="41"/>
      <c r="R122" s="41"/>
      <c r="S122" s="41"/>
    </row>
    <row r="123" spans="1:19" x14ac:dyDescent="0.25">
      <c r="A123" s="41"/>
      <c r="B123" s="41"/>
      <c r="C123" s="41"/>
      <c r="D123" s="41"/>
      <c r="E123" s="41"/>
      <c r="F123" s="41"/>
      <c r="G123" s="41"/>
      <c r="H123" s="41"/>
      <c r="I123" s="41"/>
      <c r="J123" s="41"/>
      <c r="K123" s="41"/>
      <c r="L123" s="41"/>
      <c r="M123" s="41"/>
      <c r="N123" s="41"/>
      <c r="O123" s="41"/>
      <c r="P123" s="41"/>
      <c r="Q123" s="41"/>
      <c r="R123" s="41"/>
      <c r="S123" s="41"/>
    </row>
    <row r="124" spans="1:19" x14ac:dyDescent="0.25">
      <c r="A124" s="41"/>
      <c r="B124" s="41"/>
      <c r="C124" s="41"/>
      <c r="D124" s="41"/>
      <c r="E124" s="41"/>
      <c r="F124" s="41"/>
      <c r="G124" s="41"/>
      <c r="H124" s="41"/>
      <c r="I124" s="41"/>
      <c r="J124" s="41"/>
      <c r="K124" s="41"/>
      <c r="L124" s="41"/>
      <c r="M124" s="41"/>
      <c r="N124" s="41"/>
      <c r="O124" s="41"/>
      <c r="P124" s="41"/>
      <c r="Q124" s="41"/>
      <c r="R124" s="41"/>
      <c r="S124" s="41"/>
    </row>
    <row r="125" spans="1:19" x14ac:dyDescent="0.25">
      <c r="A125" s="41"/>
      <c r="B125" s="41"/>
      <c r="C125" s="41"/>
      <c r="D125" s="41"/>
      <c r="E125" s="41"/>
      <c r="F125" s="41"/>
      <c r="G125" s="41"/>
      <c r="H125" s="41"/>
      <c r="I125" s="41"/>
      <c r="J125" s="41"/>
      <c r="K125" s="41"/>
      <c r="L125" s="41"/>
      <c r="M125" s="41"/>
      <c r="N125" s="41"/>
      <c r="O125" s="41"/>
      <c r="P125" s="41"/>
      <c r="Q125" s="41"/>
      <c r="R125" s="41"/>
      <c r="S125" s="41"/>
    </row>
    <row r="126" spans="1:19" x14ac:dyDescent="0.25">
      <c r="A126" s="41"/>
      <c r="B126" s="41"/>
      <c r="C126" s="41"/>
      <c r="D126" s="41"/>
      <c r="E126" s="41"/>
      <c r="F126" s="41"/>
      <c r="G126" s="41"/>
      <c r="H126" s="41"/>
      <c r="I126" s="41"/>
      <c r="J126" s="41"/>
      <c r="K126" s="41"/>
      <c r="L126" s="41"/>
      <c r="M126" s="41"/>
      <c r="N126" s="41"/>
      <c r="O126" s="41"/>
      <c r="P126" s="41"/>
      <c r="Q126" s="41"/>
      <c r="R126" s="41"/>
      <c r="S126" s="41"/>
    </row>
    <row r="127" spans="1:19" x14ac:dyDescent="0.25">
      <c r="A127" s="41"/>
      <c r="B127" s="41"/>
      <c r="C127" s="41"/>
      <c r="D127" s="41"/>
      <c r="E127" s="41"/>
      <c r="F127" s="41"/>
      <c r="G127" s="41"/>
      <c r="H127" s="41"/>
      <c r="I127" s="41"/>
      <c r="J127" s="41"/>
      <c r="K127" s="41"/>
      <c r="L127" s="41"/>
      <c r="M127" s="41"/>
      <c r="N127" s="41"/>
      <c r="O127" s="41"/>
      <c r="P127" s="41"/>
      <c r="Q127" s="41"/>
      <c r="R127" s="41"/>
      <c r="S127" s="41"/>
    </row>
    <row r="128" spans="1:19" x14ac:dyDescent="0.25">
      <c r="A128" s="41"/>
      <c r="B128" s="41"/>
      <c r="C128" s="41"/>
      <c r="D128" s="41"/>
      <c r="E128" s="41"/>
      <c r="F128" s="41"/>
      <c r="G128" s="41"/>
      <c r="H128" s="41"/>
      <c r="I128" s="41"/>
      <c r="J128" s="41"/>
      <c r="K128" s="41"/>
      <c r="L128" s="41"/>
      <c r="M128" s="41"/>
      <c r="N128" s="41"/>
      <c r="O128" s="41"/>
      <c r="P128" s="41"/>
      <c r="Q128" s="41"/>
      <c r="R128" s="41"/>
      <c r="S128" s="41"/>
    </row>
    <row r="129" spans="1:19" x14ac:dyDescent="0.25">
      <c r="A129" s="41"/>
      <c r="B129" s="41"/>
      <c r="C129" s="41"/>
      <c r="D129" s="41"/>
      <c r="E129" s="41"/>
      <c r="F129" s="41"/>
      <c r="G129" s="41"/>
      <c r="H129" s="41"/>
      <c r="I129" s="41"/>
      <c r="J129" s="41"/>
      <c r="K129" s="41"/>
      <c r="L129" s="41"/>
      <c r="M129" s="41"/>
      <c r="N129" s="41"/>
      <c r="O129" s="41"/>
      <c r="P129" s="41"/>
      <c r="Q129" s="41"/>
      <c r="R129" s="41"/>
      <c r="S129" s="41"/>
    </row>
    <row r="130" spans="1:19" x14ac:dyDescent="0.25">
      <c r="A130" s="41"/>
      <c r="B130" s="41"/>
      <c r="C130" s="41"/>
      <c r="D130" s="41"/>
      <c r="E130" s="41"/>
      <c r="F130" s="41"/>
      <c r="G130" s="41"/>
      <c r="H130" s="41"/>
      <c r="I130" s="41"/>
      <c r="J130" s="41"/>
      <c r="K130" s="41"/>
      <c r="L130" s="41"/>
      <c r="M130" s="41"/>
      <c r="N130" s="41"/>
      <c r="O130" s="41"/>
      <c r="P130" s="41"/>
      <c r="Q130" s="41"/>
      <c r="R130" s="41"/>
      <c r="S130" s="41"/>
    </row>
    <row r="131" spans="1:19" x14ac:dyDescent="0.25">
      <c r="A131" s="41"/>
      <c r="B131" s="41"/>
      <c r="C131" s="41"/>
      <c r="D131" s="41"/>
      <c r="E131" s="41"/>
      <c r="F131" s="41"/>
      <c r="G131" s="41"/>
      <c r="H131" s="41"/>
      <c r="I131" s="41"/>
      <c r="J131" s="41"/>
      <c r="K131" s="41"/>
      <c r="L131" s="41"/>
      <c r="M131" s="41"/>
      <c r="N131" s="41"/>
      <c r="O131" s="41"/>
      <c r="P131" s="41"/>
      <c r="Q131" s="41"/>
      <c r="R131" s="41"/>
      <c r="S131" s="41"/>
    </row>
    <row r="132" spans="1:19" x14ac:dyDescent="0.25">
      <c r="A132" s="41"/>
      <c r="B132" s="41"/>
      <c r="C132" s="41"/>
      <c r="D132" s="41"/>
      <c r="E132" s="41"/>
      <c r="F132" s="41"/>
      <c r="G132" s="41"/>
      <c r="H132" s="41"/>
      <c r="I132" s="41"/>
      <c r="J132" s="41"/>
      <c r="K132" s="41"/>
      <c r="L132" s="41"/>
      <c r="M132" s="41"/>
      <c r="N132" s="41"/>
      <c r="O132" s="41"/>
      <c r="P132" s="41"/>
      <c r="Q132" s="41"/>
      <c r="R132" s="41"/>
      <c r="S132" s="41"/>
    </row>
    <row r="133" spans="1:19" x14ac:dyDescent="0.25">
      <c r="A133" s="41"/>
      <c r="B133" s="41"/>
      <c r="C133" s="41"/>
      <c r="D133" s="41"/>
      <c r="E133" s="41"/>
      <c r="F133" s="41"/>
      <c r="G133" s="41"/>
      <c r="H133" s="41"/>
      <c r="I133" s="41"/>
      <c r="J133" s="41"/>
      <c r="K133" s="41"/>
      <c r="L133" s="41"/>
      <c r="M133" s="41"/>
      <c r="N133" s="41"/>
      <c r="O133" s="41"/>
      <c r="P133" s="41"/>
      <c r="Q133" s="41"/>
      <c r="R133" s="41"/>
      <c r="S133" s="41"/>
    </row>
    <row r="134" spans="1:19" x14ac:dyDescent="0.25">
      <c r="A134" s="41"/>
      <c r="B134" s="41"/>
      <c r="C134" s="41"/>
      <c r="D134" s="41"/>
      <c r="E134" s="41"/>
      <c r="F134" s="41"/>
      <c r="G134" s="41"/>
      <c r="H134" s="41"/>
      <c r="I134" s="41"/>
      <c r="J134" s="41"/>
      <c r="K134" s="41"/>
      <c r="L134" s="41"/>
      <c r="M134" s="41"/>
      <c r="N134" s="41"/>
      <c r="O134" s="41"/>
      <c r="P134" s="41"/>
      <c r="Q134" s="41"/>
      <c r="R134" s="41"/>
      <c r="S134" s="41"/>
    </row>
    <row r="135" spans="1:19" x14ac:dyDescent="0.25">
      <c r="A135" s="41"/>
      <c r="B135" s="41"/>
      <c r="C135" s="41"/>
      <c r="D135" s="41"/>
      <c r="E135" s="41"/>
      <c r="F135" s="41"/>
      <c r="G135" s="41"/>
      <c r="H135" s="41"/>
      <c r="I135" s="41"/>
      <c r="J135" s="41"/>
      <c r="K135" s="41"/>
      <c r="L135" s="41"/>
      <c r="M135" s="41"/>
      <c r="N135" s="41"/>
      <c r="O135" s="41"/>
      <c r="P135" s="41"/>
      <c r="Q135" s="41"/>
      <c r="R135" s="41"/>
      <c r="S135" s="41"/>
    </row>
    <row r="136" spans="1:19" x14ac:dyDescent="0.25">
      <c r="A136" s="41"/>
      <c r="B136" s="41"/>
      <c r="C136" s="41"/>
      <c r="D136" s="41"/>
      <c r="E136" s="41"/>
      <c r="F136" s="41"/>
      <c r="G136" s="41"/>
      <c r="H136" s="41"/>
      <c r="I136" s="41"/>
      <c r="J136" s="41"/>
      <c r="K136" s="41"/>
      <c r="L136" s="41"/>
      <c r="M136" s="41"/>
      <c r="N136" s="41"/>
      <c r="O136" s="41"/>
      <c r="P136" s="41"/>
      <c r="Q136" s="41"/>
      <c r="R136" s="41"/>
      <c r="S136" s="41"/>
    </row>
    <row r="137" spans="1:19" x14ac:dyDescent="0.25">
      <c r="A137" s="41"/>
      <c r="B137" s="41"/>
      <c r="C137" s="41"/>
      <c r="D137" s="41"/>
      <c r="E137" s="41"/>
      <c r="F137" s="41"/>
      <c r="G137" s="41"/>
      <c r="H137" s="41"/>
      <c r="I137" s="41"/>
      <c r="J137" s="41"/>
      <c r="K137" s="41"/>
      <c r="L137" s="41"/>
      <c r="M137" s="41"/>
      <c r="N137" s="41"/>
      <c r="O137" s="41"/>
      <c r="P137" s="41"/>
      <c r="Q137" s="41"/>
      <c r="R137" s="41"/>
      <c r="S137" s="41"/>
    </row>
    <row r="138" spans="1:19" x14ac:dyDescent="0.25">
      <c r="A138" s="41"/>
      <c r="B138" s="41"/>
      <c r="C138" s="41"/>
      <c r="D138" s="41"/>
      <c r="E138" s="41"/>
      <c r="F138" s="41"/>
      <c r="G138" s="41"/>
      <c r="H138" s="41"/>
      <c r="I138" s="41"/>
      <c r="J138" s="41"/>
      <c r="K138" s="41"/>
      <c r="L138" s="41"/>
      <c r="M138" s="41"/>
      <c r="N138" s="41"/>
      <c r="O138" s="41"/>
      <c r="P138" s="41"/>
      <c r="Q138" s="41"/>
      <c r="R138" s="41"/>
      <c r="S138" s="41"/>
    </row>
    <row r="139" spans="1:19" x14ac:dyDescent="0.25">
      <c r="A139" s="41"/>
      <c r="B139" s="41"/>
      <c r="C139" s="41"/>
      <c r="D139" s="41"/>
      <c r="E139" s="41"/>
      <c r="F139" s="41"/>
      <c r="G139" s="41"/>
      <c r="H139" s="41"/>
      <c r="I139" s="41"/>
      <c r="J139" s="41"/>
      <c r="K139" s="41"/>
      <c r="L139" s="41"/>
      <c r="M139" s="41"/>
      <c r="N139" s="41"/>
      <c r="O139" s="41"/>
      <c r="P139" s="41"/>
      <c r="Q139" s="41"/>
      <c r="R139" s="41"/>
      <c r="S139" s="41"/>
    </row>
    <row r="140" spans="1:19" x14ac:dyDescent="0.25">
      <c r="A140" s="41"/>
      <c r="B140" s="41"/>
      <c r="C140" s="41"/>
      <c r="D140" s="41"/>
      <c r="E140" s="41"/>
      <c r="F140" s="41"/>
      <c r="G140" s="41"/>
      <c r="H140" s="41"/>
      <c r="I140" s="41"/>
      <c r="J140" s="41"/>
      <c r="K140" s="41"/>
      <c r="L140" s="41"/>
      <c r="M140" s="41"/>
      <c r="N140" s="41"/>
      <c r="O140" s="41"/>
      <c r="P140" s="41"/>
      <c r="Q140" s="41"/>
      <c r="R140" s="41"/>
      <c r="S140" s="41"/>
    </row>
    <row r="141" spans="1:19" x14ac:dyDescent="0.25">
      <c r="A141" s="41"/>
      <c r="B141" s="41"/>
      <c r="C141" s="41"/>
      <c r="D141" s="41"/>
      <c r="E141" s="41"/>
      <c r="F141" s="41"/>
      <c r="G141" s="41"/>
      <c r="H141" s="41"/>
      <c r="I141" s="41"/>
      <c r="J141" s="41"/>
      <c r="K141" s="41"/>
      <c r="L141" s="41"/>
      <c r="M141" s="41"/>
      <c r="N141" s="41"/>
      <c r="O141" s="41"/>
      <c r="P141" s="41"/>
      <c r="Q141" s="41"/>
      <c r="R141" s="41"/>
      <c r="S141" s="41"/>
    </row>
    <row r="142" spans="1:19" x14ac:dyDescent="0.25">
      <c r="A142" s="41"/>
      <c r="B142" s="41"/>
      <c r="C142" s="41"/>
      <c r="D142" s="41"/>
      <c r="E142" s="41"/>
      <c r="F142" s="41"/>
      <c r="G142" s="41"/>
      <c r="H142" s="41"/>
      <c r="I142" s="41"/>
      <c r="J142" s="41"/>
      <c r="K142" s="41"/>
      <c r="L142" s="41"/>
      <c r="M142" s="41"/>
      <c r="N142" s="41"/>
      <c r="O142" s="41"/>
      <c r="P142" s="41"/>
      <c r="Q142" s="41"/>
      <c r="R142" s="41"/>
      <c r="S142" s="41"/>
    </row>
    <row r="143" spans="1:19" x14ac:dyDescent="0.25">
      <c r="A143" s="41"/>
      <c r="B143" s="41"/>
      <c r="C143" s="41"/>
      <c r="D143" s="41"/>
      <c r="E143" s="41"/>
      <c r="F143" s="41"/>
      <c r="G143" s="41"/>
      <c r="H143" s="41"/>
      <c r="I143" s="41"/>
      <c r="J143" s="41"/>
      <c r="K143" s="41"/>
      <c r="L143" s="41"/>
      <c r="M143" s="41"/>
      <c r="N143" s="41"/>
      <c r="O143" s="41"/>
      <c r="P143" s="41"/>
      <c r="Q143" s="41"/>
      <c r="R143" s="41"/>
      <c r="S143" s="41"/>
    </row>
    <row r="144" spans="1:19" x14ac:dyDescent="0.25">
      <c r="A144" s="41"/>
      <c r="B144" s="41"/>
      <c r="C144" s="41"/>
      <c r="D144" s="41"/>
      <c r="E144" s="41"/>
      <c r="F144" s="41"/>
      <c r="G144" s="41"/>
      <c r="H144" s="41"/>
      <c r="I144" s="41"/>
      <c r="J144" s="41"/>
      <c r="K144" s="41"/>
      <c r="L144" s="41"/>
      <c r="M144" s="41"/>
      <c r="N144" s="41"/>
      <c r="O144" s="41"/>
      <c r="P144" s="41"/>
      <c r="Q144" s="41"/>
      <c r="R144" s="41"/>
      <c r="S144" s="41"/>
    </row>
    <row r="145" spans="1:19" x14ac:dyDescent="0.25">
      <c r="A145" s="41"/>
      <c r="B145" s="41"/>
      <c r="C145" s="41"/>
      <c r="D145" s="41"/>
      <c r="E145" s="41"/>
      <c r="F145" s="41"/>
      <c r="G145" s="41"/>
      <c r="H145" s="41"/>
      <c r="I145" s="41"/>
      <c r="J145" s="41"/>
      <c r="K145" s="41"/>
      <c r="L145" s="41"/>
      <c r="M145" s="41"/>
      <c r="N145" s="41"/>
      <c r="O145" s="41"/>
      <c r="P145" s="41"/>
      <c r="Q145" s="41"/>
      <c r="R145" s="41"/>
      <c r="S145" s="41"/>
    </row>
    <row r="146" spans="1:19" x14ac:dyDescent="0.25">
      <c r="A146" s="41"/>
      <c r="B146" s="41"/>
      <c r="C146" s="41"/>
      <c r="D146" s="41"/>
      <c r="E146" s="41"/>
      <c r="F146" s="41"/>
      <c r="G146" s="41"/>
      <c r="H146" s="41"/>
      <c r="I146" s="41"/>
      <c r="J146" s="41"/>
      <c r="K146" s="41"/>
      <c r="L146" s="41"/>
      <c r="M146" s="41"/>
      <c r="N146" s="41"/>
      <c r="O146" s="41"/>
      <c r="P146" s="41"/>
      <c r="Q146" s="41"/>
      <c r="R146" s="41"/>
      <c r="S146" s="41"/>
    </row>
    <row r="147" spans="1:19" x14ac:dyDescent="0.25">
      <c r="A147" s="41"/>
      <c r="B147" s="41"/>
      <c r="C147" s="41"/>
      <c r="D147" s="41"/>
      <c r="E147" s="41"/>
      <c r="F147" s="41"/>
      <c r="G147" s="41"/>
      <c r="H147" s="41"/>
      <c r="I147" s="41"/>
      <c r="J147" s="41"/>
      <c r="K147" s="41"/>
      <c r="L147" s="41"/>
      <c r="M147" s="41"/>
      <c r="N147" s="41"/>
      <c r="O147" s="41"/>
      <c r="P147" s="41"/>
      <c r="Q147" s="41"/>
      <c r="R147" s="41"/>
      <c r="S147" s="41"/>
    </row>
    <row r="148" spans="1:19" x14ac:dyDescent="0.25">
      <c r="A148" s="41"/>
      <c r="B148" s="41"/>
      <c r="C148" s="41"/>
      <c r="D148" s="41"/>
      <c r="E148" s="41"/>
      <c r="F148" s="41"/>
      <c r="G148" s="41"/>
      <c r="H148" s="41"/>
      <c r="I148" s="41"/>
      <c r="J148" s="41"/>
      <c r="K148" s="41"/>
      <c r="L148" s="41"/>
      <c r="M148" s="41"/>
      <c r="N148" s="41"/>
      <c r="O148" s="41"/>
      <c r="P148" s="41"/>
      <c r="Q148" s="41"/>
      <c r="R148" s="41"/>
      <c r="S148" s="41"/>
    </row>
    <row r="149" spans="1:19" x14ac:dyDescent="0.25">
      <c r="A149" s="41"/>
      <c r="B149" s="41"/>
      <c r="C149" s="41"/>
      <c r="D149" s="41"/>
      <c r="E149" s="41"/>
      <c r="F149" s="41"/>
      <c r="G149" s="41"/>
      <c r="H149" s="41"/>
      <c r="I149" s="41"/>
      <c r="J149" s="41"/>
      <c r="K149" s="41"/>
      <c r="L149" s="41"/>
      <c r="M149" s="41"/>
      <c r="N149" s="41"/>
      <c r="O149" s="41"/>
      <c r="P149" s="41"/>
      <c r="Q149" s="41"/>
      <c r="R149" s="41"/>
      <c r="S149" s="41"/>
    </row>
    <row r="150" spans="1:19" x14ac:dyDescent="0.25">
      <c r="A150" s="41"/>
      <c r="B150" s="41"/>
      <c r="C150" s="41"/>
      <c r="D150" s="41"/>
      <c r="E150" s="41"/>
      <c r="F150" s="41"/>
      <c r="G150" s="41"/>
      <c r="H150" s="41"/>
      <c r="I150" s="41"/>
      <c r="J150" s="41"/>
      <c r="K150" s="41"/>
      <c r="L150" s="41"/>
      <c r="M150" s="41"/>
      <c r="N150" s="41"/>
      <c r="O150" s="41"/>
      <c r="P150" s="41"/>
      <c r="Q150" s="41"/>
      <c r="R150" s="41"/>
      <c r="S150" s="41"/>
    </row>
    <row r="151" spans="1:19" x14ac:dyDescent="0.25">
      <c r="A151" s="41"/>
      <c r="B151" s="41"/>
      <c r="C151" s="41"/>
      <c r="D151" s="41"/>
      <c r="E151" s="41"/>
      <c r="F151" s="41"/>
      <c r="G151" s="41"/>
      <c r="H151" s="41"/>
      <c r="I151" s="41"/>
      <c r="J151" s="41"/>
      <c r="K151" s="41"/>
      <c r="L151" s="41"/>
      <c r="M151" s="41"/>
      <c r="N151" s="41"/>
      <c r="O151" s="41"/>
      <c r="P151" s="41"/>
      <c r="Q151" s="41"/>
      <c r="R151" s="41"/>
      <c r="S151" s="41"/>
    </row>
    <row r="152" spans="1:19" x14ac:dyDescent="0.25">
      <c r="A152" s="41"/>
      <c r="B152" s="41"/>
      <c r="C152" s="41"/>
      <c r="D152" s="41"/>
      <c r="E152" s="41"/>
      <c r="F152" s="41"/>
      <c r="G152" s="41"/>
      <c r="H152" s="41"/>
      <c r="I152" s="41"/>
      <c r="J152" s="41"/>
      <c r="K152" s="41"/>
      <c r="L152" s="41"/>
      <c r="M152" s="41"/>
      <c r="N152" s="41"/>
      <c r="O152" s="41"/>
      <c r="P152" s="41"/>
      <c r="Q152" s="41"/>
      <c r="R152" s="41"/>
      <c r="S152" s="41"/>
    </row>
    <row r="153" spans="1:19" x14ac:dyDescent="0.25">
      <c r="A153" s="41"/>
      <c r="B153" s="41"/>
      <c r="C153" s="41"/>
      <c r="D153" s="41"/>
      <c r="E153" s="41"/>
      <c r="F153" s="41"/>
      <c r="G153" s="41"/>
      <c r="H153" s="41"/>
      <c r="I153" s="41"/>
      <c r="J153" s="41"/>
      <c r="K153" s="41"/>
      <c r="L153" s="41"/>
      <c r="M153" s="41"/>
      <c r="N153" s="41"/>
      <c r="O153" s="41"/>
      <c r="P153" s="41"/>
      <c r="Q153" s="41"/>
      <c r="R153" s="41"/>
      <c r="S153" s="41"/>
    </row>
    <row r="154" spans="1:19" x14ac:dyDescent="0.25">
      <c r="A154" s="41"/>
      <c r="B154" s="41"/>
      <c r="C154" s="41"/>
      <c r="D154" s="41"/>
      <c r="E154" s="41"/>
      <c r="F154" s="41"/>
      <c r="G154" s="41"/>
      <c r="H154" s="41"/>
      <c r="I154" s="41"/>
      <c r="J154" s="41"/>
      <c r="K154" s="41"/>
      <c r="L154" s="41"/>
      <c r="M154" s="41"/>
      <c r="N154" s="41"/>
      <c r="O154" s="41"/>
      <c r="P154" s="41"/>
      <c r="Q154" s="41"/>
      <c r="R154" s="41"/>
      <c r="S154" s="41"/>
    </row>
    <row r="155" spans="1:19" x14ac:dyDescent="0.25">
      <c r="A155" s="41"/>
      <c r="B155" s="41"/>
      <c r="C155" s="41"/>
      <c r="D155" s="41"/>
      <c r="E155" s="41"/>
      <c r="F155" s="41"/>
      <c r="G155" s="41"/>
      <c r="H155" s="41"/>
      <c r="I155" s="41"/>
      <c r="J155" s="41"/>
      <c r="K155" s="41"/>
      <c r="L155" s="41"/>
      <c r="M155" s="41"/>
      <c r="N155" s="41"/>
      <c r="O155" s="41"/>
      <c r="P155" s="41"/>
      <c r="Q155" s="41"/>
      <c r="R155" s="41"/>
      <c r="S155" s="41"/>
    </row>
    <row r="156" spans="1:19" x14ac:dyDescent="0.25">
      <c r="A156" s="41"/>
      <c r="B156" s="41"/>
      <c r="C156" s="41"/>
      <c r="D156" s="41"/>
      <c r="E156" s="41"/>
      <c r="F156" s="41"/>
      <c r="G156" s="41"/>
      <c r="H156" s="41"/>
      <c r="I156" s="41"/>
      <c r="J156" s="41"/>
      <c r="K156" s="41"/>
      <c r="L156" s="41"/>
      <c r="M156" s="41"/>
      <c r="N156" s="41"/>
      <c r="O156" s="41"/>
      <c r="P156" s="41"/>
      <c r="Q156" s="41"/>
      <c r="R156" s="41"/>
      <c r="S156" s="41"/>
    </row>
    <row r="157" spans="1:19" x14ac:dyDescent="0.25">
      <c r="A157" s="41"/>
      <c r="B157" s="41"/>
      <c r="C157" s="41"/>
      <c r="D157" s="41"/>
      <c r="E157" s="41"/>
      <c r="F157" s="41"/>
      <c r="G157" s="41"/>
      <c r="H157" s="41"/>
      <c r="I157" s="41"/>
      <c r="J157" s="41"/>
      <c r="K157" s="41"/>
      <c r="L157" s="41"/>
      <c r="M157" s="41"/>
      <c r="N157" s="41"/>
      <c r="O157" s="41"/>
      <c r="P157" s="41"/>
      <c r="Q157" s="41"/>
      <c r="R157" s="41"/>
      <c r="S157" s="41"/>
    </row>
    <row r="158" spans="1:19" x14ac:dyDescent="0.25">
      <c r="A158" s="41"/>
      <c r="B158" s="41"/>
      <c r="C158" s="41"/>
      <c r="D158" s="41"/>
      <c r="E158" s="41"/>
      <c r="F158" s="41"/>
      <c r="G158" s="41"/>
      <c r="H158" s="41"/>
      <c r="I158" s="41"/>
      <c r="J158" s="41"/>
      <c r="K158" s="41"/>
      <c r="L158" s="41"/>
      <c r="M158" s="41"/>
      <c r="N158" s="41"/>
      <c r="O158" s="41"/>
      <c r="P158" s="41"/>
      <c r="Q158" s="41"/>
      <c r="R158" s="41"/>
      <c r="S158" s="41"/>
    </row>
    <row r="159" spans="1:19" x14ac:dyDescent="0.25">
      <c r="A159" s="41"/>
      <c r="B159" s="41"/>
      <c r="C159" s="41"/>
      <c r="D159" s="41"/>
      <c r="E159" s="41"/>
      <c r="F159" s="41"/>
      <c r="G159" s="41"/>
      <c r="H159" s="41"/>
      <c r="I159" s="41"/>
      <c r="J159" s="41"/>
      <c r="K159" s="41"/>
      <c r="L159" s="41"/>
      <c r="M159" s="41"/>
      <c r="N159" s="41"/>
      <c r="O159" s="41"/>
      <c r="P159" s="41"/>
      <c r="Q159" s="41"/>
      <c r="R159" s="41"/>
      <c r="S159" s="41"/>
    </row>
    <row r="160" spans="1:19" x14ac:dyDescent="0.25">
      <c r="A160" s="41"/>
      <c r="B160" s="41"/>
      <c r="C160" s="41"/>
      <c r="D160" s="41"/>
      <c r="E160" s="41"/>
      <c r="F160" s="41"/>
      <c r="G160" s="41"/>
      <c r="H160" s="41"/>
      <c r="I160" s="41"/>
      <c r="J160" s="41"/>
      <c r="K160" s="41"/>
      <c r="L160" s="41"/>
      <c r="M160" s="41"/>
      <c r="N160" s="41"/>
      <c r="O160" s="41"/>
      <c r="P160" s="41"/>
      <c r="Q160" s="41"/>
      <c r="R160" s="41"/>
      <c r="S160" s="41"/>
    </row>
    <row r="161" spans="1:19" x14ac:dyDescent="0.25">
      <c r="A161" s="41"/>
      <c r="B161" s="41"/>
      <c r="C161" s="41"/>
      <c r="D161" s="41"/>
      <c r="E161" s="41"/>
      <c r="F161" s="41"/>
      <c r="G161" s="41"/>
      <c r="H161" s="41"/>
      <c r="I161" s="41"/>
      <c r="J161" s="41"/>
      <c r="K161" s="41"/>
      <c r="L161" s="41"/>
      <c r="M161" s="41"/>
      <c r="N161" s="41"/>
      <c r="O161" s="41"/>
      <c r="P161" s="41"/>
      <c r="Q161" s="41"/>
      <c r="R161" s="41"/>
      <c r="S161" s="41"/>
    </row>
    <row r="162" spans="1:19" x14ac:dyDescent="0.25">
      <c r="A162" s="41"/>
      <c r="B162" s="41"/>
      <c r="C162" s="41"/>
      <c r="D162" s="41"/>
      <c r="E162" s="41"/>
      <c r="F162" s="41"/>
      <c r="G162" s="41"/>
      <c r="H162" s="41"/>
      <c r="I162" s="41"/>
      <c r="J162" s="41"/>
      <c r="K162" s="41"/>
      <c r="L162" s="41"/>
      <c r="M162" s="41"/>
      <c r="N162" s="41"/>
      <c r="O162" s="41"/>
      <c r="P162" s="41"/>
      <c r="Q162" s="41"/>
      <c r="R162" s="41"/>
      <c r="S162" s="41"/>
    </row>
    <row r="163" spans="1:19" x14ac:dyDescent="0.25">
      <c r="A163" s="41"/>
      <c r="B163" s="41"/>
      <c r="C163" s="41"/>
      <c r="D163" s="41"/>
      <c r="E163" s="41"/>
      <c r="F163" s="41"/>
      <c r="G163" s="41"/>
      <c r="H163" s="41"/>
      <c r="I163" s="41"/>
      <c r="J163" s="41"/>
      <c r="K163" s="41"/>
      <c r="L163" s="41"/>
      <c r="M163" s="41"/>
      <c r="N163" s="41"/>
      <c r="O163" s="41"/>
      <c r="P163" s="41"/>
      <c r="Q163" s="41"/>
      <c r="R163" s="41"/>
      <c r="S163" s="41"/>
    </row>
    <row r="164" spans="1:19" x14ac:dyDescent="0.25">
      <c r="A164" s="41"/>
      <c r="B164" s="41"/>
      <c r="C164" s="41"/>
      <c r="D164" s="41"/>
      <c r="E164" s="41"/>
      <c r="F164" s="41"/>
      <c r="G164" s="41"/>
      <c r="H164" s="41"/>
      <c r="I164" s="41"/>
      <c r="J164" s="41"/>
      <c r="K164" s="41"/>
      <c r="L164" s="41"/>
      <c r="M164" s="41"/>
      <c r="N164" s="41"/>
      <c r="O164" s="41"/>
      <c r="P164" s="41"/>
      <c r="Q164" s="41"/>
      <c r="R164" s="41"/>
      <c r="S164" s="41"/>
    </row>
    <row r="165" spans="1:19" x14ac:dyDescent="0.25">
      <c r="A165" s="41"/>
      <c r="B165" s="41"/>
      <c r="C165" s="41"/>
      <c r="D165" s="41"/>
      <c r="E165" s="41"/>
      <c r="F165" s="41"/>
      <c r="G165" s="41"/>
      <c r="H165" s="41"/>
      <c r="I165" s="41"/>
      <c r="J165" s="41"/>
      <c r="K165" s="41"/>
      <c r="L165" s="41"/>
      <c r="M165" s="41"/>
      <c r="N165" s="41"/>
      <c r="O165" s="41"/>
      <c r="P165" s="41"/>
      <c r="Q165" s="41"/>
      <c r="R165" s="41"/>
      <c r="S165" s="41"/>
    </row>
    <row r="166" spans="1:19" x14ac:dyDescent="0.25">
      <c r="A166" s="41"/>
      <c r="B166" s="41"/>
      <c r="C166" s="41"/>
      <c r="D166" s="41"/>
      <c r="E166" s="41"/>
      <c r="F166" s="41"/>
      <c r="G166" s="41"/>
      <c r="H166" s="41"/>
      <c r="I166" s="41"/>
      <c r="J166" s="41"/>
      <c r="K166" s="41"/>
      <c r="L166" s="41"/>
      <c r="M166" s="41"/>
      <c r="N166" s="41"/>
      <c r="O166" s="41"/>
      <c r="P166" s="41"/>
      <c r="Q166" s="41"/>
      <c r="R166" s="41"/>
      <c r="S166" s="41"/>
    </row>
    <row r="167" spans="1:19" x14ac:dyDescent="0.25">
      <c r="A167" s="41"/>
      <c r="B167" s="41"/>
      <c r="C167" s="41"/>
      <c r="D167" s="41"/>
      <c r="E167" s="41"/>
      <c r="F167" s="41"/>
      <c r="G167" s="41"/>
      <c r="H167" s="41"/>
      <c r="I167" s="41"/>
      <c r="J167" s="41"/>
      <c r="K167" s="41"/>
      <c r="L167" s="41"/>
      <c r="M167" s="41"/>
      <c r="N167" s="41"/>
      <c r="O167" s="41"/>
      <c r="P167" s="41"/>
      <c r="Q167" s="41"/>
      <c r="R167" s="41"/>
      <c r="S167" s="41"/>
    </row>
    <row r="168" spans="1:19" x14ac:dyDescent="0.25">
      <c r="A168" s="41"/>
      <c r="B168" s="41"/>
      <c r="C168" s="41"/>
      <c r="D168" s="41"/>
      <c r="E168" s="41"/>
      <c r="F168" s="41"/>
      <c r="G168" s="41"/>
      <c r="H168" s="41"/>
      <c r="I168" s="41"/>
      <c r="J168" s="41"/>
      <c r="K168" s="41"/>
      <c r="L168" s="41"/>
      <c r="M168" s="41"/>
      <c r="N168" s="41"/>
      <c r="O168" s="41"/>
      <c r="P168" s="41"/>
      <c r="Q168" s="41"/>
      <c r="R168" s="41"/>
      <c r="S168" s="41"/>
    </row>
    <row r="169" spans="1:19" x14ac:dyDescent="0.25">
      <c r="A169" s="41"/>
      <c r="B169" s="41"/>
      <c r="C169" s="41"/>
      <c r="D169" s="41"/>
      <c r="E169" s="41"/>
      <c r="F169" s="41"/>
      <c r="G169" s="41"/>
      <c r="H169" s="41"/>
      <c r="I169" s="41"/>
      <c r="J169" s="41"/>
      <c r="K169" s="41"/>
      <c r="L169" s="41"/>
      <c r="M169" s="41"/>
      <c r="N169" s="41"/>
      <c r="O169" s="41"/>
      <c r="P169" s="41"/>
      <c r="Q169" s="41"/>
      <c r="R169" s="41"/>
      <c r="S169" s="41"/>
    </row>
    <row r="170" spans="1:19" x14ac:dyDescent="0.25">
      <c r="A170" s="41"/>
      <c r="B170" s="41"/>
      <c r="C170" s="41"/>
      <c r="D170" s="41"/>
      <c r="E170" s="41"/>
      <c r="F170" s="41"/>
      <c r="G170" s="41"/>
      <c r="H170" s="41"/>
      <c r="I170" s="41"/>
      <c r="J170" s="41"/>
      <c r="K170" s="41"/>
      <c r="L170" s="41"/>
      <c r="M170" s="41"/>
      <c r="N170" s="41"/>
      <c r="O170" s="41"/>
      <c r="P170" s="41"/>
      <c r="Q170" s="41"/>
      <c r="R170" s="41"/>
      <c r="S170" s="41"/>
    </row>
    <row r="171" spans="1:19" x14ac:dyDescent="0.25">
      <c r="A171" s="41"/>
      <c r="B171" s="41"/>
      <c r="C171" s="41"/>
      <c r="D171" s="41"/>
      <c r="E171" s="41"/>
      <c r="F171" s="41"/>
      <c r="G171" s="41"/>
      <c r="H171" s="41"/>
      <c r="I171" s="41"/>
      <c r="J171" s="41"/>
      <c r="K171" s="41"/>
      <c r="L171" s="41"/>
      <c r="M171" s="41"/>
      <c r="N171" s="41"/>
      <c r="O171" s="41"/>
      <c r="P171" s="41"/>
      <c r="Q171" s="41"/>
      <c r="R171" s="41"/>
      <c r="S171" s="41"/>
    </row>
    <row r="172" spans="1:19" x14ac:dyDescent="0.25">
      <c r="A172" s="41"/>
      <c r="B172" s="41"/>
      <c r="C172" s="41"/>
      <c r="D172" s="41"/>
      <c r="E172" s="41"/>
      <c r="F172" s="41"/>
      <c r="G172" s="41"/>
      <c r="H172" s="41"/>
      <c r="I172" s="41"/>
      <c r="J172" s="41"/>
      <c r="K172" s="41"/>
      <c r="L172" s="41"/>
      <c r="M172" s="41"/>
      <c r="N172" s="41"/>
      <c r="O172" s="41"/>
      <c r="P172" s="41"/>
      <c r="Q172" s="41"/>
      <c r="R172" s="41"/>
      <c r="S172" s="41"/>
    </row>
    <row r="173" spans="1:19" x14ac:dyDescent="0.25">
      <c r="A173" s="41"/>
      <c r="B173" s="41"/>
      <c r="C173" s="41"/>
      <c r="D173" s="41"/>
      <c r="E173" s="41"/>
      <c r="F173" s="41"/>
      <c r="G173" s="41"/>
      <c r="H173" s="41"/>
      <c r="I173" s="41"/>
      <c r="J173" s="41"/>
      <c r="K173" s="41"/>
      <c r="L173" s="41"/>
      <c r="M173" s="41"/>
      <c r="N173" s="41"/>
      <c r="O173" s="41"/>
      <c r="P173" s="41"/>
      <c r="Q173" s="41"/>
      <c r="R173" s="41"/>
      <c r="S173" s="41"/>
    </row>
    <row r="174" spans="1:19" x14ac:dyDescent="0.25">
      <c r="A174" s="41"/>
      <c r="B174" s="41"/>
      <c r="C174" s="41"/>
      <c r="D174" s="41"/>
      <c r="E174" s="41"/>
      <c r="F174" s="41"/>
      <c r="G174" s="41"/>
      <c r="H174" s="41"/>
      <c r="I174" s="41"/>
      <c r="J174" s="41"/>
      <c r="K174" s="41"/>
      <c r="L174" s="41"/>
      <c r="M174" s="41"/>
      <c r="N174" s="41"/>
      <c r="O174" s="41"/>
      <c r="P174" s="41"/>
      <c r="Q174" s="41"/>
      <c r="R174" s="41"/>
      <c r="S174" s="41"/>
    </row>
    <row r="175" spans="1:19" x14ac:dyDescent="0.25">
      <c r="A175" s="41"/>
      <c r="B175" s="41"/>
      <c r="C175" s="41"/>
      <c r="D175" s="41"/>
      <c r="E175" s="41"/>
      <c r="F175" s="41"/>
      <c r="G175" s="41"/>
      <c r="H175" s="41"/>
      <c r="I175" s="41"/>
      <c r="J175" s="41"/>
      <c r="K175" s="41"/>
      <c r="L175" s="41"/>
      <c r="M175" s="41"/>
      <c r="N175" s="41"/>
      <c r="O175" s="41"/>
      <c r="P175" s="41"/>
      <c r="Q175" s="41"/>
      <c r="R175" s="41"/>
      <c r="S175" s="41"/>
    </row>
    <row r="176" spans="1:19" x14ac:dyDescent="0.25">
      <c r="A176" s="41"/>
      <c r="B176" s="41"/>
      <c r="C176" s="41"/>
      <c r="D176" s="41"/>
      <c r="E176" s="41"/>
      <c r="F176" s="41"/>
      <c r="G176" s="41"/>
      <c r="H176" s="41"/>
      <c r="I176" s="41"/>
      <c r="J176" s="41"/>
      <c r="K176" s="41"/>
      <c r="L176" s="41"/>
      <c r="M176" s="41"/>
      <c r="N176" s="41"/>
      <c r="O176" s="41"/>
      <c r="P176" s="41"/>
      <c r="Q176" s="41"/>
      <c r="R176" s="41"/>
      <c r="S176" s="41"/>
    </row>
    <row r="177" spans="1:19" x14ac:dyDescent="0.25">
      <c r="A177" s="41"/>
      <c r="B177" s="41"/>
      <c r="C177" s="41"/>
      <c r="D177" s="41"/>
      <c r="E177" s="41"/>
      <c r="F177" s="41"/>
      <c r="G177" s="41"/>
      <c r="H177" s="41"/>
      <c r="I177" s="41"/>
      <c r="J177" s="41"/>
      <c r="K177" s="41"/>
      <c r="L177" s="41"/>
      <c r="M177" s="41"/>
      <c r="N177" s="41"/>
      <c r="O177" s="41"/>
      <c r="P177" s="41"/>
      <c r="Q177" s="41"/>
      <c r="R177" s="41"/>
      <c r="S177" s="41"/>
    </row>
    <row r="178" spans="1:19" x14ac:dyDescent="0.25">
      <c r="A178" s="41"/>
      <c r="B178" s="41"/>
      <c r="C178" s="41"/>
      <c r="D178" s="41"/>
      <c r="E178" s="41"/>
      <c r="F178" s="41"/>
      <c r="G178" s="41"/>
      <c r="H178" s="41"/>
      <c r="I178" s="41"/>
      <c r="J178" s="41"/>
      <c r="K178" s="41"/>
      <c r="L178" s="41"/>
      <c r="M178" s="41"/>
      <c r="N178" s="41"/>
      <c r="O178" s="41"/>
      <c r="P178" s="41"/>
      <c r="Q178" s="41"/>
      <c r="R178" s="41"/>
      <c r="S178" s="41"/>
    </row>
    <row r="179" spans="1:19" x14ac:dyDescent="0.25">
      <c r="A179" s="41"/>
      <c r="B179" s="41"/>
      <c r="C179" s="41"/>
      <c r="D179" s="41"/>
      <c r="E179" s="41"/>
      <c r="F179" s="41"/>
      <c r="G179" s="41"/>
      <c r="H179" s="41"/>
      <c r="I179" s="41"/>
      <c r="J179" s="41"/>
      <c r="K179" s="41"/>
      <c r="L179" s="41"/>
      <c r="M179" s="41"/>
      <c r="N179" s="41"/>
      <c r="O179" s="41"/>
      <c r="P179" s="41"/>
      <c r="Q179" s="41"/>
      <c r="R179" s="41"/>
      <c r="S179" s="41"/>
    </row>
    <row r="180" spans="1:19" x14ac:dyDescent="0.25">
      <c r="A180" s="41"/>
      <c r="B180" s="41"/>
      <c r="C180" s="41"/>
      <c r="D180" s="41"/>
      <c r="E180" s="41"/>
      <c r="F180" s="41"/>
      <c r="G180" s="41"/>
      <c r="H180" s="41"/>
      <c r="I180" s="41"/>
      <c r="J180" s="41"/>
      <c r="K180" s="41"/>
      <c r="L180" s="41"/>
      <c r="M180" s="41"/>
      <c r="N180" s="41"/>
      <c r="O180" s="41"/>
      <c r="P180" s="41"/>
      <c r="Q180" s="41"/>
      <c r="R180" s="41"/>
      <c r="S180" s="41"/>
    </row>
    <row r="181" spans="1:19" x14ac:dyDescent="0.25">
      <c r="A181" s="41"/>
      <c r="B181" s="41"/>
      <c r="C181" s="41"/>
      <c r="D181" s="41"/>
      <c r="E181" s="41"/>
      <c r="F181" s="41"/>
      <c r="G181" s="41"/>
      <c r="H181" s="41"/>
      <c r="I181" s="41"/>
      <c r="J181" s="41"/>
      <c r="K181" s="41"/>
      <c r="L181" s="41"/>
      <c r="M181" s="41"/>
      <c r="N181" s="41"/>
      <c r="O181" s="41"/>
      <c r="P181" s="41"/>
      <c r="Q181" s="41"/>
      <c r="R181" s="41"/>
      <c r="S181" s="41"/>
    </row>
    <row r="182" spans="1:19" x14ac:dyDescent="0.25">
      <c r="A182" s="41"/>
      <c r="B182" s="41"/>
      <c r="C182" s="41"/>
      <c r="D182" s="41"/>
      <c r="E182" s="41"/>
      <c r="F182" s="41"/>
      <c r="G182" s="41"/>
      <c r="H182" s="41"/>
      <c r="I182" s="41"/>
      <c r="J182" s="41"/>
      <c r="K182" s="41"/>
      <c r="L182" s="41"/>
      <c r="M182" s="41"/>
      <c r="N182" s="41"/>
      <c r="O182" s="41"/>
      <c r="P182" s="41"/>
      <c r="Q182" s="41"/>
      <c r="R182" s="41"/>
      <c r="S182" s="41"/>
    </row>
    <row r="183" spans="1:19" x14ac:dyDescent="0.25">
      <c r="A183" s="41"/>
      <c r="B183" s="41"/>
      <c r="C183" s="41"/>
      <c r="D183" s="41"/>
      <c r="E183" s="41"/>
      <c r="F183" s="41"/>
      <c r="G183" s="41"/>
      <c r="H183" s="41"/>
      <c r="I183" s="41"/>
      <c r="J183" s="41"/>
      <c r="K183" s="41"/>
      <c r="L183" s="41"/>
      <c r="M183" s="41"/>
      <c r="N183" s="41"/>
      <c r="O183" s="41"/>
      <c r="P183" s="41"/>
      <c r="Q183" s="41"/>
      <c r="R183" s="41"/>
      <c r="S183" s="41"/>
    </row>
    <row r="184" spans="1:19" x14ac:dyDescent="0.25">
      <c r="A184" s="41"/>
      <c r="B184" s="41"/>
      <c r="C184" s="41"/>
      <c r="D184" s="41"/>
      <c r="E184" s="41"/>
      <c r="F184" s="41"/>
      <c r="G184" s="41"/>
      <c r="H184" s="41"/>
      <c r="I184" s="41"/>
      <c r="J184" s="41"/>
      <c r="K184" s="41"/>
      <c r="L184" s="41"/>
      <c r="M184" s="41"/>
      <c r="N184" s="41"/>
      <c r="O184" s="41"/>
      <c r="P184" s="41"/>
      <c r="Q184" s="41"/>
      <c r="R184" s="41"/>
      <c r="S184" s="41"/>
    </row>
    <row r="185" spans="1:19" x14ac:dyDescent="0.25">
      <c r="A185" s="41"/>
      <c r="B185" s="41"/>
      <c r="C185" s="41"/>
      <c r="D185" s="41"/>
      <c r="E185" s="41"/>
      <c r="F185" s="41"/>
      <c r="G185" s="41"/>
      <c r="H185" s="41"/>
      <c r="I185" s="41"/>
      <c r="J185" s="41"/>
      <c r="K185" s="41"/>
      <c r="L185" s="41"/>
      <c r="M185" s="41"/>
      <c r="N185" s="41"/>
      <c r="O185" s="41"/>
      <c r="P185" s="41"/>
      <c r="Q185" s="41"/>
      <c r="R185" s="41"/>
      <c r="S185" s="41"/>
    </row>
    <row r="186" spans="1:19" x14ac:dyDescent="0.25">
      <c r="A186" s="41"/>
      <c r="B186" s="41"/>
      <c r="C186" s="41"/>
      <c r="D186" s="41"/>
      <c r="E186" s="41"/>
      <c r="F186" s="41"/>
      <c r="G186" s="41"/>
      <c r="H186" s="41"/>
      <c r="I186" s="41"/>
      <c r="J186" s="41"/>
      <c r="K186" s="41"/>
      <c r="L186" s="41"/>
      <c r="M186" s="41"/>
      <c r="N186" s="41"/>
      <c r="O186" s="41"/>
      <c r="P186" s="41"/>
      <c r="Q186" s="41"/>
      <c r="R186" s="41"/>
      <c r="S186" s="41"/>
    </row>
    <row r="187" spans="1:19" x14ac:dyDescent="0.25">
      <c r="A187" s="41"/>
      <c r="B187" s="41"/>
      <c r="C187" s="41"/>
      <c r="D187" s="41"/>
      <c r="E187" s="41"/>
      <c r="F187" s="41"/>
      <c r="G187" s="41"/>
      <c r="H187" s="41"/>
      <c r="I187" s="41"/>
      <c r="J187" s="41"/>
      <c r="K187" s="41"/>
      <c r="L187" s="41"/>
      <c r="M187" s="41"/>
      <c r="N187" s="41"/>
      <c r="O187" s="41"/>
      <c r="P187" s="41"/>
      <c r="Q187" s="41"/>
      <c r="R187" s="41"/>
      <c r="S187" s="41"/>
    </row>
    <row r="188" spans="1:19" x14ac:dyDescent="0.25">
      <c r="A188" s="41"/>
      <c r="B188" s="41"/>
      <c r="C188" s="41"/>
      <c r="D188" s="41"/>
      <c r="E188" s="41"/>
      <c r="F188" s="41"/>
      <c r="G188" s="41"/>
      <c r="H188" s="41"/>
      <c r="I188" s="41"/>
      <c r="J188" s="41"/>
      <c r="K188" s="41"/>
      <c r="L188" s="41"/>
      <c r="M188" s="41"/>
      <c r="N188" s="41"/>
      <c r="O188" s="41"/>
      <c r="P188" s="41"/>
      <c r="Q188" s="41"/>
      <c r="R188" s="41"/>
      <c r="S188" s="41"/>
    </row>
    <row r="189" spans="1:19" x14ac:dyDescent="0.25">
      <c r="A189" s="41"/>
      <c r="B189" s="41"/>
      <c r="C189" s="41"/>
      <c r="D189" s="41"/>
      <c r="E189" s="41"/>
      <c r="F189" s="41"/>
      <c r="G189" s="41"/>
      <c r="H189" s="41"/>
      <c r="I189" s="41"/>
      <c r="J189" s="41"/>
      <c r="K189" s="41"/>
      <c r="L189" s="41"/>
      <c r="M189" s="41"/>
      <c r="N189" s="41"/>
      <c r="O189" s="41"/>
      <c r="P189" s="41"/>
      <c r="Q189" s="41"/>
      <c r="R189" s="41"/>
      <c r="S189" s="41"/>
    </row>
    <row r="190" spans="1:19" x14ac:dyDescent="0.25">
      <c r="A190" s="41"/>
      <c r="B190" s="41"/>
      <c r="C190" s="41"/>
      <c r="D190" s="41"/>
      <c r="E190" s="41"/>
      <c r="F190" s="41"/>
      <c r="G190" s="41"/>
      <c r="H190" s="41"/>
      <c r="I190" s="41"/>
      <c r="J190" s="41"/>
      <c r="K190" s="41"/>
      <c r="L190" s="41"/>
      <c r="M190" s="41"/>
      <c r="N190" s="41"/>
      <c r="O190" s="41"/>
      <c r="P190" s="41"/>
      <c r="Q190" s="41"/>
      <c r="R190" s="41"/>
      <c r="S190" s="41"/>
    </row>
    <row r="191" spans="1:19" x14ac:dyDescent="0.25">
      <c r="A191" s="41"/>
      <c r="B191" s="41"/>
      <c r="C191" s="41"/>
      <c r="D191" s="41"/>
      <c r="E191" s="41"/>
      <c r="F191" s="41"/>
      <c r="G191" s="41"/>
      <c r="H191" s="41"/>
      <c r="I191" s="41"/>
      <c r="J191" s="41"/>
      <c r="K191" s="41"/>
      <c r="L191" s="41"/>
      <c r="M191" s="41"/>
      <c r="N191" s="41"/>
      <c r="O191" s="41"/>
      <c r="P191" s="41"/>
      <c r="Q191" s="41"/>
      <c r="R191" s="41"/>
      <c r="S191" s="41"/>
    </row>
    <row r="192" spans="1:19" x14ac:dyDescent="0.25">
      <c r="A192" s="41"/>
      <c r="B192" s="41"/>
      <c r="C192" s="41"/>
      <c r="D192" s="41"/>
      <c r="E192" s="41"/>
      <c r="F192" s="41"/>
      <c r="G192" s="41"/>
      <c r="H192" s="41"/>
      <c r="I192" s="41"/>
      <c r="J192" s="41"/>
      <c r="K192" s="41"/>
      <c r="L192" s="41"/>
      <c r="M192" s="41"/>
      <c r="N192" s="41"/>
      <c r="O192" s="41"/>
      <c r="P192" s="41"/>
      <c r="Q192" s="41"/>
      <c r="R192" s="41"/>
      <c r="S192" s="41"/>
    </row>
    <row r="193" spans="1:19" x14ac:dyDescent="0.25">
      <c r="A193" s="41"/>
      <c r="B193" s="41"/>
      <c r="C193" s="41"/>
      <c r="D193" s="41"/>
      <c r="E193" s="41"/>
      <c r="F193" s="41"/>
      <c r="G193" s="41"/>
      <c r="H193" s="41"/>
      <c r="I193" s="41"/>
      <c r="J193" s="41"/>
      <c r="K193" s="41"/>
      <c r="L193" s="41"/>
      <c r="M193" s="41"/>
      <c r="N193" s="41"/>
      <c r="O193" s="41"/>
      <c r="P193" s="41"/>
      <c r="Q193" s="41"/>
      <c r="R193" s="41"/>
      <c r="S193" s="41"/>
    </row>
    <row r="194" spans="1:19" x14ac:dyDescent="0.25">
      <c r="A194" s="41"/>
      <c r="B194" s="41"/>
      <c r="C194" s="41"/>
      <c r="D194" s="41"/>
      <c r="E194" s="41"/>
      <c r="F194" s="41"/>
      <c r="G194" s="41"/>
      <c r="H194" s="41"/>
      <c r="I194" s="41"/>
      <c r="J194" s="41"/>
      <c r="K194" s="41"/>
      <c r="L194" s="41"/>
      <c r="M194" s="41"/>
      <c r="N194" s="41"/>
      <c r="O194" s="41"/>
      <c r="P194" s="41"/>
      <c r="Q194" s="41"/>
      <c r="R194" s="41"/>
      <c r="S194" s="41"/>
    </row>
    <row r="195" spans="1:19" x14ac:dyDescent="0.25">
      <c r="A195" s="41"/>
      <c r="B195" s="41"/>
      <c r="C195" s="41"/>
      <c r="D195" s="41"/>
      <c r="E195" s="41"/>
      <c r="F195" s="41"/>
      <c r="G195" s="41"/>
      <c r="H195" s="41"/>
      <c r="I195" s="41"/>
      <c r="J195" s="41"/>
      <c r="K195" s="41"/>
      <c r="L195" s="41"/>
      <c r="M195" s="41"/>
      <c r="N195" s="41"/>
      <c r="O195" s="41"/>
      <c r="P195" s="41"/>
      <c r="Q195" s="41"/>
      <c r="R195" s="41"/>
      <c r="S195" s="41"/>
    </row>
    <row r="196" spans="1:19" x14ac:dyDescent="0.25">
      <c r="A196" s="41"/>
      <c r="B196" s="41"/>
      <c r="C196" s="41"/>
      <c r="D196" s="41"/>
      <c r="E196" s="41"/>
      <c r="F196" s="41"/>
      <c r="G196" s="41"/>
      <c r="H196" s="41"/>
      <c r="I196" s="41"/>
      <c r="J196" s="41"/>
      <c r="K196" s="41"/>
      <c r="L196" s="41"/>
      <c r="M196" s="41"/>
      <c r="N196" s="41"/>
      <c r="O196" s="41"/>
      <c r="P196" s="41"/>
      <c r="Q196" s="41"/>
      <c r="R196" s="41"/>
      <c r="S196" s="41"/>
    </row>
    <row r="197" spans="1:19" x14ac:dyDescent="0.25">
      <c r="A197" s="41"/>
      <c r="B197" s="41"/>
      <c r="C197" s="41"/>
      <c r="D197" s="41"/>
      <c r="E197" s="41"/>
      <c r="F197" s="41"/>
      <c r="G197" s="41"/>
      <c r="H197" s="41"/>
      <c r="I197" s="41"/>
      <c r="J197" s="41"/>
      <c r="K197" s="41"/>
      <c r="L197" s="41"/>
      <c r="M197" s="41"/>
      <c r="N197" s="41"/>
      <c r="O197" s="41"/>
      <c r="P197" s="41"/>
      <c r="Q197" s="41"/>
      <c r="R197" s="41"/>
      <c r="S197" s="41"/>
    </row>
    <row r="198" spans="1:19" x14ac:dyDescent="0.25">
      <c r="A198" s="41"/>
      <c r="B198" s="41"/>
      <c r="C198" s="41"/>
      <c r="D198" s="41"/>
      <c r="E198" s="41"/>
      <c r="F198" s="41"/>
      <c r="G198" s="41"/>
      <c r="H198" s="41"/>
      <c r="I198" s="41"/>
      <c r="J198" s="41"/>
      <c r="K198" s="41"/>
      <c r="L198" s="41"/>
      <c r="M198" s="41"/>
      <c r="N198" s="41"/>
      <c r="O198" s="41"/>
      <c r="P198" s="41"/>
      <c r="Q198" s="41"/>
      <c r="R198" s="41"/>
      <c r="S198" s="41"/>
    </row>
    <row r="199" spans="1:19" x14ac:dyDescent="0.25">
      <c r="A199" s="41"/>
      <c r="B199" s="41"/>
      <c r="C199" s="41"/>
      <c r="D199" s="41"/>
      <c r="E199" s="41"/>
      <c r="F199" s="41"/>
      <c r="G199" s="41"/>
      <c r="H199" s="41"/>
      <c r="I199" s="41"/>
      <c r="J199" s="41"/>
      <c r="K199" s="41"/>
      <c r="L199" s="41"/>
      <c r="M199" s="41"/>
      <c r="N199" s="41"/>
      <c r="O199" s="41"/>
      <c r="P199" s="41"/>
      <c r="Q199" s="41"/>
      <c r="R199" s="41"/>
      <c r="S199" s="41"/>
    </row>
    <row r="200" spans="1:19" x14ac:dyDescent="0.25">
      <c r="A200" s="41"/>
      <c r="B200" s="41"/>
      <c r="C200" s="41"/>
      <c r="D200" s="41"/>
      <c r="E200" s="41"/>
      <c r="F200" s="41"/>
      <c r="G200" s="41"/>
      <c r="H200" s="41"/>
      <c r="I200" s="41"/>
      <c r="J200" s="41"/>
      <c r="K200" s="41"/>
      <c r="L200" s="41"/>
      <c r="M200" s="41"/>
      <c r="N200" s="41"/>
      <c r="O200" s="41"/>
      <c r="P200" s="41"/>
      <c r="Q200" s="41"/>
      <c r="R200" s="41"/>
      <c r="S200" s="41"/>
    </row>
    <row r="201" spans="1:19" x14ac:dyDescent="0.25">
      <c r="A201" s="41"/>
      <c r="B201" s="41"/>
      <c r="C201" s="41"/>
      <c r="D201" s="41"/>
      <c r="E201" s="41"/>
      <c r="F201" s="41"/>
      <c r="G201" s="41"/>
      <c r="H201" s="41"/>
      <c r="I201" s="41"/>
      <c r="J201" s="41"/>
      <c r="K201" s="41"/>
      <c r="L201" s="41"/>
      <c r="M201" s="41"/>
      <c r="N201" s="41"/>
      <c r="O201" s="41"/>
      <c r="P201" s="41"/>
      <c r="Q201" s="41"/>
      <c r="R201" s="41"/>
      <c r="S201" s="41"/>
    </row>
    <row r="202" spans="1:19" x14ac:dyDescent="0.25">
      <c r="A202" s="41"/>
      <c r="B202" s="41"/>
      <c r="C202" s="41"/>
      <c r="D202" s="41"/>
      <c r="E202" s="41"/>
      <c r="F202" s="41"/>
      <c r="G202" s="41"/>
      <c r="H202" s="41"/>
      <c r="I202" s="41"/>
      <c r="J202" s="41"/>
      <c r="K202" s="41"/>
      <c r="L202" s="41"/>
      <c r="M202" s="41"/>
      <c r="N202" s="41"/>
      <c r="O202" s="41"/>
      <c r="P202" s="41"/>
      <c r="Q202" s="41"/>
      <c r="R202" s="41"/>
      <c r="S202" s="41"/>
    </row>
    <row r="203" spans="1:19" x14ac:dyDescent="0.25">
      <c r="A203" s="41"/>
      <c r="B203" s="41"/>
      <c r="C203" s="41"/>
      <c r="D203" s="41"/>
      <c r="E203" s="41"/>
      <c r="F203" s="41"/>
      <c r="G203" s="41"/>
      <c r="H203" s="41"/>
      <c r="I203" s="41"/>
      <c r="J203" s="41"/>
      <c r="K203" s="41"/>
      <c r="L203" s="41"/>
      <c r="M203" s="41"/>
      <c r="N203" s="41"/>
      <c r="O203" s="41"/>
      <c r="P203" s="41"/>
      <c r="Q203" s="41"/>
      <c r="R203" s="41"/>
      <c r="S203" s="41"/>
    </row>
    <row r="204" spans="1:19" x14ac:dyDescent="0.25">
      <c r="A204" s="41"/>
      <c r="B204" s="41"/>
      <c r="C204" s="41"/>
      <c r="D204" s="41"/>
      <c r="E204" s="41"/>
      <c r="F204" s="41"/>
      <c r="G204" s="41"/>
      <c r="H204" s="41"/>
      <c r="I204" s="41"/>
      <c r="J204" s="41"/>
      <c r="K204" s="41"/>
      <c r="L204" s="41"/>
      <c r="M204" s="41"/>
      <c r="N204" s="41"/>
      <c r="O204" s="41"/>
      <c r="P204" s="41"/>
      <c r="Q204" s="41"/>
      <c r="R204" s="41"/>
      <c r="S204" s="41"/>
    </row>
    <row r="205" spans="1:19" x14ac:dyDescent="0.25">
      <c r="A205" s="41"/>
      <c r="B205" s="41"/>
      <c r="C205" s="41"/>
      <c r="D205" s="41"/>
      <c r="E205" s="41"/>
      <c r="F205" s="41"/>
      <c r="G205" s="41"/>
      <c r="H205" s="41"/>
      <c r="I205" s="41"/>
      <c r="J205" s="41"/>
      <c r="K205" s="41"/>
      <c r="L205" s="41"/>
      <c r="M205" s="41"/>
      <c r="N205" s="41"/>
      <c r="O205" s="41"/>
      <c r="P205" s="41"/>
      <c r="Q205" s="41"/>
      <c r="R205" s="41"/>
      <c r="S205" s="41"/>
    </row>
    <row r="206" spans="1:19" x14ac:dyDescent="0.25">
      <c r="A206" s="41"/>
      <c r="B206" s="41"/>
      <c r="C206" s="41"/>
      <c r="D206" s="41"/>
      <c r="E206" s="41"/>
      <c r="F206" s="41"/>
      <c r="G206" s="41"/>
      <c r="H206" s="41"/>
      <c r="I206" s="41"/>
      <c r="J206" s="41"/>
      <c r="K206" s="41"/>
      <c r="L206" s="41"/>
      <c r="M206" s="41"/>
      <c r="N206" s="41"/>
      <c r="O206" s="41"/>
      <c r="P206" s="41"/>
      <c r="Q206" s="41"/>
      <c r="R206" s="41"/>
      <c r="S206" s="41"/>
    </row>
    <row r="207" spans="1:19" x14ac:dyDescent="0.25">
      <c r="A207" s="41"/>
      <c r="B207" s="41"/>
      <c r="C207" s="41"/>
      <c r="D207" s="41"/>
      <c r="E207" s="41"/>
      <c r="F207" s="41"/>
      <c r="G207" s="41"/>
      <c r="H207" s="41"/>
      <c r="I207" s="41"/>
      <c r="J207" s="41"/>
      <c r="K207" s="41"/>
      <c r="L207" s="41"/>
      <c r="M207" s="41"/>
      <c r="N207" s="41"/>
      <c r="O207" s="41"/>
      <c r="P207" s="41"/>
      <c r="Q207" s="41"/>
      <c r="R207" s="41"/>
      <c r="S207" s="41"/>
    </row>
    <row r="208" spans="1:19" x14ac:dyDescent="0.25">
      <c r="A208" s="41"/>
      <c r="B208" s="41"/>
      <c r="C208" s="41"/>
      <c r="D208" s="41"/>
      <c r="E208" s="41"/>
      <c r="F208" s="41"/>
      <c r="G208" s="41"/>
      <c r="H208" s="41"/>
      <c r="I208" s="41"/>
      <c r="J208" s="41"/>
      <c r="K208" s="41"/>
      <c r="L208" s="41"/>
      <c r="M208" s="41"/>
      <c r="N208" s="41"/>
      <c r="O208" s="41"/>
      <c r="P208" s="41"/>
      <c r="Q208" s="41"/>
      <c r="R208" s="41"/>
      <c r="S208" s="41"/>
    </row>
    <row r="209" spans="1:19" x14ac:dyDescent="0.25">
      <c r="A209" s="41"/>
      <c r="B209" s="41"/>
      <c r="C209" s="41"/>
      <c r="D209" s="41"/>
      <c r="E209" s="41"/>
      <c r="F209" s="41"/>
      <c r="G209" s="41"/>
      <c r="H209" s="41"/>
      <c r="I209" s="41"/>
      <c r="J209" s="41"/>
      <c r="K209" s="41"/>
      <c r="L209" s="41"/>
      <c r="M209" s="41"/>
      <c r="N209" s="41"/>
      <c r="O209" s="41"/>
      <c r="P209" s="41"/>
      <c r="Q209" s="41"/>
      <c r="R209" s="41"/>
      <c r="S209" s="41"/>
    </row>
    <row r="210" spans="1:19" x14ac:dyDescent="0.25">
      <c r="A210" s="41"/>
      <c r="B210" s="41"/>
      <c r="C210" s="41"/>
      <c r="D210" s="41"/>
      <c r="E210" s="41"/>
      <c r="F210" s="41"/>
      <c r="G210" s="41"/>
      <c r="H210" s="41"/>
      <c r="I210" s="41"/>
      <c r="J210" s="41"/>
      <c r="K210" s="41"/>
      <c r="L210" s="41"/>
      <c r="M210" s="41"/>
      <c r="N210" s="41"/>
      <c r="O210" s="41"/>
      <c r="P210" s="41"/>
      <c r="Q210" s="41"/>
      <c r="R210" s="41"/>
      <c r="S210" s="41"/>
    </row>
    <row r="211" spans="1:19" x14ac:dyDescent="0.25">
      <c r="A211" s="41"/>
      <c r="B211" s="41"/>
      <c r="C211" s="41"/>
      <c r="D211" s="41"/>
      <c r="E211" s="41"/>
      <c r="F211" s="41"/>
      <c r="G211" s="41"/>
      <c r="H211" s="41"/>
      <c r="I211" s="41"/>
      <c r="J211" s="41"/>
      <c r="K211" s="41"/>
      <c r="L211" s="41"/>
      <c r="M211" s="41"/>
      <c r="N211" s="41"/>
      <c r="O211" s="41"/>
      <c r="P211" s="41"/>
      <c r="Q211" s="41"/>
      <c r="R211" s="41"/>
      <c r="S211" s="41"/>
    </row>
    <row r="212" spans="1:19" x14ac:dyDescent="0.25">
      <c r="A212" s="41"/>
      <c r="B212" s="41"/>
      <c r="C212" s="41"/>
      <c r="D212" s="41"/>
      <c r="E212" s="41"/>
      <c r="F212" s="41"/>
      <c r="G212" s="41"/>
      <c r="H212" s="41"/>
      <c r="I212" s="41"/>
      <c r="J212" s="41"/>
      <c r="K212" s="41"/>
      <c r="L212" s="41"/>
      <c r="M212" s="41"/>
      <c r="N212" s="41"/>
      <c r="O212" s="41"/>
      <c r="P212" s="41"/>
      <c r="Q212" s="41"/>
      <c r="R212" s="41"/>
      <c r="S212" s="41"/>
    </row>
    <row r="213" spans="1:19" x14ac:dyDescent="0.25">
      <c r="A213" s="41"/>
      <c r="B213" s="41"/>
      <c r="C213" s="41"/>
      <c r="D213" s="41"/>
      <c r="E213" s="41"/>
      <c r="F213" s="41"/>
      <c r="G213" s="41"/>
      <c r="H213" s="41"/>
      <c r="I213" s="41"/>
      <c r="J213" s="41"/>
      <c r="K213" s="41"/>
      <c r="L213" s="41"/>
      <c r="M213" s="41"/>
      <c r="N213" s="41"/>
      <c r="O213" s="41"/>
      <c r="P213" s="41"/>
      <c r="Q213" s="41"/>
      <c r="R213" s="41"/>
      <c r="S213" s="41"/>
    </row>
    <row r="214" spans="1:19" x14ac:dyDescent="0.25">
      <c r="A214" s="41"/>
      <c r="B214" s="41"/>
      <c r="C214" s="41"/>
      <c r="D214" s="41"/>
      <c r="E214" s="41"/>
      <c r="F214" s="41"/>
      <c r="G214" s="41"/>
      <c r="H214" s="41"/>
      <c r="I214" s="41"/>
      <c r="J214" s="41"/>
      <c r="K214" s="41"/>
      <c r="L214" s="41"/>
      <c r="M214" s="41"/>
      <c r="N214" s="41"/>
      <c r="O214" s="41"/>
      <c r="P214" s="41"/>
      <c r="Q214" s="41"/>
      <c r="R214" s="41"/>
      <c r="S214" s="41"/>
    </row>
    <row r="215" spans="1:19" x14ac:dyDescent="0.25">
      <c r="A215" s="41"/>
      <c r="B215" s="41"/>
      <c r="C215" s="41"/>
      <c r="D215" s="41"/>
      <c r="E215" s="41"/>
      <c r="F215" s="41"/>
      <c r="G215" s="41"/>
      <c r="H215" s="41"/>
      <c r="I215" s="41"/>
      <c r="J215" s="41"/>
      <c r="K215" s="41"/>
      <c r="L215" s="41"/>
      <c r="M215" s="41"/>
      <c r="N215" s="41"/>
      <c r="O215" s="41"/>
      <c r="P215" s="41"/>
      <c r="Q215" s="41"/>
      <c r="R215" s="41"/>
      <c r="S215" s="41"/>
    </row>
    <row r="216" spans="1:19" x14ac:dyDescent="0.25">
      <c r="A216" s="41"/>
      <c r="B216" s="41"/>
      <c r="C216" s="41"/>
      <c r="D216" s="41"/>
      <c r="E216" s="41"/>
      <c r="F216" s="41"/>
      <c r="G216" s="41"/>
      <c r="H216" s="41"/>
      <c r="I216" s="41"/>
      <c r="J216" s="41"/>
      <c r="K216" s="41"/>
      <c r="L216" s="41"/>
      <c r="M216" s="41"/>
      <c r="N216" s="41"/>
      <c r="O216" s="41"/>
      <c r="P216" s="41"/>
      <c r="Q216" s="41"/>
      <c r="R216" s="41"/>
      <c r="S216" s="41"/>
    </row>
    <row r="217" spans="1:19" x14ac:dyDescent="0.25">
      <c r="A217" s="41"/>
      <c r="B217" s="41"/>
      <c r="C217" s="41"/>
      <c r="D217" s="41"/>
      <c r="E217" s="41"/>
      <c r="F217" s="41"/>
      <c r="G217" s="41"/>
      <c r="H217" s="41"/>
      <c r="I217" s="41"/>
      <c r="J217" s="41"/>
      <c r="K217" s="41"/>
      <c r="L217" s="41"/>
      <c r="M217" s="41"/>
      <c r="N217" s="41"/>
      <c r="O217" s="41"/>
      <c r="P217" s="41"/>
      <c r="Q217" s="41"/>
      <c r="R217" s="41"/>
      <c r="S217" s="41"/>
    </row>
    <row r="218" spans="1:19" x14ac:dyDescent="0.25">
      <c r="A218" s="41"/>
      <c r="B218" s="41"/>
      <c r="C218" s="41"/>
      <c r="D218" s="41"/>
      <c r="E218" s="41"/>
      <c r="F218" s="41"/>
      <c r="G218" s="41"/>
      <c r="H218" s="41"/>
      <c r="I218" s="41"/>
      <c r="J218" s="41"/>
      <c r="K218" s="41"/>
      <c r="L218" s="41"/>
      <c r="M218" s="41"/>
      <c r="N218" s="41"/>
      <c r="O218" s="41"/>
      <c r="P218" s="41"/>
      <c r="Q218" s="41"/>
      <c r="R218" s="41"/>
      <c r="S218" s="41"/>
    </row>
    <row r="219" spans="1:19" x14ac:dyDescent="0.25">
      <c r="A219" s="41"/>
      <c r="B219" s="41"/>
      <c r="C219" s="41"/>
      <c r="D219" s="41"/>
      <c r="E219" s="41"/>
      <c r="F219" s="41"/>
      <c r="G219" s="41"/>
      <c r="H219" s="41"/>
      <c r="I219" s="41"/>
      <c r="J219" s="41"/>
      <c r="K219" s="41"/>
      <c r="L219" s="41"/>
      <c r="M219" s="41"/>
      <c r="N219" s="41"/>
      <c r="O219" s="41"/>
      <c r="P219" s="41"/>
      <c r="Q219" s="41"/>
      <c r="R219" s="41"/>
      <c r="S219" s="41"/>
    </row>
    <row r="220" spans="1:19" x14ac:dyDescent="0.25">
      <c r="A220" s="41"/>
      <c r="B220" s="41"/>
      <c r="C220" s="41"/>
      <c r="D220" s="41"/>
      <c r="E220" s="41"/>
      <c r="F220" s="41"/>
      <c r="G220" s="41"/>
      <c r="H220" s="41"/>
      <c r="I220" s="41"/>
      <c r="J220" s="41"/>
      <c r="K220" s="41"/>
      <c r="L220" s="41"/>
      <c r="M220" s="41"/>
      <c r="N220" s="41"/>
      <c r="O220" s="41"/>
      <c r="P220" s="41"/>
      <c r="Q220" s="41"/>
      <c r="R220" s="41"/>
      <c r="S220" s="41"/>
    </row>
    <row r="221" spans="1:19" x14ac:dyDescent="0.25">
      <c r="A221" s="41"/>
      <c r="B221" s="41"/>
      <c r="C221" s="41"/>
      <c r="D221" s="41"/>
      <c r="E221" s="41"/>
      <c r="F221" s="41"/>
      <c r="G221" s="41"/>
      <c r="H221" s="41"/>
      <c r="I221" s="41"/>
      <c r="J221" s="41"/>
      <c r="K221" s="41"/>
      <c r="L221" s="41"/>
      <c r="M221" s="41"/>
      <c r="N221" s="41"/>
      <c r="O221" s="41"/>
      <c r="P221" s="41"/>
      <c r="Q221" s="41"/>
      <c r="R221" s="41"/>
      <c r="S221" s="41"/>
    </row>
    <row r="222" spans="1:19" x14ac:dyDescent="0.25">
      <c r="A222" s="41"/>
      <c r="B222" s="41"/>
      <c r="C222" s="41"/>
      <c r="D222" s="41"/>
      <c r="E222" s="41"/>
      <c r="F222" s="41"/>
      <c r="G222" s="41"/>
      <c r="H222" s="41"/>
      <c r="I222" s="41"/>
      <c r="J222" s="41"/>
      <c r="K222" s="41"/>
      <c r="L222" s="41"/>
      <c r="M222" s="41"/>
      <c r="N222" s="41"/>
      <c r="O222" s="41"/>
      <c r="P222" s="41"/>
      <c r="Q222" s="41"/>
      <c r="R222" s="41"/>
      <c r="S222" s="41"/>
    </row>
    <row r="223" spans="1:19" x14ac:dyDescent="0.25">
      <c r="A223" s="41"/>
      <c r="B223" s="41"/>
      <c r="C223" s="41"/>
      <c r="D223" s="41"/>
      <c r="E223" s="41"/>
      <c r="F223" s="41"/>
      <c r="G223" s="41"/>
      <c r="H223" s="41"/>
      <c r="I223" s="41"/>
      <c r="J223" s="41"/>
      <c r="K223" s="41"/>
      <c r="L223" s="41"/>
      <c r="M223" s="41"/>
      <c r="N223" s="41"/>
      <c r="O223" s="41"/>
      <c r="P223" s="41"/>
      <c r="Q223" s="41"/>
      <c r="R223" s="41"/>
      <c r="S223" s="41"/>
    </row>
    <row r="224" spans="1:19" x14ac:dyDescent="0.25">
      <c r="A224" s="41"/>
      <c r="B224" s="41"/>
      <c r="C224" s="41"/>
      <c r="D224" s="41"/>
      <c r="E224" s="41"/>
      <c r="F224" s="41"/>
      <c r="G224" s="41"/>
      <c r="H224" s="41"/>
      <c r="I224" s="41"/>
      <c r="J224" s="41"/>
      <c r="K224" s="41"/>
      <c r="L224" s="41"/>
      <c r="M224" s="41"/>
      <c r="N224" s="41"/>
      <c r="O224" s="41"/>
      <c r="P224" s="41"/>
      <c r="Q224" s="41"/>
      <c r="R224" s="41"/>
      <c r="S224" s="41"/>
    </row>
    <row r="225" spans="1:19" x14ac:dyDescent="0.25">
      <c r="A225" s="41"/>
      <c r="B225" s="41"/>
      <c r="C225" s="41"/>
      <c r="D225" s="41"/>
      <c r="E225" s="41"/>
      <c r="F225" s="41"/>
      <c r="G225" s="41"/>
      <c r="H225" s="41"/>
      <c r="I225" s="41"/>
      <c r="J225" s="41"/>
      <c r="K225" s="41"/>
      <c r="L225" s="41"/>
      <c r="M225" s="41"/>
      <c r="N225" s="41"/>
      <c r="O225" s="41"/>
      <c r="P225" s="41"/>
      <c r="Q225" s="41"/>
      <c r="R225" s="41"/>
      <c r="S225" s="41"/>
    </row>
    <row r="226" spans="1:19" x14ac:dyDescent="0.25">
      <c r="A226" s="41"/>
      <c r="B226" s="41"/>
      <c r="C226" s="41"/>
      <c r="D226" s="41"/>
      <c r="E226" s="41"/>
      <c r="F226" s="41"/>
      <c r="G226" s="41"/>
      <c r="H226" s="41"/>
      <c r="I226" s="41"/>
      <c r="J226" s="41"/>
      <c r="K226" s="41"/>
      <c r="L226" s="41"/>
      <c r="M226" s="41"/>
      <c r="N226" s="41"/>
      <c r="O226" s="41"/>
      <c r="P226" s="41"/>
      <c r="Q226" s="41"/>
      <c r="R226" s="41"/>
      <c r="S226" s="41"/>
    </row>
    <row r="227" spans="1:19" x14ac:dyDescent="0.25">
      <c r="A227" s="41"/>
      <c r="B227" s="41"/>
      <c r="C227" s="41"/>
      <c r="D227" s="41"/>
      <c r="E227" s="41"/>
      <c r="F227" s="41"/>
      <c r="G227" s="41"/>
      <c r="H227" s="41"/>
      <c r="I227" s="41"/>
      <c r="J227" s="41"/>
      <c r="K227" s="41"/>
      <c r="L227" s="41"/>
      <c r="M227" s="41"/>
      <c r="N227" s="41"/>
      <c r="O227" s="41"/>
      <c r="P227" s="41"/>
      <c r="Q227" s="41"/>
      <c r="R227" s="41"/>
      <c r="S227" s="41"/>
    </row>
    <row r="228" spans="1:19" x14ac:dyDescent="0.25">
      <c r="A228" s="41"/>
      <c r="B228" s="41"/>
      <c r="C228" s="41"/>
      <c r="D228" s="41"/>
      <c r="E228" s="41"/>
      <c r="F228" s="41"/>
      <c r="G228" s="41"/>
      <c r="H228" s="41"/>
      <c r="I228" s="41"/>
      <c r="J228" s="41"/>
      <c r="K228" s="41"/>
      <c r="L228" s="41"/>
      <c r="M228" s="41"/>
      <c r="N228" s="41"/>
      <c r="O228" s="41"/>
      <c r="P228" s="41"/>
      <c r="Q228" s="41"/>
      <c r="R228" s="41"/>
      <c r="S228" s="41"/>
    </row>
    <row r="229" spans="1:19" x14ac:dyDescent="0.25">
      <c r="A229" s="41"/>
      <c r="B229" s="41"/>
      <c r="C229" s="41"/>
      <c r="D229" s="41"/>
      <c r="E229" s="41"/>
      <c r="F229" s="41"/>
      <c r="G229" s="41"/>
      <c r="H229" s="41"/>
      <c r="I229" s="41"/>
      <c r="J229" s="41"/>
      <c r="K229" s="41"/>
      <c r="L229" s="41"/>
      <c r="M229" s="41"/>
      <c r="N229" s="41"/>
      <c r="O229" s="41"/>
      <c r="P229" s="41"/>
      <c r="Q229" s="41"/>
      <c r="R229" s="41"/>
      <c r="S229" s="41"/>
    </row>
    <row r="230" spans="1:19" x14ac:dyDescent="0.25">
      <c r="A230" s="41"/>
      <c r="B230" s="41"/>
      <c r="C230" s="41"/>
      <c r="D230" s="41"/>
      <c r="E230" s="41"/>
      <c r="F230" s="41"/>
      <c r="G230" s="41"/>
      <c r="H230" s="41"/>
      <c r="I230" s="41"/>
      <c r="J230" s="41"/>
      <c r="K230" s="41"/>
      <c r="L230" s="41"/>
      <c r="M230" s="41"/>
      <c r="N230" s="41"/>
      <c r="O230" s="41"/>
      <c r="P230" s="41"/>
      <c r="Q230" s="41"/>
      <c r="R230" s="41"/>
      <c r="S230" s="41"/>
    </row>
    <row r="231" spans="1:19" x14ac:dyDescent="0.25">
      <c r="A231" s="41"/>
      <c r="B231" s="41"/>
      <c r="C231" s="41"/>
      <c r="D231" s="41"/>
      <c r="E231" s="41"/>
      <c r="F231" s="41"/>
      <c r="G231" s="41"/>
      <c r="H231" s="41"/>
      <c r="I231" s="41"/>
      <c r="J231" s="41"/>
      <c r="K231" s="41"/>
      <c r="L231" s="41"/>
      <c r="M231" s="41"/>
      <c r="N231" s="41"/>
      <c r="O231" s="41"/>
      <c r="P231" s="41"/>
      <c r="Q231" s="41"/>
      <c r="R231" s="41"/>
      <c r="S231" s="41"/>
    </row>
    <row r="232" spans="1:19" x14ac:dyDescent="0.25">
      <c r="A232" s="41"/>
      <c r="B232" s="41"/>
      <c r="C232" s="41"/>
      <c r="D232" s="41"/>
      <c r="E232" s="41"/>
      <c r="F232" s="41"/>
      <c r="G232" s="41"/>
      <c r="H232" s="41"/>
      <c r="I232" s="41"/>
      <c r="J232" s="41"/>
      <c r="K232" s="41"/>
      <c r="L232" s="41"/>
      <c r="M232" s="41"/>
      <c r="N232" s="41"/>
      <c r="O232" s="41"/>
      <c r="P232" s="41"/>
      <c r="Q232" s="41"/>
      <c r="R232" s="41"/>
      <c r="S232" s="41"/>
    </row>
    <row r="233" spans="1:19" x14ac:dyDescent="0.25">
      <c r="A233" s="41"/>
      <c r="B233" s="41"/>
      <c r="C233" s="41"/>
      <c r="D233" s="41"/>
      <c r="E233" s="41"/>
      <c r="F233" s="41"/>
      <c r="G233" s="41"/>
      <c r="H233" s="41"/>
      <c r="I233" s="41"/>
      <c r="J233" s="41"/>
      <c r="K233" s="41"/>
      <c r="L233" s="41"/>
      <c r="M233" s="41"/>
      <c r="N233" s="41"/>
      <c r="O233" s="41"/>
      <c r="P233" s="41"/>
      <c r="Q233" s="41"/>
      <c r="R233" s="41"/>
      <c r="S233" s="41"/>
    </row>
    <row r="234" spans="1:19" x14ac:dyDescent="0.25">
      <c r="A234" s="41"/>
      <c r="B234" s="41"/>
      <c r="C234" s="41"/>
      <c r="D234" s="41"/>
      <c r="E234" s="41"/>
      <c r="F234" s="41"/>
      <c r="G234" s="41"/>
      <c r="H234" s="41"/>
      <c r="I234" s="41"/>
      <c r="J234" s="41"/>
      <c r="K234" s="41"/>
      <c r="L234" s="41"/>
      <c r="M234" s="41"/>
      <c r="N234" s="41"/>
      <c r="O234" s="41"/>
      <c r="P234" s="41"/>
      <c r="Q234" s="41"/>
      <c r="R234" s="41"/>
      <c r="S234" s="41"/>
    </row>
    <row r="235" spans="1:19" x14ac:dyDescent="0.25">
      <c r="A235" s="41"/>
      <c r="B235" s="41"/>
      <c r="C235" s="41"/>
      <c r="D235" s="41"/>
      <c r="E235" s="41"/>
      <c r="F235" s="41"/>
      <c r="G235" s="41"/>
      <c r="H235" s="41"/>
      <c r="I235" s="41"/>
      <c r="J235" s="41"/>
      <c r="K235" s="41"/>
      <c r="L235" s="41"/>
      <c r="M235" s="41"/>
      <c r="N235" s="41"/>
      <c r="O235" s="41"/>
      <c r="P235" s="41"/>
      <c r="Q235" s="41"/>
      <c r="R235" s="41"/>
      <c r="S235" s="41"/>
    </row>
    <row r="236" spans="1:19" x14ac:dyDescent="0.25">
      <c r="A236" s="41"/>
      <c r="B236" s="41"/>
      <c r="C236" s="41"/>
      <c r="D236" s="41"/>
      <c r="E236" s="41"/>
      <c r="F236" s="41"/>
      <c r="G236" s="41"/>
      <c r="H236" s="41"/>
      <c r="I236" s="41"/>
      <c r="J236" s="41"/>
      <c r="K236" s="41"/>
      <c r="L236" s="41"/>
      <c r="M236" s="41"/>
      <c r="N236" s="41"/>
      <c r="O236" s="41"/>
      <c r="P236" s="41"/>
      <c r="Q236" s="41"/>
      <c r="R236" s="41"/>
      <c r="S236" s="41"/>
    </row>
    <row r="237" spans="1:19" x14ac:dyDescent="0.25">
      <c r="A237" s="41"/>
      <c r="B237" s="41"/>
      <c r="C237" s="41"/>
      <c r="D237" s="41"/>
      <c r="E237" s="41"/>
      <c r="F237" s="41"/>
      <c r="G237" s="41"/>
      <c r="H237" s="41"/>
      <c r="I237" s="41"/>
      <c r="J237" s="41"/>
      <c r="K237" s="41"/>
      <c r="L237" s="41"/>
      <c r="M237" s="41"/>
      <c r="N237" s="41"/>
      <c r="O237" s="41"/>
      <c r="P237" s="41"/>
      <c r="Q237" s="41"/>
      <c r="R237" s="41"/>
      <c r="S237" s="41"/>
    </row>
    <row r="238" spans="1:19" x14ac:dyDescent="0.25">
      <c r="A238" s="41"/>
      <c r="B238" s="41"/>
      <c r="C238" s="41"/>
      <c r="D238" s="41"/>
      <c r="E238" s="41"/>
      <c r="F238" s="41"/>
      <c r="G238" s="41"/>
      <c r="H238" s="41"/>
      <c r="I238" s="41"/>
      <c r="J238" s="41"/>
      <c r="K238" s="41"/>
      <c r="L238" s="41"/>
      <c r="M238" s="41"/>
      <c r="N238" s="41"/>
      <c r="O238" s="41"/>
      <c r="P238" s="41"/>
      <c r="Q238" s="41"/>
      <c r="R238" s="41"/>
      <c r="S238" s="41"/>
    </row>
    <row r="239" spans="1:19" x14ac:dyDescent="0.25">
      <c r="A239" s="41"/>
      <c r="B239" s="41"/>
      <c r="C239" s="41"/>
      <c r="D239" s="41"/>
      <c r="E239" s="41"/>
      <c r="F239" s="41"/>
      <c r="G239" s="41"/>
      <c r="H239" s="41"/>
      <c r="I239" s="41"/>
      <c r="J239" s="41"/>
      <c r="K239" s="41"/>
      <c r="L239" s="41"/>
      <c r="M239" s="41"/>
      <c r="N239" s="41"/>
      <c r="O239" s="41"/>
      <c r="P239" s="41"/>
      <c r="Q239" s="41"/>
      <c r="R239" s="41"/>
      <c r="S239" s="41"/>
    </row>
    <row r="240" spans="1:19" x14ac:dyDescent="0.25">
      <c r="A240" s="41"/>
      <c r="B240" s="41"/>
      <c r="C240" s="41"/>
      <c r="D240" s="41"/>
      <c r="E240" s="41"/>
      <c r="F240" s="41"/>
      <c r="G240" s="41"/>
      <c r="H240" s="41"/>
      <c r="I240" s="41"/>
      <c r="J240" s="41"/>
      <c r="K240" s="41"/>
      <c r="L240" s="41"/>
      <c r="M240" s="41"/>
      <c r="N240" s="41"/>
      <c r="O240" s="41"/>
      <c r="P240" s="41"/>
      <c r="Q240" s="41"/>
      <c r="R240" s="41"/>
      <c r="S240" s="41"/>
    </row>
    <row r="241" spans="1:19" x14ac:dyDescent="0.25">
      <c r="A241" s="41"/>
      <c r="B241" s="41"/>
      <c r="C241" s="41"/>
      <c r="D241" s="41"/>
      <c r="E241" s="41"/>
      <c r="F241" s="41"/>
      <c r="G241" s="41"/>
      <c r="H241" s="41"/>
      <c r="I241" s="41"/>
      <c r="J241" s="41"/>
      <c r="K241" s="41"/>
      <c r="L241" s="41"/>
      <c r="M241" s="41"/>
      <c r="N241" s="41"/>
      <c r="O241" s="41"/>
      <c r="P241" s="41"/>
      <c r="Q241" s="41"/>
      <c r="R241" s="41"/>
      <c r="S241" s="41"/>
    </row>
    <row r="242" spans="1:19" x14ac:dyDescent="0.25">
      <c r="A242" s="41"/>
      <c r="B242" s="41"/>
      <c r="C242" s="41"/>
      <c r="D242" s="41"/>
      <c r="E242" s="41"/>
      <c r="F242" s="41"/>
      <c r="G242" s="41"/>
      <c r="H242" s="41"/>
      <c r="I242" s="41"/>
      <c r="J242" s="41"/>
      <c r="K242" s="41"/>
      <c r="L242" s="41"/>
      <c r="M242" s="41"/>
      <c r="N242" s="41"/>
      <c r="O242" s="41"/>
      <c r="P242" s="41"/>
      <c r="Q242" s="41"/>
      <c r="R242" s="41"/>
      <c r="S242" s="41"/>
    </row>
    <row r="243" spans="1:19" x14ac:dyDescent="0.25">
      <c r="A243" s="41"/>
      <c r="B243" s="41"/>
      <c r="C243" s="41"/>
      <c r="D243" s="41"/>
      <c r="E243" s="41"/>
      <c r="F243" s="41"/>
      <c r="G243" s="41"/>
      <c r="H243" s="41"/>
      <c r="I243" s="41"/>
      <c r="J243" s="41"/>
      <c r="K243" s="41"/>
      <c r="L243" s="41"/>
      <c r="M243" s="41"/>
      <c r="N243" s="41"/>
      <c r="O243" s="41"/>
      <c r="P243" s="41"/>
      <c r="Q243" s="41"/>
      <c r="R243" s="41"/>
      <c r="S243" s="41"/>
    </row>
    <row r="244" spans="1:19" x14ac:dyDescent="0.25">
      <c r="A244" s="41"/>
      <c r="B244" s="41"/>
      <c r="C244" s="41"/>
      <c r="D244" s="41"/>
      <c r="E244" s="41"/>
      <c r="F244" s="41"/>
      <c r="G244" s="41"/>
      <c r="H244" s="41"/>
      <c r="I244" s="41"/>
      <c r="J244" s="41"/>
      <c r="K244" s="41"/>
      <c r="L244" s="41"/>
      <c r="M244" s="41"/>
      <c r="N244" s="41"/>
      <c r="O244" s="41"/>
      <c r="P244" s="41"/>
      <c r="Q244" s="41"/>
      <c r="R244" s="41"/>
      <c r="S244" s="41"/>
    </row>
    <row r="245" spans="1:19" x14ac:dyDescent="0.25">
      <c r="A245" s="41"/>
      <c r="B245" s="41"/>
      <c r="C245" s="41"/>
      <c r="D245" s="41"/>
      <c r="E245" s="41"/>
      <c r="F245" s="41"/>
      <c r="G245" s="41"/>
      <c r="H245" s="41"/>
      <c r="I245" s="41"/>
      <c r="J245" s="41"/>
      <c r="K245" s="41"/>
      <c r="L245" s="41"/>
      <c r="M245" s="41"/>
      <c r="N245" s="41"/>
      <c r="O245" s="41"/>
      <c r="P245" s="41"/>
      <c r="Q245" s="41"/>
      <c r="R245" s="41"/>
      <c r="S245" s="41"/>
    </row>
    <row r="246" spans="1:19" x14ac:dyDescent="0.25">
      <c r="A246" s="41"/>
      <c r="B246" s="41"/>
      <c r="C246" s="41"/>
      <c r="D246" s="41"/>
      <c r="E246" s="41"/>
      <c r="F246" s="41"/>
      <c r="G246" s="41"/>
      <c r="H246" s="41"/>
      <c r="I246" s="41"/>
      <c r="J246" s="41"/>
      <c r="K246" s="41"/>
      <c r="L246" s="41"/>
      <c r="M246" s="41"/>
      <c r="N246" s="41"/>
      <c r="O246" s="41"/>
      <c r="P246" s="41"/>
      <c r="Q246" s="41"/>
      <c r="R246" s="41"/>
      <c r="S246" s="41"/>
    </row>
    <row r="247" spans="1:19" x14ac:dyDescent="0.25">
      <c r="A247" s="41"/>
      <c r="B247" s="41"/>
      <c r="C247" s="41"/>
      <c r="D247" s="41"/>
      <c r="E247" s="41"/>
      <c r="F247" s="41"/>
      <c r="G247" s="41"/>
      <c r="H247" s="41"/>
      <c r="I247" s="41"/>
      <c r="J247" s="41"/>
      <c r="K247" s="41"/>
      <c r="L247" s="41"/>
      <c r="M247" s="41"/>
      <c r="N247" s="41"/>
      <c r="O247" s="41"/>
      <c r="P247" s="41"/>
      <c r="Q247" s="41"/>
      <c r="R247" s="41"/>
      <c r="S247" s="41"/>
    </row>
    <row r="248" spans="1:19" x14ac:dyDescent="0.25">
      <c r="A248" s="41"/>
      <c r="B248" s="41"/>
      <c r="C248" s="41"/>
      <c r="D248" s="41"/>
      <c r="E248" s="41"/>
      <c r="F248" s="41"/>
      <c r="G248" s="41"/>
      <c r="H248" s="41"/>
      <c r="I248" s="41"/>
      <c r="J248" s="41"/>
      <c r="K248" s="41"/>
      <c r="L248" s="41"/>
      <c r="M248" s="41"/>
      <c r="N248" s="41"/>
      <c r="O248" s="41"/>
      <c r="P248" s="41"/>
      <c r="Q248" s="41"/>
      <c r="R248" s="41"/>
      <c r="S248" s="41"/>
    </row>
    <row r="249" spans="1:19" x14ac:dyDescent="0.25">
      <c r="A249" s="41"/>
      <c r="B249" s="41"/>
      <c r="C249" s="41"/>
      <c r="D249" s="41"/>
      <c r="E249" s="41"/>
      <c r="F249" s="41"/>
      <c r="G249" s="41"/>
      <c r="H249" s="41"/>
      <c r="I249" s="41"/>
      <c r="J249" s="41"/>
      <c r="K249" s="41"/>
      <c r="L249" s="41"/>
      <c r="M249" s="41"/>
      <c r="N249" s="41"/>
      <c r="O249" s="41"/>
      <c r="P249" s="41"/>
      <c r="Q249" s="41"/>
      <c r="R249" s="41"/>
      <c r="S249" s="41"/>
    </row>
    <row r="250" spans="1:19" x14ac:dyDescent="0.25">
      <c r="A250" s="41"/>
      <c r="B250" s="41"/>
      <c r="C250" s="41"/>
      <c r="D250" s="41"/>
      <c r="E250" s="41"/>
      <c r="F250" s="41"/>
      <c r="G250" s="41"/>
      <c r="H250" s="41"/>
      <c r="I250" s="41"/>
      <c r="J250" s="41"/>
      <c r="K250" s="41"/>
      <c r="L250" s="41"/>
      <c r="M250" s="41"/>
      <c r="N250" s="41"/>
      <c r="O250" s="41"/>
      <c r="P250" s="41"/>
      <c r="Q250" s="41"/>
      <c r="R250" s="41"/>
      <c r="S250" s="41"/>
    </row>
    <row r="251" spans="1:19" x14ac:dyDescent="0.25">
      <c r="A251" s="41"/>
      <c r="B251" s="41"/>
      <c r="C251" s="41"/>
      <c r="D251" s="41"/>
      <c r="E251" s="41"/>
      <c r="F251" s="41"/>
      <c r="G251" s="41"/>
      <c r="H251" s="41"/>
      <c r="I251" s="41"/>
      <c r="J251" s="41"/>
      <c r="K251" s="41"/>
      <c r="L251" s="41"/>
      <c r="M251" s="41"/>
      <c r="N251" s="41"/>
      <c r="O251" s="41"/>
      <c r="P251" s="41"/>
      <c r="Q251" s="41"/>
      <c r="R251" s="41"/>
      <c r="S251" s="41"/>
    </row>
    <row r="252" spans="1:19" x14ac:dyDescent="0.25">
      <c r="A252" s="41"/>
      <c r="B252" s="41"/>
      <c r="C252" s="41"/>
      <c r="D252" s="41"/>
      <c r="E252" s="41"/>
      <c r="F252" s="41"/>
      <c r="G252" s="41"/>
      <c r="H252" s="41"/>
      <c r="I252" s="41"/>
      <c r="J252" s="41"/>
      <c r="K252" s="41"/>
      <c r="L252" s="41"/>
      <c r="M252" s="41"/>
      <c r="N252" s="41"/>
      <c r="O252" s="41"/>
      <c r="P252" s="41"/>
      <c r="Q252" s="41"/>
      <c r="R252" s="41"/>
      <c r="S252" s="41"/>
    </row>
    <row r="253" spans="1:19" x14ac:dyDescent="0.25">
      <c r="A253" s="41"/>
      <c r="B253" s="41"/>
      <c r="C253" s="41"/>
      <c r="D253" s="41"/>
      <c r="E253" s="41"/>
      <c r="F253" s="41"/>
      <c r="G253" s="41"/>
      <c r="H253" s="41"/>
      <c r="I253" s="41"/>
      <c r="J253" s="41"/>
      <c r="K253" s="41"/>
      <c r="L253" s="41"/>
      <c r="M253" s="41"/>
      <c r="N253" s="41"/>
      <c r="O253" s="41"/>
      <c r="P253" s="41"/>
      <c r="Q253" s="41"/>
      <c r="R253" s="41"/>
      <c r="S253" s="41"/>
    </row>
    <row r="254" spans="1:19" x14ac:dyDescent="0.25">
      <c r="A254" s="41"/>
      <c r="B254" s="41"/>
      <c r="C254" s="41"/>
      <c r="D254" s="41"/>
      <c r="E254" s="41"/>
      <c r="F254" s="41"/>
      <c r="G254" s="41"/>
      <c r="H254" s="41"/>
      <c r="I254" s="41"/>
      <c r="J254" s="41"/>
      <c r="K254" s="41"/>
      <c r="L254" s="41"/>
      <c r="M254" s="41"/>
      <c r="N254" s="41"/>
      <c r="O254" s="41"/>
      <c r="P254" s="41"/>
      <c r="Q254" s="41"/>
      <c r="R254" s="41"/>
      <c r="S254" s="41"/>
    </row>
    <row r="255" spans="1:19" x14ac:dyDescent="0.25">
      <c r="A255" s="41"/>
      <c r="B255" s="41"/>
      <c r="C255" s="41"/>
      <c r="D255" s="41"/>
      <c r="E255" s="41"/>
      <c r="F255" s="41"/>
      <c r="G255" s="41"/>
      <c r="H255" s="41"/>
      <c r="I255" s="41"/>
      <c r="J255" s="41"/>
      <c r="K255" s="41"/>
      <c r="L255" s="41"/>
      <c r="M255" s="41"/>
      <c r="N255" s="41"/>
      <c r="O255" s="41"/>
      <c r="P255" s="41"/>
      <c r="Q255" s="41"/>
      <c r="R255" s="41"/>
      <c r="S255" s="41"/>
    </row>
    <row r="256" spans="1:19" x14ac:dyDescent="0.25">
      <c r="A256" s="41"/>
      <c r="B256" s="41"/>
      <c r="C256" s="41"/>
      <c r="D256" s="41"/>
      <c r="E256" s="41"/>
      <c r="F256" s="41"/>
      <c r="G256" s="41"/>
      <c r="H256" s="41"/>
      <c r="I256" s="41"/>
      <c r="J256" s="41"/>
      <c r="K256" s="41"/>
      <c r="L256" s="41"/>
      <c r="M256" s="41"/>
      <c r="N256" s="41"/>
      <c r="O256" s="41"/>
      <c r="P256" s="41"/>
      <c r="Q256" s="41"/>
      <c r="R256" s="41"/>
      <c r="S256" s="41"/>
    </row>
    <row r="257" spans="1:19" x14ac:dyDescent="0.25">
      <c r="A257" s="41"/>
      <c r="B257" s="41"/>
      <c r="C257" s="41"/>
      <c r="D257" s="41"/>
      <c r="E257" s="41"/>
      <c r="F257" s="41"/>
      <c r="G257" s="41"/>
      <c r="H257" s="41"/>
      <c r="I257" s="41"/>
      <c r="J257" s="41"/>
      <c r="K257" s="41"/>
      <c r="L257" s="41"/>
      <c r="M257" s="41"/>
      <c r="N257" s="41"/>
      <c r="O257" s="41"/>
      <c r="P257" s="41"/>
      <c r="Q257" s="41"/>
      <c r="R257" s="41"/>
      <c r="S257" s="41"/>
    </row>
    <row r="258" spans="1:19" x14ac:dyDescent="0.25">
      <c r="A258" s="41"/>
      <c r="B258" s="41"/>
      <c r="C258" s="41"/>
      <c r="D258" s="41"/>
      <c r="E258" s="41"/>
      <c r="F258" s="41"/>
      <c r="G258" s="41"/>
      <c r="H258" s="41"/>
      <c r="I258" s="41"/>
      <c r="J258" s="41"/>
      <c r="K258" s="41"/>
      <c r="L258" s="41"/>
      <c r="M258" s="41"/>
      <c r="N258" s="41"/>
      <c r="O258" s="41"/>
      <c r="P258" s="41"/>
      <c r="Q258" s="41"/>
      <c r="R258" s="41"/>
      <c r="S258" s="41"/>
    </row>
    <row r="259" spans="1:19" x14ac:dyDescent="0.25">
      <c r="A259" s="41"/>
      <c r="B259" s="41"/>
      <c r="C259" s="41"/>
      <c r="D259" s="41"/>
      <c r="E259" s="41"/>
      <c r="F259" s="41"/>
      <c r="G259" s="41"/>
      <c r="H259" s="41"/>
      <c r="I259" s="41"/>
      <c r="J259" s="41"/>
      <c r="K259" s="41"/>
      <c r="L259" s="41"/>
      <c r="M259" s="41"/>
      <c r="N259" s="41"/>
      <c r="O259" s="41"/>
      <c r="P259" s="41"/>
      <c r="Q259" s="41"/>
      <c r="R259" s="41"/>
      <c r="S259" s="41"/>
    </row>
    <row r="260" spans="1:19" x14ac:dyDescent="0.25">
      <c r="A260" s="41"/>
      <c r="B260" s="41"/>
      <c r="C260" s="41"/>
      <c r="D260" s="41"/>
      <c r="E260" s="41"/>
      <c r="F260" s="41"/>
      <c r="G260" s="41"/>
      <c r="H260" s="41"/>
      <c r="I260" s="41"/>
      <c r="J260" s="41"/>
      <c r="K260" s="41"/>
      <c r="L260" s="41"/>
      <c r="M260" s="41"/>
      <c r="N260" s="41"/>
      <c r="O260" s="41"/>
      <c r="P260" s="41"/>
      <c r="Q260" s="41"/>
      <c r="R260" s="41"/>
      <c r="S260" s="41"/>
    </row>
    <row r="261" spans="1:19" x14ac:dyDescent="0.25">
      <c r="A261" s="41"/>
      <c r="B261" s="41"/>
      <c r="C261" s="41"/>
      <c r="D261" s="41"/>
      <c r="E261" s="41"/>
      <c r="F261" s="41"/>
      <c r="G261" s="41"/>
      <c r="H261" s="41"/>
      <c r="I261" s="41"/>
      <c r="J261" s="41"/>
      <c r="K261" s="41"/>
      <c r="L261" s="41"/>
      <c r="M261" s="41"/>
      <c r="N261" s="41"/>
      <c r="O261" s="41"/>
      <c r="P261" s="41"/>
      <c r="Q261" s="41"/>
      <c r="R261" s="41"/>
      <c r="S261" s="41"/>
    </row>
    <row r="262" spans="1:19" x14ac:dyDescent="0.25">
      <c r="A262" s="41"/>
      <c r="B262" s="41"/>
      <c r="C262" s="41"/>
      <c r="D262" s="41"/>
      <c r="E262" s="41"/>
      <c r="F262" s="41"/>
      <c r="G262" s="41"/>
      <c r="H262" s="41"/>
      <c r="I262" s="41"/>
      <c r="J262" s="41"/>
      <c r="K262" s="41"/>
      <c r="L262" s="41"/>
      <c r="M262" s="41"/>
      <c r="N262" s="41"/>
      <c r="O262" s="41"/>
      <c r="P262" s="41"/>
      <c r="Q262" s="41"/>
      <c r="R262" s="41"/>
      <c r="S262" s="41"/>
    </row>
    <row r="263" spans="1:19" x14ac:dyDescent="0.25">
      <c r="A263" s="41"/>
      <c r="B263" s="41"/>
      <c r="C263" s="41"/>
      <c r="D263" s="41"/>
      <c r="E263" s="41"/>
      <c r="F263" s="41"/>
      <c r="G263" s="41"/>
      <c r="H263" s="41"/>
      <c r="I263" s="41"/>
      <c r="J263" s="41"/>
      <c r="K263" s="41"/>
      <c r="L263" s="41"/>
      <c r="M263" s="41"/>
      <c r="N263" s="41"/>
      <c r="O263" s="41"/>
      <c r="P263" s="41"/>
      <c r="Q263" s="41"/>
      <c r="R263" s="41"/>
      <c r="S263" s="41"/>
    </row>
    <row r="264" spans="1:19" x14ac:dyDescent="0.25">
      <c r="A264" s="41"/>
      <c r="B264" s="41"/>
      <c r="C264" s="41"/>
      <c r="D264" s="41"/>
      <c r="E264" s="41"/>
      <c r="F264" s="41"/>
      <c r="G264" s="41"/>
      <c r="H264" s="41"/>
      <c r="I264" s="41"/>
      <c r="J264" s="41"/>
      <c r="K264" s="41"/>
      <c r="L264" s="41"/>
      <c r="M264" s="41"/>
      <c r="N264" s="41"/>
      <c r="O264" s="41"/>
      <c r="P264" s="41"/>
      <c r="Q264" s="41"/>
      <c r="R264" s="41"/>
      <c r="S264" s="41"/>
    </row>
    <row r="265" spans="1:19" x14ac:dyDescent="0.25">
      <c r="A265" s="41"/>
      <c r="B265" s="41"/>
      <c r="C265" s="41"/>
      <c r="D265" s="41"/>
      <c r="E265" s="41"/>
      <c r="F265" s="41"/>
      <c r="G265" s="41"/>
      <c r="H265" s="41"/>
      <c r="I265" s="41"/>
      <c r="J265" s="41"/>
      <c r="K265" s="41"/>
      <c r="L265" s="41"/>
      <c r="M265" s="41"/>
      <c r="N265" s="41"/>
      <c r="O265" s="41"/>
      <c r="P265" s="41"/>
      <c r="Q265" s="41"/>
      <c r="R265" s="41"/>
      <c r="S265" s="41"/>
    </row>
    <row r="266" spans="1:19" x14ac:dyDescent="0.25">
      <c r="A266" s="41"/>
      <c r="B266" s="41"/>
      <c r="C266" s="41"/>
      <c r="D266" s="41"/>
      <c r="E266" s="41"/>
      <c r="F266" s="41"/>
      <c r="G266" s="41"/>
      <c r="H266" s="41"/>
      <c r="I266" s="41"/>
      <c r="J266" s="41"/>
      <c r="K266" s="41"/>
      <c r="L266" s="41"/>
      <c r="M266" s="41"/>
      <c r="N266" s="41"/>
      <c r="O266" s="41"/>
      <c r="P266" s="41"/>
      <c r="Q266" s="41"/>
      <c r="R266" s="41"/>
      <c r="S266" s="41"/>
    </row>
    <row r="267" spans="1:19" x14ac:dyDescent="0.25">
      <c r="A267" s="41"/>
      <c r="B267" s="41"/>
      <c r="C267" s="41"/>
      <c r="D267" s="41"/>
      <c r="E267" s="41"/>
      <c r="F267" s="41"/>
      <c r="G267" s="41"/>
      <c r="H267" s="41"/>
      <c r="I267" s="41"/>
      <c r="J267" s="41"/>
      <c r="K267" s="41"/>
      <c r="L267" s="41"/>
      <c r="M267" s="41"/>
      <c r="N267" s="41"/>
      <c r="O267" s="41"/>
      <c r="P267" s="41"/>
      <c r="Q267" s="41"/>
      <c r="R267" s="41"/>
      <c r="S267" s="41"/>
    </row>
    <row r="268" spans="1:19" x14ac:dyDescent="0.25">
      <c r="A268" s="41"/>
      <c r="B268" s="41"/>
      <c r="C268" s="41"/>
      <c r="D268" s="41"/>
      <c r="E268" s="41"/>
      <c r="F268" s="41"/>
      <c r="G268" s="41"/>
      <c r="H268" s="41"/>
      <c r="I268" s="41"/>
      <c r="J268" s="41"/>
      <c r="K268" s="41"/>
      <c r="L268" s="41"/>
      <c r="M268" s="41"/>
      <c r="N268" s="41"/>
      <c r="O268" s="41"/>
      <c r="P268" s="41"/>
      <c r="Q268" s="41"/>
      <c r="R268" s="41"/>
      <c r="S268" s="41"/>
    </row>
    <row r="269" spans="1:19" x14ac:dyDescent="0.25">
      <c r="A269" s="41"/>
      <c r="B269" s="41"/>
      <c r="C269" s="41"/>
      <c r="D269" s="41"/>
      <c r="E269" s="41"/>
      <c r="F269" s="41"/>
      <c r="G269" s="41"/>
      <c r="H269" s="41"/>
      <c r="I269" s="41"/>
      <c r="J269" s="41"/>
      <c r="K269" s="41"/>
      <c r="L269" s="41"/>
      <c r="M269" s="41"/>
      <c r="N269" s="41"/>
      <c r="O269" s="41"/>
      <c r="P269" s="41"/>
      <c r="Q269" s="41"/>
      <c r="R269" s="41"/>
      <c r="S269" s="41"/>
    </row>
    <row r="270" spans="1:19" x14ac:dyDescent="0.25">
      <c r="A270" s="41"/>
      <c r="B270" s="41"/>
      <c r="C270" s="41"/>
      <c r="D270" s="41"/>
      <c r="E270" s="41"/>
      <c r="F270" s="41"/>
      <c r="G270" s="41"/>
      <c r="H270" s="41"/>
      <c r="I270" s="41"/>
      <c r="J270" s="41"/>
      <c r="K270" s="41"/>
      <c r="L270" s="41"/>
      <c r="M270" s="41"/>
      <c r="N270" s="41"/>
      <c r="O270" s="41"/>
      <c r="P270" s="41"/>
      <c r="Q270" s="41"/>
      <c r="R270" s="41"/>
      <c r="S270" s="41"/>
    </row>
    <row r="271" spans="1:19" x14ac:dyDescent="0.25">
      <c r="A271" s="41"/>
      <c r="B271" s="41"/>
      <c r="C271" s="41"/>
      <c r="D271" s="41"/>
      <c r="E271" s="41"/>
      <c r="F271" s="41"/>
      <c r="G271" s="41"/>
      <c r="H271" s="41"/>
      <c r="I271" s="41"/>
      <c r="J271" s="41"/>
      <c r="K271" s="41"/>
      <c r="L271" s="41"/>
      <c r="M271" s="41"/>
      <c r="N271" s="41"/>
      <c r="O271" s="41"/>
      <c r="P271" s="41"/>
      <c r="Q271" s="41"/>
      <c r="R271" s="41"/>
      <c r="S271" s="41"/>
    </row>
    <row r="272" spans="1:19" x14ac:dyDescent="0.25">
      <c r="A272" s="41"/>
      <c r="B272" s="41"/>
      <c r="C272" s="41"/>
      <c r="D272" s="41"/>
      <c r="E272" s="41"/>
      <c r="F272" s="41"/>
      <c r="G272" s="41"/>
      <c r="H272" s="41"/>
      <c r="I272" s="41"/>
      <c r="J272" s="41"/>
      <c r="K272" s="41"/>
      <c r="L272" s="41"/>
      <c r="M272" s="41"/>
      <c r="N272" s="41"/>
      <c r="O272" s="41"/>
      <c r="P272" s="41"/>
      <c r="Q272" s="41"/>
      <c r="R272" s="41"/>
      <c r="S272" s="41"/>
    </row>
    <row r="273" spans="1:19" x14ac:dyDescent="0.25">
      <c r="A273" s="41"/>
      <c r="B273" s="41"/>
      <c r="C273" s="41"/>
      <c r="D273" s="41"/>
      <c r="E273" s="41"/>
      <c r="F273" s="41"/>
      <c r="G273" s="41"/>
      <c r="H273" s="41"/>
      <c r="I273" s="41"/>
      <c r="J273" s="41"/>
      <c r="K273" s="41"/>
      <c r="L273" s="41"/>
      <c r="M273" s="41"/>
      <c r="N273" s="41"/>
      <c r="O273" s="41"/>
      <c r="P273" s="41"/>
      <c r="Q273" s="41"/>
      <c r="R273" s="41"/>
      <c r="S273" s="41"/>
    </row>
    <row r="274" spans="1:19" x14ac:dyDescent="0.25">
      <c r="A274" s="41"/>
      <c r="B274" s="41"/>
      <c r="C274" s="41"/>
      <c r="D274" s="41"/>
      <c r="E274" s="41"/>
      <c r="F274" s="41"/>
      <c r="G274" s="41"/>
      <c r="H274" s="41"/>
      <c r="I274" s="41"/>
      <c r="J274" s="41"/>
      <c r="K274" s="41"/>
      <c r="L274" s="41"/>
      <c r="M274" s="41"/>
      <c r="N274" s="41"/>
      <c r="O274" s="41"/>
      <c r="P274" s="41"/>
      <c r="Q274" s="41"/>
      <c r="R274" s="41"/>
      <c r="S274" s="41"/>
    </row>
    <row r="275" spans="1:19" x14ac:dyDescent="0.25">
      <c r="A275" s="41"/>
      <c r="B275" s="41"/>
      <c r="C275" s="41"/>
      <c r="D275" s="41"/>
      <c r="E275" s="41"/>
      <c r="F275" s="41"/>
      <c r="G275" s="41"/>
      <c r="H275" s="41"/>
      <c r="I275" s="41"/>
      <c r="J275" s="41"/>
      <c r="K275" s="41"/>
      <c r="L275" s="41"/>
      <c r="M275" s="41"/>
      <c r="N275" s="41"/>
      <c r="O275" s="41"/>
      <c r="P275" s="41"/>
      <c r="Q275" s="41"/>
      <c r="R275" s="41"/>
      <c r="S275" s="41"/>
    </row>
    <row r="276" spans="1:19" x14ac:dyDescent="0.25">
      <c r="A276" s="41"/>
      <c r="B276" s="41"/>
      <c r="C276" s="41"/>
      <c r="D276" s="41"/>
      <c r="E276" s="41"/>
      <c r="F276" s="41"/>
      <c r="G276" s="41"/>
      <c r="H276" s="41"/>
      <c r="I276" s="41"/>
      <c r="J276" s="41"/>
      <c r="K276" s="41"/>
      <c r="L276" s="41"/>
      <c r="M276" s="41"/>
      <c r="N276" s="41"/>
      <c r="O276" s="41"/>
      <c r="P276" s="41"/>
      <c r="Q276" s="41"/>
      <c r="R276" s="41"/>
      <c r="S276" s="41"/>
    </row>
    <row r="277" spans="1:19" x14ac:dyDescent="0.25">
      <c r="A277" s="41"/>
      <c r="B277" s="41"/>
      <c r="C277" s="41"/>
      <c r="D277" s="41"/>
      <c r="E277" s="41"/>
      <c r="F277" s="41"/>
      <c r="G277" s="41"/>
      <c r="H277" s="41"/>
      <c r="I277" s="41"/>
      <c r="J277" s="41"/>
      <c r="K277" s="41"/>
      <c r="L277" s="41"/>
      <c r="M277" s="41"/>
      <c r="N277" s="41"/>
      <c r="O277" s="41"/>
      <c r="P277" s="41"/>
      <c r="Q277" s="41"/>
      <c r="R277" s="41"/>
      <c r="S277" s="41"/>
    </row>
    <row r="278" spans="1:19" x14ac:dyDescent="0.25">
      <c r="A278" s="41"/>
      <c r="B278" s="41"/>
      <c r="C278" s="41"/>
      <c r="D278" s="41"/>
      <c r="E278" s="41"/>
      <c r="F278" s="41"/>
      <c r="G278" s="41"/>
      <c r="H278" s="41"/>
      <c r="I278" s="41"/>
      <c r="J278" s="41"/>
      <c r="K278" s="41"/>
      <c r="L278" s="41"/>
      <c r="M278" s="41"/>
      <c r="N278" s="41"/>
      <c r="O278" s="41"/>
      <c r="P278" s="41"/>
      <c r="Q278" s="41"/>
      <c r="R278" s="41"/>
      <c r="S278" s="41"/>
    </row>
    <row r="279" spans="1:19" x14ac:dyDescent="0.25">
      <c r="A279" s="41"/>
      <c r="B279" s="41"/>
      <c r="C279" s="41"/>
      <c r="D279" s="41"/>
      <c r="E279" s="41"/>
      <c r="F279" s="41"/>
      <c r="G279" s="41"/>
      <c r="H279" s="41"/>
      <c r="I279" s="41"/>
      <c r="J279" s="41"/>
      <c r="K279" s="41"/>
      <c r="L279" s="41"/>
      <c r="M279" s="41"/>
      <c r="N279" s="41"/>
      <c r="O279" s="41"/>
      <c r="P279" s="41"/>
      <c r="Q279" s="41"/>
      <c r="R279" s="41"/>
      <c r="S279" s="41"/>
    </row>
    <row r="280" spans="1:19" x14ac:dyDescent="0.25">
      <c r="A280" s="41"/>
      <c r="B280" s="41"/>
      <c r="C280" s="41"/>
      <c r="D280" s="41"/>
      <c r="E280" s="41"/>
      <c r="F280" s="41"/>
      <c r="G280" s="41"/>
      <c r="H280" s="41"/>
      <c r="I280" s="41"/>
      <c r="J280" s="41"/>
      <c r="K280" s="41"/>
      <c r="L280" s="41"/>
      <c r="M280" s="41"/>
      <c r="N280" s="41"/>
      <c r="O280" s="41"/>
      <c r="P280" s="41"/>
      <c r="Q280" s="41"/>
      <c r="R280" s="41"/>
      <c r="S280" s="41"/>
    </row>
    <row r="281" spans="1:19" x14ac:dyDescent="0.25">
      <c r="A281" s="41"/>
      <c r="B281" s="41"/>
      <c r="C281" s="41"/>
      <c r="D281" s="41"/>
      <c r="E281" s="41"/>
      <c r="F281" s="41"/>
      <c r="G281" s="41"/>
      <c r="H281" s="41"/>
      <c r="I281" s="41"/>
      <c r="J281" s="41"/>
      <c r="K281" s="41"/>
      <c r="L281" s="41"/>
      <c r="M281" s="41"/>
      <c r="N281" s="41"/>
      <c r="O281" s="41"/>
      <c r="P281" s="41"/>
      <c r="Q281" s="41"/>
      <c r="R281" s="41"/>
      <c r="S281" s="41"/>
    </row>
    <row r="282" spans="1:19" x14ac:dyDescent="0.25">
      <c r="A282" s="41"/>
      <c r="B282" s="41"/>
      <c r="C282" s="41"/>
      <c r="D282" s="41"/>
      <c r="E282" s="41"/>
      <c r="F282" s="41"/>
      <c r="G282" s="41"/>
      <c r="H282" s="41"/>
      <c r="I282" s="41"/>
      <c r="J282" s="41"/>
      <c r="K282" s="41"/>
      <c r="L282" s="41"/>
      <c r="M282" s="41"/>
      <c r="N282" s="41"/>
      <c r="O282" s="41"/>
      <c r="P282" s="41"/>
      <c r="Q282" s="41"/>
      <c r="R282" s="41"/>
      <c r="S282" s="41"/>
    </row>
    <row r="283" spans="1:19" x14ac:dyDescent="0.25">
      <c r="A283" s="41"/>
      <c r="B283" s="41"/>
      <c r="C283" s="41"/>
      <c r="D283" s="41"/>
      <c r="E283" s="41"/>
      <c r="F283" s="41"/>
      <c r="G283" s="41"/>
      <c r="H283" s="41"/>
      <c r="I283" s="41"/>
      <c r="J283" s="41"/>
      <c r="K283" s="41"/>
      <c r="L283" s="41"/>
      <c r="M283" s="41"/>
      <c r="N283" s="41"/>
      <c r="O283" s="41"/>
      <c r="P283" s="41"/>
      <c r="Q283" s="41"/>
      <c r="R283" s="41"/>
      <c r="S283" s="41"/>
    </row>
    <row r="284" spans="1:19" x14ac:dyDescent="0.25">
      <c r="A284" s="41"/>
      <c r="B284" s="41"/>
      <c r="C284" s="41"/>
      <c r="D284" s="41"/>
      <c r="E284" s="41"/>
      <c r="F284" s="41"/>
      <c r="G284" s="41"/>
      <c r="H284" s="41"/>
      <c r="I284" s="41"/>
      <c r="J284" s="41"/>
      <c r="K284" s="41"/>
      <c r="L284" s="41"/>
      <c r="M284" s="41"/>
      <c r="N284" s="41"/>
      <c r="O284" s="41"/>
      <c r="P284" s="41"/>
      <c r="Q284" s="41"/>
      <c r="R284" s="41"/>
      <c r="S284" s="41"/>
    </row>
    <row r="285" spans="1:19" x14ac:dyDescent="0.25">
      <c r="A285" s="41"/>
      <c r="B285" s="41"/>
      <c r="C285" s="41"/>
      <c r="D285" s="41"/>
      <c r="E285" s="41"/>
      <c r="F285" s="41"/>
      <c r="G285" s="41"/>
      <c r="H285" s="41"/>
      <c r="I285" s="41"/>
      <c r="J285" s="41"/>
      <c r="K285" s="41"/>
      <c r="L285" s="41"/>
      <c r="M285" s="41"/>
      <c r="N285" s="41"/>
      <c r="O285" s="41"/>
      <c r="P285" s="41"/>
      <c r="Q285" s="41"/>
      <c r="R285" s="41"/>
      <c r="S285" s="41"/>
    </row>
    <row r="286" spans="1:19" x14ac:dyDescent="0.25">
      <c r="A286" s="41"/>
      <c r="B286" s="41"/>
      <c r="C286" s="41"/>
      <c r="D286" s="41"/>
      <c r="E286" s="41"/>
      <c r="F286" s="41"/>
      <c r="G286" s="41"/>
      <c r="H286" s="41"/>
      <c r="I286" s="41"/>
      <c r="J286" s="41"/>
      <c r="K286" s="41"/>
      <c r="L286" s="41"/>
      <c r="M286" s="41"/>
      <c r="N286" s="41"/>
      <c r="O286" s="41"/>
      <c r="P286" s="41"/>
      <c r="Q286" s="41"/>
      <c r="R286" s="41"/>
      <c r="S286" s="41"/>
    </row>
    <row r="287" spans="1:19" x14ac:dyDescent="0.25">
      <c r="A287" s="41"/>
      <c r="B287" s="41"/>
      <c r="C287" s="41"/>
      <c r="D287" s="41"/>
      <c r="E287" s="41"/>
      <c r="F287" s="41"/>
      <c r="G287" s="41"/>
      <c r="H287" s="41"/>
      <c r="I287" s="41"/>
      <c r="J287" s="41"/>
      <c r="K287" s="41"/>
      <c r="L287" s="41"/>
      <c r="M287" s="41"/>
      <c r="N287" s="41"/>
      <c r="O287" s="41"/>
      <c r="P287" s="41"/>
      <c r="Q287" s="41"/>
      <c r="R287" s="41"/>
      <c r="S287" s="41"/>
    </row>
    <row r="288" spans="1:19" x14ac:dyDescent="0.25">
      <c r="A288" s="41"/>
      <c r="B288" s="41"/>
      <c r="C288" s="41"/>
      <c r="D288" s="41"/>
      <c r="E288" s="41"/>
      <c r="F288" s="41"/>
      <c r="G288" s="41"/>
      <c r="H288" s="41"/>
      <c r="I288" s="41"/>
      <c r="J288" s="41"/>
      <c r="K288" s="41"/>
      <c r="L288" s="41"/>
      <c r="M288" s="41"/>
      <c r="N288" s="41"/>
      <c r="O288" s="41"/>
      <c r="P288" s="41"/>
      <c r="Q288" s="41"/>
      <c r="R288" s="41"/>
      <c r="S288" s="41"/>
    </row>
    <row r="289" spans="1:19" x14ac:dyDescent="0.25">
      <c r="A289" s="41"/>
      <c r="B289" s="41"/>
      <c r="C289" s="41"/>
      <c r="D289" s="41"/>
      <c r="E289" s="41"/>
      <c r="F289" s="41"/>
      <c r="G289" s="41"/>
      <c r="H289" s="41"/>
      <c r="I289" s="41"/>
      <c r="J289" s="41"/>
      <c r="K289" s="41"/>
      <c r="L289" s="41"/>
      <c r="M289" s="41"/>
      <c r="N289" s="41"/>
      <c r="O289" s="41"/>
      <c r="P289" s="41"/>
      <c r="Q289" s="41"/>
      <c r="R289" s="41"/>
      <c r="S289" s="41"/>
    </row>
    <row r="290" spans="1:19" x14ac:dyDescent="0.25">
      <c r="A290" s="41"/>
      <c r="B290" s="41"/>
      <c r="C290" s="41"/>
      <c r="D290" s="41"/>
      <c r="E290" s="41"/>
      <c r="F290" s="41"/>
      <c r="G290" s="41"/>
      <c r="H290" s="41"/>
      <c r="I290" s="41"/>
      <c r="J290" s="41"/>
      <c r="K290" s="41"/>
      <c r="L290" s="41"/>
      <c r="M290" s="41"/>
      <c r="N290" s="41"/>
      <c r="O290" s="41"/>
      <c r="P290" s="41"/>
      <c r="Q290" s="41"/>
      <c r="R290" s="41"/>
      <c r="S290" s="41"/>
    </row>
    <row r="291" spans="1:19" x14ac:dyDescent="0.25">
      <c r="A291" s="41"/>
      <c r="B291" s="41"/>
      <c r="C291" s="41"/>
      <c r="D291" s="41"/>
      <c r="E291" s="41"/>
      <c r="F291" s="41"/>
      <c r="G291" s="41"/>
      <c r="H291" s="41"/>
      <c r="I291" s="41"/>
      <c r="J291" s="41"/>
      <c r="K291" s="41"/>
      <c r="L291" s="41"/>
      <c r="M291" s="41"/>
      <c r="N291" s="41"/>
      <c r="O291" s="41"/>
      <c r="P291" s="41"/>
      <c r="Q291" s="41"/>
      <c r="R291" s="41"/>
      <c r="S291" s="41"/>
    </row>
    <row r="292" spans="1:19" x14ac:dyDescent="0.25">
      <c r="A292" s="41"/>
      <c r="B292" s="41"/>
      <c r="C292" s="41"/>
      <c r="D292" s="41"/>
      <c r="E292" s="41"/>
      <c r="F292" s="41"/>
      <c r="G292" s="41"/>
      <c r="H292" s="41"/>
      <c r="I292" s="41"/>
      <c r="J292" s="41"/>
      <c r="K292" s="41"/>
      <c r="L292" s="41"/>
      <c r="M292" s="41"/>
      <c r="N292" s="41"/>
      <c r="O292" s="41"/>
      <c r="P292" s="41"/>
      <c r="Q292" s="41"/>
      <c r="R292" s="41"/>
      <c r="S292" s="41"/>
    </row>
    <row r="293" spans="1:19" x14ac:dyDescent="0.25">
      <c r="A293" s="41"/>
      <c r="B293" s="41"/>
      <c r="C293" s="41"/>
      <c r="D293" s="41"/>
      <c r="E293" s="41"/>
      <c r="F293" s="41"/>
      <c r="G293" s="41"/>
      <c r="H293" s="41"/>
      <c r="I293" s="41"/>
      <c r="J293" s="41"/>
      <c r="K293" s="41"/>
      <c r="L293" s="41"/>
      <c r="M293" s="41"/>
      <c r="N293" s="41"/>
      <c r="O293" s="41"/>
      <c r="P293" s="41"/>
      <c r="Q293" s="41"/>
      <c r="R293" s="41"/>
      <c r="S293" s="41"/>
    </row>
    <row r="294" spans="1:19" x14ac:dyDescent="0.25">
      <c r="A294" s="41"/>
      <c r="B294" s="41"/>
      <c r="C294" s="41"/>
      <c r="D294" s="41"/>
      <c r="E294" s="41"/>
      <c r="F294" s="41"/>
      <c r="G294" s="41"/>
      <c r="H294" s="41"/>
      <c r="I294" s="41"/>
      <c r="J294" s="41"/>
      <c r="K294" s="41"/>
      <c r="L294" s="41"/>
      <c r="M294" s="41"/>
      <c r="N294" s="41"/>
      <c r="O294" s="41"/>
      <c r="P294" s="41"/>
      <c r="Q294" s="41"/>
      <c r="R294" s="41"/>
      <c r="S294" s="41"/>
    </row>
    <row r="295" spans="1:19" x14ac:dyDescent="0.25">
      <c r="A295" s="41"/>
      <c r="B295" s="41"/>
      <c r="C295" s="41"/>
      <c r="D295" s="41"/>
      <c r="E295" s="41"/>
      <c r="F295" s="41"/>
      <c r="G295" s="41"/>
      <c r="H295" s="41"/>
      <c r="I295" s="41"/>
      <c r="J295" s="41"/>
      <c r="K295" s="41"/>
      <c r="L295" s="41"/>
      <c r="M295" s="41"/>
      <c r="N295" s="41"/>
      <c r="O295" s="41"/>
      <c r="P295" s="41"/>
      <c r="Q295" s="41"/>
      <c r="R295" s="41"/>
      <c r="S295" s="41"/>
    </row>
    <row r="296" spans="1:19" x14ac:dyDescent="0.25">
      <c r="A296" s="41"/>
      <c r="B296" s="41"/>
      <c r="C296" s="41"/>
      <c r="D296" s="41"/>
      <c r="E296" s="41"/>
      <c r="F296" s="41"/>
      <c r="G296" s="41"/>
      <c r="H296" s="41"/>
      <c r="I296" s="41"/>
      <c r="J296" s="41"/>
      <c r="K296" s="41"/>
      <c r="L296" s="41"/>
      <c r="M296" s="41"/>
      <c r="N296" s="41"/>
      <c r="O296" s="41"/>
      <c r="P296" s="41"/>
      <c r="Q296" s="41"/>
      <c r="R296" s="41"/>
      <c r="S296" s="41"/>
    </row>
    <row r="297" spans="1:19" x14ac:dyDescent="0.25">
      <c r="A297" s="41"/>
      <c r="B297" s="41"/>
      <c r="C297" s="41"/>
      <c r="D297" s="41"/>
      <c r="E297" s="41"/>
      <c r="F297" s="41"/>
      <c r="G297" s="41"/>
      <c r="H297" s="41"/>
      <c r="I297" s="41"/>
      <c r="J297" s="41"/>
      <c r="K297" s="41"/>
      <c r="L297" s="41"/>
      <c r="M297" s="41"/>
      <c r="N297" s="41"/>
      <c r="O297" s="41"/>
      <c r="P297" s="41"/>
      <c r="Q297" s="41"/>
      <c r="R297" s="41"/>
      <c r="S297" s="41"/>
    </row>
    <row r="298" spans="1:19" x14ac:dyDescent="0.25">
      <c r="A298" s="41"/>
      <c r="B298" s="41"/>
      <c r="C298" s="41"/>
      <c r="D298" s="41"/>
      <c r="E298" s="41"/>
      <c r="F298" s="41"/>
      <c r="G298" s="41"/>
      <c r="H298" s="41"/>
      <c r="I298" s="41"/>
      <c r="J298" s="41"/>
      <c r="K298" s="41"/>
      <c r="L298" s="41"/>
      <c r="M298" s="41"/>
      <c r="N298" s="41"/>
      <c r="O298" s="41"/>
      <c r="P298" s="41"/>
      <c r="Q298" s="41"/>
      <c r="R298" s="41"/>
      <c r="S298" s="41"/>
    </row>
    <row r="299" spans="1:19" x14ac:dyDescent="0.25">
      <c r="A299" s="41"/>
      <c r="B299" s="41"/>
      <c r="C299" s="41"/>
      <c r="D299" s="41"/>
      <c r="E299" s="41"/>
      <c r="F299" s="41"/>
      <c r="G299" s="41"/>
      <c r="H299" s="41"/>
      <c r="I299" s="41"/>
      <c r="J299" s="41"/>
      <c r="K299" s="41"/>
      <c r="L299" s="41"/>
      <c r="M299" s="41"/>
      <c r="N299" s="41"/>
      <c r="O299" s="41"/>
      <c r="P299" s="41"/>
      <c r="Q299" s="41"/>
      <c r="R299" s="41"/>
      <c r="S299" s="41"/>
    </row>
    <row r="300" spans="1:19" x14ac:dyDescent="0.25">
      <c r="A300" s="41"/>
      <c r="B300" s="41"/>
      <c r="C300" s="41"/>
      <c r="D300" s="41"/>
      <c r="E300" s="41"/>
      <c r="F300" s="41"/>
      <c r="G300" s="41"/>
      <c r="H300" s="41"/>
      <c r="I300" s="41"/>
      <c r="J300" s="41"/>
      <c r="K300" s="41"/>
      <c r="L300" s="41"/>
      <c r="M300" s="41"/>
      <c r="N300" s="41"/>
      <c r="O300" s="41"/>
      <c r="P300" s="41"/>
      <c r="Q300" s="41"/>
      <c r="R300" s="41"/>
      <c r="S300" s="41"/>
    </row>
    <row r="301" spans="1:19" x14ac:dyDescent="0.25">
      <c r="A301" s="41"/>
      <c r="B301" s="41"/>
      <c r="C301" s="41"/>
      <c r="D301" s="41"/>
      <c r="E301" s="41"/>
      <c r="F301" s="41"/>
      <c r="G301" s="41"/>
      <c r="H301" s="41"/>
      <c r="I301" s="41"/>
      <c r="J301" s="41"/>
      <c r="K301" s="41"/>
      <c r="L301" s="41"/>
      <c r="M301" s="41"/>
      <c r="N301" s="41"/>
      <c r="O301" s="41"/>
      <c r="P301" s="41"/>
      <c r="Q301" s="41"/>
      <c r="R301" s="41"/>
      <c r="S301" s="41"/>
    </row>
    <row r="302" spans="1:19" x14ac:dyDescent="0.25">
      <c r="A302" s="41"/>
      <c r="B302" s="41"/>
      <c r="C302" s="41"/>
      <c r="D302" s="41"/>
      <c r="E302" s="41"/>
      <c r="F302" s="41"/>
      <c r="G302" s="41"/>
      <c r="H302" s="41"/>
      <c r="I302" s="41"/>
      <c r="J302" s="41"/>
      <c r="K302" s="41"/>
      <c r="L302" s="41"/>
      <c r="M302" s="41"/>
      <c r="N302" s="41"/>
      <c r="O302" s="41"/>
      <c r="P302" s="41"/>
      <c r="Q302" s="41"/>
      <c r="R302" s="41"/>
      <c r="S302" s="41"/>
    </row>
    <row r="303" spans="1:19" x14ac:dyDescent="0.25">
      <c r="A303" s="41"/>
      <c r="B303" s="41"/>
      <c r="C303" s="41"/>
      <c r="D303" s="41"/>
      <c r="E303" s="41"/>
      <c r="F303" s="41"/>
      <c r="G303" s="41"/>
      <c r="H303" s="41"/>
      <c r="I303" s="41"/>
      <c r="J303" s="41"/>
      <c r="K303" s="41"/>
      <c r="L303" s="41"/>
      <c r="M303" s="41"/>
      <c r="N303" s="41"/>
      <c r="O303" s="41"/>
      <c r="P303" s="41"/>
      <c r="Q303" s="41"/>
      <c r="R303" s="41"/>
      <c r="S303" s="41"/>
    </row>
    <row r="304" spans="1:19" x14ac:dyDescent="0.25">
      <c r="A304" s="41"/>
      <c r="B304" s="41"/>
      <c r="C304" s="41"/>
      <c r="D304" s="41"/>
      <c r="E304" s="41"/>
      <c r="F304" s="41"/>
      <c r="G304" s="41"/>
      <c r="H304" s="41"/>
      <c r="I304" s="41"/>
      <c r="J304" s="41"/>
      <c r="K304" s="41"/>
      <c r="L304" s="41"/>
      <c r="M304" s="41"/>
      <c r="N304" s="41"/>
      <c r="O304" s="41"/>
      <c r="P304" s="41"/>
      <c r="Q304" s="41"/>
      <c r="R304" s="41"/>
      <c r="S304" s="41"/>
    </row>
    <row r="305" spans="1:19" x14ac:dyDescent="0.25">
      <c r="A305" s="41"/>
      <c r="B305" s="41"/>
      <c r="C305" s="41"/>
      <c r="D305" s="41"/>
      <c r="E305" s="41"/>
      <c r="F305" s="41"/>
      <c r="G305" s="41"/>
      <c r="H305" s="41"/>
      <c r="I305" s="41"/>
      <c r="J305" s="41"/>
      <c r="K305" s="41"/>
      <c r="L305" s="41"/>
      <c r="M305" s="41"/>
      <c r="N305" s="41"/>
      <c r="O305" s="41"/>
      <c r="P305" s="41"/>
      <c r="Q305" s="41"/>
      <c r="R305" s="41"/>
      <c r="S305" s="41"/>
    </row>
    <row r="306" spans="1:19" x14ac:dyDescent="0.25">
      <c r="A306" s="41"/>
      <c r="B306" s="41"/>
      <c r="C306" s="41"/>
      <c r="D306" s="41"/>
      <c r="E306" s="41"/>
      <c r="F306" s="41"/>
      <c r="G306" s="41"/>
      <c r="H306" s="41"/>
      <c r="I306" s="41"/>
      <c r="J306" s="41"/>
      <c r="K306" s="41"/>
      <c r="L306" s="41"/>
      <c r="M306" s="41"/>
      <c r="N306" s="41"/>
      <c r="O306" s="41"/>
      <c r="P306" s="41"/>
      <c r="Q306" s="41"/>
      <c r="R306" s="41"/>
      <c r="S306" s="41"/>
    </row>
    <row r="307" spans="1:19" x14ac:dyDescent="0.25">
      <c r="A307" s="41"/>
      <c r="B307" s="41"/>
      <c r="C307" s="41"/>
      <c r="D307" s="41"/>
      <c r="E307" s="41"/>
      <c r="F307" s="41"/>
      <c r="G307" s="41"/>
      <c r="H307" s="41"/>
      <c r="I307" s="41"/>
      <c r="J307" s="41"/>
      <c r="K307" s="41"/>
      <c r="L307" s="41"/>
      <c r="M307" s="41"/>
      <c r="N307" s="41"/>
      <c r="O307" s="41"/>
      <c r="P307" s="41"/>
      <c r="Q307" s="41"/>
      <c r="R307" s="41"/>
      <c r="S307" s="41"/>
    </row>
    <row r="308" spans="1:19" x14ac:dyDescent="0.25">
      <c r="A308" s="41"/>
      <c r="B308" s="41"/>
      <c r="C308" s="41"/>
      <c r="D308" s="41"/>
      <c r="E308" s="41"/>
      <c r="F308" s="41"/>
      <c r="G308" s="41"/>
      <c r="H308" s="41"/>
      <c r="I308" s="41"/>
      <c r="J308" s="41"/>
      <c r="K308" s="41"/>
      <c r="L308" s="41"/>
      <c r="M308" s="41"/>
      <c r="N308" s="41"/>
      <c r="O308" s="41"/>
      <c r="P308" s="41"/>
      <c r="Q308" s="41"/>
      <c r="R308" s="41"/>
      <c r="S308" s="41"/>
    </row>
    <row r="309" spans="1:19" x14ac:dyDescent="0.25">
      <c r="A309" s="41"/>
      <c r="B309" s="41"/>
      <c r="C309" s="41"/>
      <c r="D309" s="41"/>
      <c r="E309" s="41"/>
      <c r="F309" s="41"/>
      <c r="G309" s="41"/>
      <c r="H309" s="41"/>
      <c r="I309" s="41"/>
      <c r="J309" s="41"/>
      <c r="K309" s="41"/>
      <c r="L309" s="41"/>
      <c r="M309" s="41"/>
      <c r="N309" s="41"/>
      <c r="O309" s="41"/>
      <c r="P309" s="41"/>
      <c r="Q309" s="41"/>
      <c r="R309" s="41"/>
      <c r="S309" s="41"/>
    </row>
    <row r="310" spans="1:19" x14ac:dyDescent="0.25">
      <c r="A310" s="41"/>
      <c r="B310" s="41"/>
      <c r="C310" s="41"/>
      <c r="D310" s="41"/>
      <c r="E310" s="41"/>
      <c r="F310" s="41"/>
      <c r="G310" s="41"/>
      <c r="H310" s="41"/>
      <c r="I310" s="41"/>
      <c r="J310" s="41"/>
      <c r="K310" s="41"/>
      <c r="L310" s="41"/>
      <c r="M310" s="41"/>
      <c r="N310" s="41"/>
      <c r="O310" s="41"/>
      <c r="P310" s="41"/>
      <c r="Q310" s="41"/>
      <c r="R310" s="41"/>
      <c r="S310" s="41"/>
    </row>
    <row r="311" spans="1:19" x14ac:dyDescent="0.25">
      <c r="A311" s="41"/>
      <c r="B311" s="41"/>
      <c r="C311" s="41"/>
      <c r="D311" s="41"/>
      <c r="E311" s="41"/>
      <c r="F311" s="41"/>
      <c r="G311" s="41"/>
      <c r="H311" s="41"/>
      <c r="I311" s="41"/>
      <c r="J311" s="41"/>
      <c r="K311" s="41"/>
      <c r="L311" s="41"/>
      <c r="M311" s="41"/>
      <c r="N311" s="41"/>
      <c r="O311" s="41"/>
      <c r="P311" s="41"/>
      <c r="Q311" s="41"/>
      <c r="R311" s="41"/>
      <c r="S311" s="41"/>
    </row>
    <row r="312" spans="1:19" x14ac:dyDescent="0.25">
      <c r="A312" s="41"/>
      <c r="B312" s="41"/>
      <c r="C312" s="41"/>
      <c r="D312" s="41"/>
      <c r="E312" s="41"/>
      <c r="F312" s="41"/>
      <c r="G312" s="41"/>
      <c r="H312" s="41"/>
      <c r="I312" s="41"/>
      <c r="J312" s="41"/>
      <c r="K312" s="41"/>
      <c r="L312" s="41"/>
      <c r="M312" s="41"/>
      <c r="N312" s="41"/>
      <c r="O312" s="41"/>
      <c r="P312" s="41"/>
      <c r="Q312" s="41"/>
      <c r="R312" s="41"/>
      <c r="S312" s="41"/>
    </row>
    <row r="313" spans="1:19" x14ac:dyDescent="0.25">
      <c r="A313" s="41"/>
      <c r="B313" s="41"/>
      <c r="C313" s="41"/>
      <c r="D313" s="41"/>
      <c r="E313" s="41"/>
      <c r="F313" s="41"/>
      <c r="G313" s="41"/>
      <c r="H313" s="41"/>
      <c r="I313" s="41"/>
      <c r="J313" s="41"/>
      <c r="K313" s="41"/>
      <c r="L313" s="41"/>
      <c r="M313" s="41"/>
      <c r="N313" s="41"/>
      <c r="O313" s="41"/>
      <c r="P313" s="41"/>
      <c r="Q313" s="41"/>
      <c r="R313" s="41"/>
      <c r="S313" s="41"/>
    </row>
    <row r="314" spans="1:19" x14ac:dyDescent="0.25">
      <c r="A314" s="41"/>
      <c r="B314" s="41"/>
      <c r="C314" s="41"/>
      <c r="D314" s="41"/>
      <c r="E314" s="41"/>
      <c r="F314" s="41"/>
      <c r="G314" s="41"/>
      <c r="H314" s="41"/>
      <c r="I314" s="41"/>
      <c r="J314" s="41"/>
      <c r="K314" s="41"/>
      <c r="L314" s="41"/>
      <c r="M314" s="41"/>
      <c r="N314" s="41"/>
      <c r="O314" s="41"/>
      <c r="P314" s="41"/>
      <c r="Q314" s="41"/>
      <c r="R314" s="41"/>
      <c r="S314" s="41"/>
    </row>
    <row r="315" spans="1:19" x14ac:dyDescent="0.25">
      <c r="A315" s="41"/>
      <c r="B315" s="41"/>
      <c r="C315" s="41"/>
      <c r="D315" s="41"/>
      <c r="E315" s="41"/>
      <c r="F315" s="41"/>
      <c r="G315" s="41"/>
      <c r="H315" s="41"/>
      <c r="I315" s="41"/>
      <c r="J315" s="41"/>
      <c r="K315" s="41"/>
      <c r="L315" s="41"/>
      <c r="M315" s="41"/>
      <c r="N315" s="41"/>
      <c r="O315" s="41"/>
      <c r="P315" s="41"/>
      <c r="Q315" s="41"/>
      <c r="R315" s="41"/>
      <c r="S315" s="41"/>
    </row>
    <row r="316" spans="1:19" x14ac:dyDescent="0.25">
      <c r="A316" s="41"/>
      <c r="B316" s="41"/>
      <c r="C316" s="41"/>
      <c r="D316" s="41"/>
      <c r="E316" s="41"/>
      <c r="F316" s="41"/>
      <c r="G316" s="41"/>
      <c r="H316" s="41"/>
      <c r="I316" s="41"/>
      <c r="J316" s="41"/>
      <c r="K316" s="41"/>
      <c r="L316" s="41"/>
      <c r="M316" s="41"/>
      <c r="N316" s="41"/>
      <c r="O316" s="41"/>
      <c r="P316" s="41"/>
      <c r="Q316" s="41"/>
      <c r="R316" s="41"/>
      <c r="S316" s="41"/>
    </row>
    <row r="317" spans="1:19" x14ac:dyDescent="0.25">
      <c r="A317" s="41"/>
      <c r="B317" s="41"/>
      <c r="C317" s="41"/>
      <c r="D317" s="41"/>
      <c r="E317" s="41"/>
      <c r="F317" s="41"/>
      <c r="G317" s="41"/>
      <c r="H317" s="41"/>
      <c r="I317" s="41"/>
      <c r="J317" s="41"/>
      <c r="K317" s="41"/>
      <c r="L317" s="41"/>
      <c r="M317" s="41"/>
      <c r="N317" s="41"/>
      <c r="O317" s="41"/>
      <c r="P317" s="41"/>
      <c r="Q317" s="41"/>
      <c r="R317" s="41"/>
      <c r="S317" s="41"/>
    </row>
    <row r="318" spans="1:19" x14ac:dyDescent="0.25">
      <c r="A318" s="41"/>
      <c r="B318" s="41"/>
      <c r="C318" s="41"/>
      <c r="D318" s="41"/>
      <c r="E318" s="41"/>
      <c r="F318" s="41"/>
      <c r="G318" s="41"/>
      <c r="H318" s="41"/>
      <c r="I318" s="41"/>
      <c r="J318" s="41"/>
      <c r="K318" s="41"/>
      <c r="L318" s="41"/>
      <c r="M318" s="41"/>
      <c r="N318" s="41"/>
      <c r="O318" s="41"/>
      <c r="P318" s="41"/>
      <c r="Q318" s="41"/>
      <c r="R318" s="41"/>
      <c r="S318" s="41"/>
    </row>
    <row r="319" spans="1:19" x14ac:dyDescent="0.25">
      <c r="A319" s="41"/>
      <c r="B319" s="41"/>
      <c r="C319" s="41"/>
      <c r="D319" s="41"/>
      <c r="E319" s="41"/>
      <c r="F319" s="41"/>
      <c r="G319" s="41"/>
      <c r="H319" s="41"/>
      <c r="I319" s="41"/>
      <c r="J319" s="41"/>
      <c r="K319" s="41"/>
      <c r="L319" s="41"/>
      <c r="M319" s="41"/>
      <c r="N319" s="41"/>
      <c r="O319" s="41"/>
      <c r="P319" s="41"/>
      <c r="Q319" s="41"/>
      <c r="R319" s="41"/>
      <c r="S319" s="41"/>
    </row>
    <row r="320" spans="1:19" x14ac:dyDescent="0.25">
      <c r="A320" s="41"/>
      <c r="B320" s="41"/>
      <c r="C320" s="41"/>
      <c r="D320" s="41"/>
      <c r="E320" s="41"/>
      <c r="F320" s="41"/>
      <c r="G320" s="41"/>
      <c r="H320" s="41"/>
      <c r="I320" s="41"/>
      <c r="J320" s="41"/>
      <c r="K320" s="41"/>
      <c r="L320" s="41"/>
      <c r="M320" s="41"/>
      <c r="N320" s="41"/>
      <c r="O320" s="41"/>
      <c r="P320" s="41"/>
      <c r="Q320" s="41"/>
      <c r="R320" s="41"/>
      <c r="S320" s="41"/>
    </row>
    <row r="321" spans="1:19" x14ac:dyDescent="0.25">
      <c r="A321" s="41"/>
      <c r="B321" s="41"/>
      <c r="C321" s="41"/>
      <c r="D321" s="41"/>
      <c r="E321" s="41"/>
      <c r="F321" s="41"/>
      <c r="G321" s="41"/>
      <c r="H321" s="41"/>
      <c r="I321" s="41"/>
      <c r="J321" s="41"/>
      <c r="K321" s="41"/>
      <c r="L321" s="41"/>
      <c r="M321" s="41"/>
      <c r="N321" s="41"/>
      <c r="O321" s="41"/>
      <c r="P321" s="41"/>
      <c r="Q321" s="41"/>
      <c r="R321" s="41"/>
      <c r="S321" s="41"/>
    </row>
    <row r="322" spans="1:19" x14ac:dyDescent="0.25">
      <c r="A322" s="41"/>
      <c r="B322" s="41"/>
      <c r="C322" s="41"/>
      <c r="D322" s="41"/>
      <c r="E322" s="41"/>
      <c r="F322" s="41"/>
      <c r="G322" s="41"/>
      <c r="H322" s="41"/>
      <c r="I322" s="41"/>
      <c r="J322" s="41"/>
      <c r="K322" s="41"/>
      <c r="L322" s="41"/>
      <c r="M322" s="41"/>
      <c r="N322" s="41"/>
      <c r="O322" s="41"/>
      <c r="P322" s="41"/>
      <c r="Q322" s="41"/>
      <c r="R322" s="41"/>
      <c r="S322" s="41"/>
    </row>
    <row r="323" spans="1:19" x14ac:dyDescent="0.25">
      <c r="A323" s="41"/>
      <c r="B323" s="41"/>
      <c r="C323" s="41"/>
      <c r="D323" s="41"/>
      <c r="E323" s="41"/>
      <c r="F323" s="41"/>
      <c r="G323" s="41"/>
      <c r="H323" s="41"/>
      <c r="I323" s="41"/>
      <c r="J323" s="41"/>
      <c r="K323" s="41"/>
      <c r="L323" s="41"/>
      <c r="M323" s="41"/>
      <c r="N323" s="41"/>
      <c r="O323" s="41"/>
      <c r="P323" s="41"/>
      <c r="Q323" s="41"/>
      <c r="R323" s="41"/>
      <c r="S323" s="41"/>
    </row>
    <row r="324" spans="1:19" x14ac:dyDescent="0.25">
      <c r="A324" s="41"/>
      <c r="B324" s="41"/>
      <c r="C324" s="41"/>
      <c r="D324" s="41"/>
      <c r="E324" s="41"/>
      <c r="F324" s="41"/>
      <c r="G324" s="41"/>
      <c r="H324" s="41"/>
      <c r="I324" s="41"/>
      <c r="J324" s="41"/>
      <c r="K324" s="41"/>
      <c r="L324" s="41"/>
      <c r="M324" s="41"/>
      <c r="N324" s="41"/>
      <c r="O324" s="41"/>
      <c r="P324" s="41"/>
      <c r="Q324" s="41"/>
      <c r="R324" s="41"/>
      <c r="S324" s="41"/>
    </row>
    <row r="325" spans="1:19" x14ac:dyDescent="0.25">
      <c r="A325" s="41"/>
      <c r="B325" s="41"/>
      <c r="C325" s="41"/>
      <c r="D325" s="41"/>
      <c r="E325" s="41"/>
      <c r="F325" s="41"/>
      <c r="G325" s="41"/>
      <c r="H325" s="41"/>
      <c r="I325" s="41"/>
      <c r="J325" s="41"/>
      <c r="K325" s="41"/>
      <c r="L325" s="41"/>
      <c r="M325" s="41"/>
      <c r="N325" s="41"/>
      <c r="O325" s="41"/>
      <c r="P325" s="41"/>
      <c r="Q325" s="41"/>
      <c r="R325" s="41"/>
      <c r="S325" s="41"/>
    </row>
    <row r="326" spans="1:19" x14ac:dyDescent="0.25">
      <c r="A326" s="41"/>
      <c r="B326" s="41"/>
      <c r="C326" s="41"/>
      <c r="D326" s="41"/>
      <c r="E326" s="41"/>
      <c r="F326" s="41"/>
      <c r="G326" s="41"/>
      <c r="H326" s="41"/>
      <c r="I326" s="41"/>
      <c r="J326" s="41"/>
      <c r="K326" s="41"/>
      <c r="L326" s="41"/>
      <c r="M326" s="41"/>
      <c r="N326" s="41"/>
      <c r="O326" s="41"/>
      <c r="P326" s="41"/>
      <c r="Q326" s="41"/>
      <c r="R326" s="41"/>
      <c r="S326" s="41"/>
    </row>
    <row r="327" spans="1:19" x14ac:dyDescent="0.25">
      <c r="A327" s="41"/>
      <c r="B327" s="41"/>
      <c r="C327" s="41"/>
      <c r="D327" s="41"/>
      <c r="E327" s="41"/>
      <c r="F327" s="41"/>
      <c r="G327" s="41"/>
      <c r="H327" s="41"/>
      <c r="I327" s="41"/>
      <c r="J327" s="41"/>
      <c r="K327" s="41"/>
      <c r="L327" s="41"/>
      <c r="M327" s="41"/>
      <c r="N327" s="41"/>
      <c r="O327" s="41"/>
      <c r="P327" s="41"/>
      <c r="Q327" s="41"/>
      <c r="R327" s="41"/>
      <c r="S327" s="41"/>
    </row>
    <row r="328" spans="1:19" x14ac:dyDescent="0.25">
      <c r="A328" s="41"/>
      <c r="B328" s="41"/>
      <c r="C328" s="41"/>
      <c r="D328" s="41"/>
      <c r="E328" s="41"/>
      <c r="F328" s="41"/>
      <c r="G328" s="41"/>
      <c r="H328" s="41"/>
      <c r="I328" s="41"/>
      <c r="J328" s="41"/>
      <c r="K328" s="41"/>
      <c r="L328" s="41"/>
      <c r="M328" s="41"/>
      <c r="N328" s="41"/>
      <c r="O328" s="41"/>
      <c r="P328" s="41"/>
      <c r="Q328" s="41"/>
      <c r="R328" s="41"/>
      <c r="S328" s="41"/>
    </row>
    <row r="329" spans="1:19" x14ac:dyDescent="0.25">
      <c r="A329" s="41"/>
      <c r="B329" s="41"/>
      <c r="C329" s="41"/>
      <c r="D329" s="41"/>
      <c r="E329" s="41"/>
      <c r="F329" s="41"/>
      <c r="G329" s="41"/>
      <c r="H329" s="41"/>
      <c r="I329" s="41"/>
      <c r="J329" s="41"/>
      <c r="K329" s="41"/>
      <c r="L329" s="41"/>
      <c r="M329" s="41"/>
      <c r="N329" s="41"/>
      <c r="O329" s="41"/>
      <c r="P329" s="41"/>
      <c r="Q329" s="41"/>
      <c r="R329" s="41"/>
      <c r="S329" s="41"/>
    </row>
    <row r="330" spans="1:19" x14ac:dyDescent="0.25">
      <c r="A330" s="41"/>
      <c r="B330" s="41"/>
      <c r="C330" s="41"/>
      <c r="D330" s="41"/>
      <c r="E330" s="41"/>
      <c r="F330" s="41"/>
      <c r="G330" s="41"/>
      <c r="H330" s="41"/>
      <c r="I330" s="41"/>
      <c r="J330" s="41"/>
      <c r="K330" s="41"/>
      <c r="L330" s="41"/>
      <c r="M330" s="41"/>
      <c r="N330" s="41"/>
      <c r="O330" s="41"/>
      <c r="P330" s="41"/>
      <c r="Q330" s="41"/>
      <c r="R330" s="41"/>
      <c r="S330" s="41"/>
    </row>
    <row r="331" spans="1:19" x14ac:dyDescent="0.25">
      <c r="A331" s="41"/>
      <c r="B331" s="41"/>
      <c r="C331" s="41"/>
      <c r="D331" s="41"/>
      <c r="E331" s="41"/>
      <c r="F331" s="41"/>
      <c r="G331" s="41"/>
      <c r="H331" s="41"/>
      <c r="I331" s="41"/>
      <c r="J331" s="41"/>
      <c r="K331" s="41"/>
      <c r="L331" s="41"/>
      <c r="M331" s="41"/>
      <c r="N331" s="41"/>
      <c r="O331" s="41"/>
      <c r="P331" s="41"/>
      <c r="Q331" s="41"/>
      <c r="R331" s="41"/>
      <c r="S331" s="41"/>
    </row>
    <row r="332" spans="1:19" x14ac:dyDescent="0.25">
      <c r="A332" s="41"/>
      <c r="B332" s="41"/>
      <c r="C332" s="41"/>
      <c r="D332" s="41"/>
      <c r="E332" s="41"/>
      <c r="F332" s="41"/>
      <c r="G332" s="41"/>
      <c r="H332" s="41"/>
      <c r="I332" s="41"/>
      <c r="J332" s="41"/>
      <c r="K332" s="41"/>
      <c r="L332" s="41"/>
      <c r="M332" s="41"/>
      <c r="N332" s="41"/>
      <c r="O332" s="41"/>
      <c r="P332" s="41"/>
      <c r="Q332" s="41"/>
      <c r="R332" s="41"/>
      <c r="S332" s="41"/>
    </row>
    <row r="333" spans="1:19" x14ac:dyDescent="0.25">
      <c r="A333" s="41"/>
      <c r="B333" s="41"/>
      <c r="C333" s="41"/>
      <c r="D333" s="41"/>
      <c r="E333" s="41"/>
      <c r="F333" s="41"/>
      <c r="G333" s="41"/>
      <c r="H333" s="41"/>
      <c r="I333" s="41"/>
      <c r="J333" s="41"/>
      <c r="K333" s="41"/>
      <c r="L333" s="41"/>
      <c r="M333" s="41"/>
      <c r="N333" s="41"/>
      <c r="O333" s="41"/>
      <c r="P333" s="41"/>
      <c r="Q333" s="41"/>
      <c r="R333" s="41"/>
      <c r="S333" s="41"/>
    </row>
    <row r="334" spans="1:19" x14ac:dyDescent="0.25">
      <c r="A334" s="41"/>
      <c r="B334" s="41"/>
      <c r="C334" s="41"/>
      <c r="D334" s="41"/>
      <c r="E334" s="41"/>
      <c r="F334" s="41"/>
      <c r="G334" s="41"/>
      <c r="H334" s="41"/>
      <c r="I334" s="41"/>
      <c r="J334" s="41"/>
      <c r="K334" s="41"/>
      <c r="L334" s="41"/>
      <c r="M334" s="41"/>
      <c r="N334" s="41"/>
      <c r="O334" s="41"/>
      <c r="P334" s="41"/>
      <c r="Q334" s="41"/>
      <c r="R334" s="41"/>
      <c r="S334" s="41"/>
    </row>
    <row r="335" spans="1:19" x14ac:dyDescent="0.25">
      <c r="A335" s="41"/>
      <c r="B335" s="41"/>
      <c r="C335" s="41"/>
      <c r="D335" s="41"/>
      <c r="E335" s="41"/>
      <c r="F335" s="41"/>
      <c r="G335" s="41"/>
      <c r="H335" s="41"/>
      <c r="I335" s="41"/>
      <c r="J335" s="41"/>
      <c r="K335" s="41"/>
      <c r="L335" s="41"/>
      <c r="M335" s="41"/>
      <c r="N335" s="41"/>
      <c r="O335" s="41"/>
      <c r="P335" s="41"/>
      <c r="Q335" s="41"/>
      <c r="R335" s="41"/>
      <c r="S335" s="41"/>
    </row>
    <row r="336" spans="1:19" x14ac:dyDescent="0.25">
      <c r="A336" s="41"/>
      <c r="B336" s="41"/>
      <c r="C336" s="41"/>
      <c r="D336" s="41"/>
      <c r="E336" s="41"/>
      <c r="F336" s="41"/>
      <c r="G336" s="41"/>
      <c r="H336" s="41"/>
      <c r="I336" s="41"/>
      <c r="J336" s="41"/>
      <c r="K336" s="41"/>
      <c r="L336" s="41"/>
      <c r="M336" s="41"/>
      <c r="N336" s="41"/>
      <c r="O336" s="41"/>
      <c r="P336" s="41"/>
      <c r="Q336" s="41"/>
      <c r="R336" s="41"/>
      <c r="S336" s="41"/>
    </row>
    <row r="337" spans="1:19" x14ac:dyDescent="0.25">
      <c r="A337" s="41"/>
      <c r="B337" s="41"/>
      <c r="C337" s="41"/>
      <c r="D337" s="41"/>
      <c r="E337" s="41"/>
      <c r="F337" s="41"/>
      <c r="G337" s="41"/>
      <c r="H337" s="41"/>
      <c r="I337" s="41"/>
      <c r="J337" s="41"/>
      <c r="K337" s="41"/>
      <c r="L337" s="41"/>
      <c r="M337" s="41"/>
      <c r="N337" s="41"/>
      <c r="O337" s="41"/>
      <c r="P337" s="41"/>
      <c r="Q337" s="41"/>
      <c r="R337" s="41"/>
      <c r="S337" s="41"/>
    </row>
    <row r="338" spans="1:19" x14ac:dyDescent="0.25">
      <c r="A338" s="41"/>
      <c r="B338" s="41"/>
      <c r="C338" s="41"/>
      <c r="D338" s="41"/>
      <c r="E338" s="41"/>
      <c r="F338" s="41"/>
      <c r="G338" s="41"/>
      <c r="H338" s="41"/>
      <c r="I338" s="41"/>
      <c r="J338" s="41"/>
      <c r="K338" s="41"/>
      <c r="L338" s="41"/>
      <c r="M338" s="41"/>
      <c r="N338" s="41"/>
      <c r="O338" s="41"/>
      <c r="P338" s="41"/>
      <c r="Q338" s="41"/>
      <c r="R338" s="41"/>
      <c r="S338" s="41"/>
    </row>
    <row r="339" spans="1:19" x14ac:dyDescent="0.25">
      <c r="A339" s="41"/>
      <c r="B339" s="41"/>
      <c r="C339" s="41"/>
      <c r="D339" s="41"/>
      <c r="E339" s="41"/>
      <c r="F339" s="41"/>
      <c r="G339" s="41"/>
      <c r="H339" s="41"/>
      <c r="I339" s="41"/>
      <c r="J339" s="41"/>
      <c r="K339" s="41"/>
      <c r="L339" s="41"/>
      <c r="M339" s="41"/>
      <c r="N339" s="41"/>
      <c r="O339" s="41"/>
      <c r="P339" s="41"/>
      <c r="Q339" s="41"/>
      <c r="R339" s="41"/>
      <c r="S339" s="41"/>
    </row>
    <row r="340" spans="1:19" x14ac:dyDescent="0.25">
      <c r="A340" s="41"/>
      <c r="B340" s="41"/>
      <c r="C340" s="41"/>
      <c r="D340" s="41"/>
      <c r="E340" s="41"/>
      <c r="F340" s="41"/>
      <c r="G340" s="41"/>
      <c r="H340" s="41"/>
      <c r="I340" s="41"/>
      <c r="J340" s="41"/>
      <c r="K340" s="41"/>
      <c r="L340" s="41"/>
      <c r="M340" s="41"/>
      <c r="N340" s="41"/>
      <c r="O340" s="41"/>
      <c r="P340" s="41"/>
      <c r="Q340" s="41"/>
      <c r="R340" s="41"/>
      <c r="S340" s="41"/>
    </row>
    <row r="341" spans="1:19" x14ac:dyDescent="0.25">
      <c r="A341" s="41"/>
      <c r="B341" s="41"/>
      <c r="C341" s="41"/>
      <c r="D341" s="41"/>
      <c r="E341" s="41"/>
      <c r="F341" s="41"/>
      <c r="G341" s="41"/>
      <c r="H341" s="41"/>
      <c r="I341" s="41"/>
      <c r="J341" s="41"/>
      <c r="K341" s="41"/>
      <c r="L341" s="41"/>
      <c r="M341" s="41"/>
      <c r="N341" s="41"/>
      <c r="O341" s="41"/>
      <c r="P341" s="41"/>
      <c r="Q341" s="41"/>
      <c r="R341" s="41"/>
      <c r="S341" s="41"/>
    </row>
    <row r="342" spans="1:19" x14ac:dyDescent="0.25">
      <c r="A342" s="41"/>
      <c r="B342" s="41"/>
      <c r="C342" s="41"/>
      <c r="D342" s="41"/>
      <c r="E342" s="41"/>
      <c r="F342" s="41"/>
      <c r="G342" s="41"/>
      <c r="H342" s="41"/>
      <c r="I342" s="41"/>
      <c r="J342" s="41"/>
      <c r="K342" s="41"/>
      <c r="L342" s="41"/>
      <c r="M342" s="41"/>
      <c r="N342" s="41"/>
      <c r="O342" s="41"/>
      <c r="P342" s="41"/>
      <c r="Q342" s="41"/>
      <c r="R342" s="41"/>
      <c r="S342" s="41"/>
    </row>
    <row r="343" spans="1:19" x14ac:dyDescent="0.25">
      <c r="A343" s="41"/>
      <c r="B343" s="41"/>
      <c r="C343" s="41"/>
      <c r="D343" s="41"/>
      <c r="E343" s="41"/>
      <c r="F343" s="41"/>
      <c r="G343" s="41"/>
      <c r="H343" s="41"/>
      <c r="I343" s="41"/>
      <c r="J343" s="41"/>
      <c r="K343" s="41"/>
      <c r="L343" s="41"/>
      <c r="M343" s="41"/>
      <c r="N343" s="41"/>
      <c r="O343" s="41"/>
      <c r="P343" s="41"/>
      <c r="Q343" s="41"/>
      <c r="R343" s="41"/>
      <c r="S343" s="41"/>
    </row>
    <row r="344" spans="1:19" x14ac:dyDescent="0.25">
      <c r="A344" s="41"/>
      <c r="B344" s="41"/>
      <c r="C344" s="41"/>
      <c r="D344" s="41"/>
      <c r="E344" s="41"/>
      <c r="F344" s="41"/>
      <c r="G344" s="41"/>
      <c r="H344" s="41"/>
      <c r="I344" s="41"/>
      <c r="J344" s="41"/>
      <c r="K344" s="41"/>
      <c r="L344" s="41"/>
      <c r="M344" s="41"/>
      <c r="N344" s="41"/>
      <c r="O344" s="41"/>
      <c r="P344" s="41"/>
      <c r="Q344" s="41"/>
      <c r="R344" s="41"/>
      <c r="S344" s="41"/>
    </row>
    <row r="345" spans="1:19" x14ac:dyDescent="0.25">
      <c r="A345" s="41"/>
      <c r="B345" s="41"/>
      <c r="C345" s="41"/>
      <c r="D345" s="41"/>
      <c r="E345" s="41"/>
      <c r="F345" s="41"/>
      <c r="G345" s="41"/>
      <c r="H345" s="41"/>
      <c r="I345" s="41"/>
      <c r="J345" s="41"/>
      <c r="K345" s="41"/>
      <c r="L345" s="41"/>
      <c r="M345" s="41"/>
      <c r="N345" s="41"/>
      <c r="O345" s="41"/>
      <c r="P345" s="41"/>
      <c r="Q345" s="41"/>
      <c r="R345" s="41"/>
      <c r="S345" s="41"/>
    </row>
    <row r="346" spans="1:19" x14ac:dyDescent="0.25">
      <c r="A346" s="41"/>
      <c r="B346" s="41"/>
      <c r="C346" s="41"/>
      <c r="D346" s="41"/>
      <c r="E346" s="41"/>
      <c r="F346" s="41"/>
      <c r="G346" s="41"/>
      <c r="H346" s="41"/>
      <c r="I346" s="41"/>
      <c r="J346" s="41"/>
      <c r="K346" s="41"/>
      <c r="L346" s="41"/>
      <c r="M346" s="41"/>
      <c r="N346" s="41"/>
      <c r="O346" s="41"/>
      <c r="P346" s="41"/>
      <c r="Q346" s="41"/>
      <c r="R346" s="41"/>
      <c r="S346" s="41"/>
    </row>
    <row r="347" spans="1:19" x14ac:dyDescent="0.25">
      <c r="A347" s="41"/>
      <c r="B347" s="41"/>
      <c r="C347" s="41"/>
      <c r="D347" s="41"/>
      <c r="E347" s="41"/>
      <c r="F347" s="41"/>
      <c r="G347" s="41"/>
      <c r="H347" s="41"/>
      <c r="I347" s="41"/>
      <c r="J347" s="41"/>
      <c r="K347" s="41"/>
      <c r="L347" s="41"/>
      <c r="M347" s="41"/>
      <c r="N347" s="41"/>
      <c r="O347" s="41"/>
      <c r="P347" s="41"/>
      <c r="Q347" s="41"/>
      <c r="R347" s="41"/>
      <c r="S347" s="41"/>
    </row>
    <row r="348" spans="1:19" x14ac:dyDescent="0.25">
      <c r="A348" s="41"/>
      <c r="B348" s="41"/>
      <c r="C348" s="41"/>
      <c r="D348" s="41"/>
      <c r="E348" s="41"/>
      <c r="F348" s="41"/>
      <c r="G348" s="41"/>
      <c r="H348" s="41"/>
      <c r="I348" s="41"/>
      <c r="J348" s="41"/>
      <c r="K348" s="41"/>
      <c r="L348" s="41"/>
      <c r="M348" s="41"/>
      <c r="N348" s="41"/>
      <c r="O348" s="41"/>
      <c r="P348" s="41"/>
      <c r="Q348" s="41"/>
      <c r="R348" s="41"/>
      <c r="S348" s="41"/>
    </row>
    <row r="349" spans="1:19" x14ac:dyDescent="0.25">
      <c r="A349" s="41"/>
      <c r="B349" s="41"/>
      <c r="C349" s="41"/>
      <c r="D349" s="41"/>
      <c r="E349" s="41"/>
      <c r="F349" s="41"/>
      <c r="G349" s="41"/>
      <c r="H349" s="41"/>
      <c r="I349" s="41"/>
      <c r="J349" s="41"/>
      <c r="K349" s="41"/>
      <c r="L349" s="41"/>
      <c r="M349" s="41"/>
      <c r="N349" s="41"/>
      <c r="O349" s="41"/>
      <c r="P349" s="41"/>
      <c r="Q349" s="41"/>
      <c r="R349" s="41"/>
      <c r="S349" s="41"/>
    </row>
    <row r="350" spans="1:19" x14ac:dyDescent="0.25">
      <c r="A350" s="41"/>
      <c r="B350" s="41"/>
      <c r="C350" s="41"/>
      <c r="D350" s="41"/>
      <c r="E350" s="41"/>
      <c r="F350" s="41"/>
      <c r="G350" s="41"/>
      <c r="H350" s="41"/>
      <c r="I350" s="41"/>
      <c r="J350" s="41"/>
      <c r="K350" s="41"/>
      <c r="L350" s="41"/>
      <c r="M350" s="41"/>
      <c r="N350" s="41"/>
      <c r="O350" s="41"/>
      <c r="P350" s="41"/>
      <c r="Q350" s="41"/>
      <c r="R350" s="41"/>
      <c r="S350" s="41"/>
    </row>
    <row r="351" spans="1:19" x14ac:dyDescent="0.25">
      <c r="A351" s="41"/>
      <c r="B351" s="41"/>
      <c r="C351" s="41"/>
      <c r="D351" s="41"/>
      <c r="E351" s="41"/>
      <c r="F351" s="41"/>
      <c r="G351" s="41"/>
      <c r="H351" s="41"/>
      <c r="I351" s="41"/>
      <c r="J351" s="41"/>
      <c r="K351" s="41"/>
      <c r="L351" s="41"/>
      <c r="M351" s="41"/>
      <c r="N351" s="41"/>
      <c r="O351" s="41"/>
      <c r="P351" s="41"/>
      <c r="Q351" s="41"/>
      <c r="R351" s="41"/>
      <c r="S351" s="41"/>
    </row>
    <row r="352" spans="1:19" x14ac:dyDescent="0.25">
      <c r="A352" s="41"/>
      <c r="B352" s="41"/>
      <c r="C352" s="41"/>
      <c r="D352" s="41"/>
      <c r="E352" s="41"/>
      <c r="F352" s="41"/>
      <c r="G352" s="41"/>
      <c r="H352" s="41"/>
      <c r="I352" s="41"/>
      <c r="J352" s="41"/>
      <c r="K352" s="41"/>
      <c r="L352" s="41"/>
      <c r="M352" s="41"/>
      <c r="N352" s="41"/>
      <c r="O352" s="41"/>
      <c r="P352" s="41"/>
      <c r="Q352" s="41"/>
      <c r="R352" s="41"/>
      <c r="S352" s="41"/>
    </row>
    <row r="353" spans="1:19" x14ac:dyDescent="0.25">
      <c r="A353" s="41"/>
      <c r="B353" s="41"/>
      <c r="C353" s="41"/>
      <c r="D353" s="41"/>
      <c r="E353" s="41"/>
      <c r="F353" s="41"/>
      <c r="G353" s="41"/>
      <c r="H353" s="41"/>
      <c r="I353" s="41"/>
      <c r="J353" s="41"/>
      <c r="K353" s="41"/>
      <c r="L353" s="41"/>
      <c r="M353" s="41"/>
      <c r="N353" s="41"/>
      <c r="O353" s="41"/>
      <c r="P353" s="41"/>
      <c r="Q353" s="41"/>
      <c r="R353" s="41"/>
      <c r="S353" s="41"/>
    </row>
    <row r="354" spans="1:19" x14ac:dyDescent="0.25">
      <c r="A354" s="41"/>
      <c r="B354" s="41"/>
      <c r="C354" s="41"/>
      <c r="D354" s="41"/>
      <c r="E354" s="41"/>
      <c r="F354" s="41"/>
      <c r="G354" s="41"/>
      <c r="H354" s="41"/>
      <c r="I354" s="41"/>
      <c r="J354" s="41"/>
      <c r="K354" s="41"/>
      <c r="L354" s="41"/>
      <c r="M354" s="41"/>
      <c r="N354" s="41"/>
      <c r="O354" s="41"/>
      <c r="P354" s="41"/>
      <c r="Q354" s="41"/>
      <c r="R354" s="41"/>
      <c r="S354" s="41"/>
    </row>
    <row r="355" spans="1:19" x14ac:dyDescent="0.25">
      <c r="A355" s="41"/>
      <c r="B355" s="41"/>
      <c r="C355" s="41"/>
      <c r="D355" s="41"/>
      <c r="E355" s="41"/>
      <c r="F355" s="41"/>
      <c r="G355" s="41"/>
      <c r="H355" s="41"/>
      <c r="I355" s="41"/>
      <c r="J355" s="41"/>
      <c r="K355" s="41"/>
      <c r="L355" s="41"/>
      <c r="M355" s="41"/>
      <c r="N355" s="41"/>
      <c r="O355" s="41"/>
      <c r="P355" s="41"/>
      <c r="Q355" s="41"/>
      <c r="R355" s="41"/>
      <c r="S355" s="41"/>
    </row>
    <row r="356" spans="1:19" x14ac:dyDescent="0.25">
      <c r="A356" s="41"/>
      <c r="B356" s="41"/>
      <c r="C356" s="41"/>
      <c r="D356" s="41"/>
      <c r="E356" s="41"/>
      <c r="F356" s="41"/>
      <c r="G356" s="41"/>
      <c r="H356" s="41"/>
      <c r="I356" s="41"/>
      <c r="J356" s="41"/>
      <c r="K356" s="41"/>
      <c r="L356" s="41"/>
      <c r="M356" s="41"/>
      <c r="N356" s="41"/>
      <c r="O356" s="41"/>
      <c r="P356" s="41"/>
      <c r="Q356" s="41"/>
      <c r="R356" s="41"/>
      <c r="S356" s="41"/>
    </row>
    <row r="357" spans="1:19" x14ac:dyDescent="0.25">
      <c r="A357" s="41"/>
      <c r="B357" s="41"/>
      <c r="C357" s="41"/>
      <c r="D357" s="41"/>
      <c r="E357" s="41"/>
      <c r="F357" s="41"/>
      <c r="G357" s="41"/>
      <c r="H357" s="41"/>
      <c r="I357" s="41"/>
      <c r="J357" s="41"/>
      <c r="K357" s="41"/>
      <c r="L357" s="41"/>
      <c r="M357" s="41"/>
      <c r="N357" s="41"/>
      <c r="O357" s="41"/>
      <c r="P357" s="41"/>
      <c r="Q357" s="41"/>
      <c r="R357" s="41"/>
      <c r="S357" s="41"/>
    </row>
    <row r="358" spans="1:19" x14ac:dyDescent="0.25">
      <c r="A358" s="41"/>
      <c r="B358" s="41"/>
      <c r="C358" s="41"/>
      <c r="D358" s="41"/>
      <c r="E358" s="41"/>
      <c r="F358" s="41"/>
      <c r="G358" s="41"/>
      <c r="H358" s="41"/>
      <c r="I358" s="41"/>
      <c r="J358" s="41"/>
      <c r="K358" s="41"/>
      <c r="L358" s="41"/>
      <c r="M358" s="41"/>
      <c r="N358" s="41"/>
      <c r="O358" s="41"/>
      <c r="P358" s="41"/>
      <c r="Q358" s="41"/>
      <c r="R358" s="41"/>
      <c r="S358" s="41"/>
    </row>
    <row r="359" spans="1:19" x14ac:dyDescent="0.25">
      <c r="A359" s="41"/>
      <c r="B359" s="41"/>
      <c r="C359" s="41"/>
      <c r="D359" s="41"/>
      <c r="E359" s="41"/>
      <c r="F359" s="41"/>
      <c r="G359" s="41"/>
      <c r="H359" s="41"/>
      <c r="I359" s="41"/>
      <c r="J359" s="41"/>
      <c r="K359" s="41"/>
      <c r="L359" s="41"/>
      <c r="M359" s="41"/>
      <c r="N359" s="41"/>
      <c r="O359" s="41"/>
      <c r="P359" s="41"/>
      <c r="Q359" s="41"/>
      <c r="R359" s="41"/>
      <c r="S359" s="41"/>
    </row>
    <row r="360" spans="1:19" x14ac:dyDescent="0.25">
      <c r="A360" s="41"/>
      <c r="B360" s="41"/>
      <c r="C360" s="41"/>
      <c r="D360" s="41"/>
      <c r="E360" s="41"/>
      <c r="F360" s="41"/>
      <c r="G360" s="41"/>
      <c r="H360" s="41"/>
      <c r="I360" s="41"/>
      <c r="J360" s="41"/>
      <c r="K360" s="41"/>
      <c r="L360" s="41"/>
      <c r="M360" s="41"/>
      <c r="N360" s="41"/>
      <c r="O360" s="41"/>
      <c r="P360" s="41"/>
      <c r="Q360" s="41"/>
      <c r="R360" s="41"/>
      <c r="S360" s="41"/>
    </row>
    <row r="361" spans="1:19" x14ac:dyDescent="0.25">
      <c r="A361" s="41"/>
      <c r="B361" s="41"/>
      <c r="C361" s="41"/>
      <c r="D361" s="41"/>
      <c r="E361" s="41"/>
      <c r="F361" s="41"/>
      <c r="G361" s="41"/>
      <c r="H361" s="41"/>
      <c r="I361" s="41"/>
      <c r="J361" s="41"/>
      <c r="K361" s="41"/>
      <c r="L361" s="41"/>
      <c r="M361" s="41"/>
      <c r="N361" s="41"/>
      <c r="O361" s="41"/>
      <c r="P361" s="41"/>
      <c r="Q361" s="41"/>
      <c r="R361" s="41"/>
      <c r="S361" s="41"/>
    </row>
    <row r="362" spans="1:19" x14ac:dyDescent="0.25">
      <c r="A362" s="41"/>
      <c r="B362" s="41"/>
      <c r="C362" s="41"/>
      <c r="D362" s="41"/>
      <c r="E362" s="41"/>
      <c r="F362" s="41"/>
      <c r="G362" s="41"/>
      <c r="H362" s="41"/>
      <c r="I362" s="41"/>
      <c r="J362" s="41"/>
      <c r="K362" s="41"/>
      <c r="L362" s="41"/>
      <c r="M362" s="41"/>
      <c r="N362" s="41"/>
      <c r="O362" s="41"/>
      <c r="P362" s="41"/>
      <c r="Q362" s="41"/>
      <c r="R362" s="41"/>
      <c r="S362" s="41"/>
    </row>
    <row r="363" spans="1:19" x14ac:dyDescent="0.25">
      <c r="A363" s="41"/>
      <c r="B363" s="41"/>
      <c r="C363" s="41"/>
      <c r="D363" s="41"/>
      <c r="E363" s="41"/>
      <c r="F363" s="41"/>
      <c r="G363" s="41"/>
      <c r="H363" s="41"/>
      <c r="I363" s="41"/>
      <c r="J363" s="41"/>
      <c r="K363" s="41"/>
      <c r="L363" s="41"/>
      <c r="M363" s="41"/>
      <c r="N363" s="41"/>
      <c r="O363" s="41"/>
      <c r="P363" s="41"/>
      <c r="Q363" s="41"/>
      <c r="R363" s="41"/>
      <c r="S363" s="41"/>
    </row>
    <row r="364" spans="1:19" x14ac:dyDescent="0.25">
      <c r="A364" s="41"/>
      <c r="B364" s="41"/>
      <c r="C364" s="41"/>
      <c r="D364" s="41"/>
      <c r="E364" s="41"/>
      <c r="F364" s="41"/>
      <c r="G364" s="41"/>
      <c r="H364" s="41"/>
      <c r="I364" s="41"/>
      <c r="J364" s="41"/>
      <c r="K364" s="41"/>
      <c r="L364" s="41"/>
      <c r="M364" s="41"/>
      <c r="N364" s="41"/>
      <c r="O364" s="41"/>
      <c r="P364" s="41"/>
      <c r="Q364" s="41"/>
      <c r="R364" s="41"/>
      <c r="S364" s="41"/>
    </row>
    <row r="365" spans="1:19" x14ac:dyDescent="0.25">
      <c r="A365" s="41"/>
      <c r="B365" s="41"/>
      <c r="C365" s="41"/>
      <c r="D365" s="41"/>
      <c r="E365" s="41"/>
      <c r="F365" s="41"/>
      <c r="G365" s="41"/>
      <c r="H365" s="41"/>
      <c r="I365" s="41"/>
      <c r="J365" s="41"/>
      <c r="K365" s="41"/>
      <c r="L365" s="41"/>
      <c r="M365" s="41"/>
      <c r="N365" s="41"/>
      <c r="O365" s="41"/>
      <c r="P365" s="41"/>
      <c r="Q365" s="41"/>
      <c r="R365" s="41"/>
      <c r="S365" s="41"/>
    </row>
    <row r="366" spans="1:19" x14ac:dyDescent="0.25">
      <c r="A366" s="41"/>
      <c r="B366" s="41"/>
      <c r="C366" s="41"/>
      <c r="D366" s="41"/>
      <c r="E366" s="41"/>
      <c r="F366" s="41"/>
      <c r="G366" s="41"/>
      <c r="H366" s="41"/>
      <c r="I366" s="41"/>
      <c r="J366" s="41"/>
      <c r="K366" s="41"/>
      <c r="L366" s="41"/>
      <c r="M366" s="41"/>
      <c r="N366" s="41"/>
      <c r="O366" s="41"/>
      <c r="P366" s="41"/>
      <c r="Q366" s="41"/>
      <c r="R366" s="41"/>
      <c r="S366" s="41"/>
    </row>
    <row r="367" spans="1:19" x14ac:dyDescent="0.25">
      <c r="A367" s="41"/>
      <c r="B367" s="41"/>
      <c r="C367" s="41"/>
      <c r="D367" s="41"/>
      <c r="E367" s="41"/>
      <c r="F367" s="41"/>
      <c r="G367" s="41"/>
      <c r="H367" s="41"/>
      <c r="I367" s="41"/>
      <c r="J367" s="41"/>
      <c r="K367" s="41"/>
      <c r="L367" s="41"/>
      <c r="M367" s="41"/>
      <c r="N367" s="41"/>
      <c r="O367" s="41"/>
      <c r="P367" s="41"/>
      <c r="Q367" s="41"/>
      <c r="R367" s="41"/>
      <c r="S367" s="41"/>
    </row>
    <row r="368" spans="1:19" x14ac:dyDescent="0.25">
      <c r="A368" s="41"/>
      <c r="B368" s="41"/>
      <c r="C368" s="41"/>
      <c r="D368" s="41"/>
      <c r="E368" s="41"/>
      <c r="F368" s="41"/>
      <c r="G368" s="41"/>
      <c r="H368" s="41"/>
      <c r="I368" s="41"/>
      <c r="J368" s="41"/>
      <c r="K368" s="41"/>
      <c r="L368" s="41"/>
      <c r="M368" s="41"/>
      <c r="N368" s="41"/>
      <c r="O368" s="41"/>
      <c r="P368" s="41"/>
      <c r="Q368" s="41"/>
      <c r="R368" s="41"/>
      <c r="S368" s="41"/>
    </row>
    <row r="369" spans="1:19" x14ac:dyDescent="0.25">
      <c r="A369" s="41"/>
      <c r="B369" s="41"/>
      <c r="C369" s="41"/>
      <c r="D369" s="41"/>
      <c r="E369" s="41"/>
      <c r="F369" s="41"/>
      <c r="G369" s="41"/>
      <c r="H369" s="41"/>
      <c r="I369" s="41"/>
      <c r="J369" s="41"/>
      <c r="K369" s="41"/>
      <c r="L369" s="41"/>
      <c r="M369" s="41"/>
      <c r="N369" s="41"/>
      <c r="O369" s="41"/>
      <c r="P369" s="41"/>
      <c r="Q369" s="41"/>
      <c r="R369" s="41"/>
      <c r="S369" s="41"/>
    </row>
    <row r="370" spans="1:19" x14ac:dyDescent="0.25">
      <c r="A370" s="41"/>
      <c r="B370" s="41"/>
      <c r="C370" s="41"/>
      <c r="D370" s="41"/>
      <c r="E370" s="41"/>
      <c r="F370" s="41"/>
      <c r="G370" s="41"/>
      <c r="H370" s="41"/>
      <c r="I370" s="41"/>
      <c r="J370" s="41"/>
      <c r="K370" s="41"/>
      <c r="L370" s="41"/>
      <c r="M370" s="41"/>
      <c r="N370" s="41"/>
      <c r="O370" s="41"/>
      <c r="P370" s="41"/>
      <c r="Q370" s="41"/>
      <c r="R370" s="41"/>
      <c r="S370" s="41"/>
    </row>
    <row r="371" spans="1:19" x14ac:dyDescent="0.25">
      <c r="A371" s="41"/>
      <c r="B371" s="41"/>
      <c r="C371" s="41"/>
      <c r="D371" s="41"/>
      <c r="E371" s="41"/>
      <c r="F371" s="41"/>
      <c r="G371" s="41"/>
      <c r="H371" s="41"/>
      <c r="I371" s="41"/>
      <c r="J371" s="41"/>
      <c r="K371" s="41"/>
      <c r="L371" s="41"/>
      <c r="M371" s="41"/>
      <c r="N371" s="41"/>
      <c r="O371" s="41"/>
      <c r="P371" s="41"/>
      <c r="Q371" s="41"/>
      <c r="R371" s="41"/>
      <c r="S371" s="41"/>
    </row>
    <row r="372" spans="1:19" x14ac:dyDescent="0.25">
      <c r="A372" s="41"/>
      <c r="B372" s="41"/>
      <c r="C372" s="41"/>
      <c r="D372" s="41"/>
      <c r="E372" s="41"/>
      <c r="F372" s="41"/>
      <c r="G372" s="41"/>
      <c r="H372" s="41"/>
      <c r="I372" s="41"/>
      <c r="J372" s="41"/>
      <c r="K372" s="41"/>
      <c r="L372" s="41"/>
      <c r="M372" s="41"/>
      <c r="N372" s="41"/>
      <c r="O372" s="41"/>
      <c r="P372" s="41"/>
      <c r="Q372" s="41"/>
      <c r="R372" s="41"/>
      <c r="S372" s="41"/>
    </row>
    <row r="373" spans="1:19" x14ac:dyDescent="0.25">
      <c r="A373" s="41"/>
      <c r="B373" s="41"/>
      <c r="C373" s="41"/>
      <c r="D373" s="41"/>
      <c r="E373" s="41"/>
      <c r="F373" s="41"/>
      <c r="G373" s="41"/>
      <c r="H373" s="41"/>
      <c r="I373" s="41"/>
      <c r="J373" s="41"/>
      <c r="K373" s="41"/>
      <c r="L373" s="41"/>
      <c r="M373" s="41"/>
      <c r="N373" s="41"/>
      <c r="O373" s="41"/>
      <c r="P373" s="41"/>
      <c r="Q373" s="41"/>
      <c r="R373" s="41"/>
      <c r="S373" s="41"/>
    </row>
    <row r="374" spans="1:19" x14ac:dyDescent="0.25">
      <c r="A374" s="41"/>
      <c r="B374" s="41"/>
      <c r="C374" s="41"/>
      <c r="D374" s="41"/>
      <c r="E374" s="41"/>
      <c r="F374" s="41"/>
      <c r="G374" s="41"/>
      <c r="H374" s="41"/>
      <c r="I374" s="41"/>
      <c r="J374" s="41"/>
      <c r="K374" s="41"/>
      <c r="L374" s="41"/>
      <c r="M374" s="41"/>
      <c r="N374" s="41"/>
      <c r="O374" s="41"/>
      <c r="P374" s="41"/>
      <c r="Q374" s="41"/>
      <c r="R374" s="41"/>
      <c r="S374" s="41"/>
    </row>
    <row r="375" spans="1:19" x14ac:dyDescent="0.25">
      <c r="A375" s="41"/>
      <c r="B375" s="41"/>
      <c r="C375" s="41"/>
      <c r="D375" s="41"/>
      <c r="E375" s="41"/>
      <c r="F375" s="41"/>
      <c r="G375" s="41"/>
      <c r="H375" s="41"/>
      <c r="I375" s="41"/>
      <c r="J375" s="41"/>
      <c r="K375" s="41"/>
      <c r="L375" s="41"/>
      <c r="M375" s="41"/>
      <c r="N375" s="41"/>
      <c r="O375" s="41"/>
      <c r="P375" s="41"/>
      <c r="Q375" s="41"/>
      <c r="R375" s="41"/>
      <c r="S375" s="41"/>
    </row>
    <row r="376" spans="1:19" x14ac:dyDescent="0.25">
      <c r="A376" s="41"/>
      <c r="B376" s="41"/>
      <c r="C376" s="41"/>
      <c r="D376" s="41"/>
      <c r="E376" s="41"/>
      <c r="F376" s="41"/>
      <c r="G376" s="41"/>
      <c r="H376" s="41"/>
      <c r="I376" s="41"/>
      <c r="J376" s="41"/>
      <c r="K376" s="41"/>
      <c r="L376" s="41"/>
      <c r="M376" s="41"/>
      <c r="N376" s="41"/>
      <c r="O376" s="41"/>
      <c r="P376" s="41"/>
      <c r="Q376" s="41"/>
      <c r="R376" s="41"/>
      <c r="S376" s="41"/>
    </row>
    <row r="377" spans="1:19" x14ac:dyDescent="0.25">
      <c r="A377" s="41"/>
      <c r="B377" s="41"/>
      <c r="C377" s="41"/>
      <c r="D377" s="41"/>
      <c r="E377" s="41"/>
      <c r="F377" s="41"/>
      <c r="G377" s="41"/>
      <c r="H377" s="41"/>
      <c r="I377" s="41"/>
      <c r="J377" s="41"/>
      <c r="K377" s="41"/>
      <c r="L377" s="41"/>
      <c r="M377" s="41"/>
      <c r="N377" s="41"/>
      <c r="O377" s="41"/>
      <c r="P377" s="41"/>
      <c r="Q377" s="41"/>
      <c r="R377" s="41"/>
      <c r="S377" s="41"/>
    </row>
    <row r="378" spans="1:19" x14ac:dyDescent="0.25">
      <c r="A378" s="41"/>
      <c r="B378" s="41"/>
      <c r="C378" s="41"/>
      <c r="D378" s="41"/>
      <c r="E378" s="41"/>
      <c r="F378" s="41"/>
      <c r="G378" s="41"/>
      <c r="H378" s="41"/>
      <c r="I378" s="41"/>
      <c r="J378" s="41"/>
      <c r="K378" s="41"/>
      <c r="L378" s="41"/>
      <c r="M378" s="41"/>
      <c r="N378" s="41"/>
      <c r="O378" s="41"/>
      <c r="P378" s="41"/>
      <c r="Q378" s="41"/>
      <c r="R378" s="41"/>
      <c r="S378" s="41"/>
    </row>
    <row r="379" spans="1:19" x14ac:dyDescent="0.25">
      <c r="A379" s="41"/>
      <c r="B379" s="41"/>
      <c r="C379" s="41"/>
      <c r="D379" s="41"/>
      <c r="E379" s="41"/>
      <c r="F379" s="41"/>
      <c r="G379" s="41"/>
      <c r="H379" s="41"/>
      <c r="I379" s="41"/>
      <c r="J379" s="41"/>
      <c r="K379" s="41"/>
      <c r="L379" s="41"/>
      <c r="M379" s="41"/>
      <c r="N379" s="41"/>
      <c r="O379" s="41"/>
      <c r="P379" s="41"/>
      <c r="Q379" s="41"/>
      <c r="R379" s="41"/>
      <c r="S379" s="41"/>
    </row>
    <row r="380" spans="1:19" x14ac:dyDescent="0.25">
      <c r="A380" s="41"/>
      <c r="B380" s="41"/>
      <c r="C380" s="41"/>
      <c r="D380" s="41"/>
      <c r="E380" s="41"/>
      <c r="F380" s="41"/>
      <c r="G380" s="41"/>
      <c r="H380" s="41"/>
      <c r="I380" s="41"/>
      <c r="J380" s="41"/>
      <c r="K380" s="41"/>
      <c r="L380" s="41"/>
      <c r="M380" s="41"/>
      <c r="N380" s="41"/>
      <c r="O380" s="41"/>
      <c r="P380" s="41"/>
      <c r="Q380" s="41"/>
      <c r="R380" s="41"/>
      <c r="S380" s="41"/>
    </row>
    <row r="381" spans="1:19" x14ac:dyDescent="0.25">
      <c r="A381" s="41"/>
      <c r="B381" s="41"/>
      <c r="C381" s="41"/>
      <c r="D381" s="41"/>
      <c r="E381" s="41"/>
      <c r="F381" s="41"/>
      <c r="G381" s="41"/>
      <c r="H381" s="41"/>
      <c r="I381" s="41"/>
      <c r="J381" s="41"/>
      <c r="K381" s="41"/>
      <c r="L381" s="41"/>
      <c r="M381" s="41"/>
      <c r="N381" s="41"/>
      <c r="O381" s="41"/>
      <c r="P381" s="41"/>
      <c r="Q381" s="41"/>
      <c r="R381" s="41"/>
      <c r="S381" s="41"/>
    </row>
    <row r="382" spans="1:19" x14ac:dyDescent="0.25">
      <c r="A382" s="41"/>
      <c r="B382" s="41"/>
      <c r="C382" s="41"/>
      <c r="D382" s="41"/>
      <c r="E382" s="41"/>
      <c r="F382" s="41"/>
      <c r="G382" s="41"/>
      <c r="H382" s="41"/>
      <c r="I382" s="41"/>
      <c r="J382" s="41"/>
      <c r="K382" s="41"/>
      <c r="L382" s="41"/>
      <c r="M382" s="41"/>
      <c r="N382" s="41"/>
      <c r="O382" s="41"/>
      <c r="P382" s="41"/>
      <c r="Q382" s="41"/>
      <c r="R382" s="41"/>
      <c r="S382" s="41"/>
    </row>
    <row r="383" spans="1:19" x14ac:dyDescent="0.25">
      <c r="A383" s="41"/>
      <c r="B383" s="41"/>
      <c r="C383" s="41"/>
      <c r="D383" s="41"/>
      <c r="E383" s="41"/>
      <c r="F383" s="41"/>
      <c r="G383" s="41"/>
      <c r="H383" s="41"/>
      <c r="I383" s="41"/>
      <c r="J383" s="41"/>
      <c r="K383" s="41"/>
      <c r="L383" s="41"/>
      <c r="M383" s="41"/>
      <c r="N383" s="41"/>
      <c r="O383" s="41"/>
      <c r="P383" s="41"/>
      <c r="Q383" s="41"/>
      <c r="R383" s="41"/>
      <c r="S383" s="41"/>
    </row>
    <row r="384" spans="1:19" x14ac:dyDescent="0.25">
      <c r="A384" s="41"/>
      <c r="B384" s="41"/>
      <c r="C384" s="41"/>
      <c r="D384" s="41"/>
      <c r="E384" s="41"/>
      <c r="F384" s="41"/>
      <c r="G384" s="41"/>
      <c r="H384" s="41"/>
      <c r="I384" s="41"/>
      <c r="J384" s="41"/>
      <c r="K384" s="41"/>
      <c r="L384" s="41"/>
      <c r="M384" s="41"/>
      <c r="N384" s="41"/>
      <c r="O384" s="41"/>
      <c r="P384" s="41"/>
      <c r="Q384" s="41"/>
      <c r="R384" s="41"/>
      <c r="S384" s="41"/>
    </row>
    <row r="385" spans="1:19" x14ac:dyDescent="0.25">
      <c r="A385" s="41"/>
      <c r="B385" s="41"/>
      <c r="C385" s="41"/>
      <c r="D385" s="41"/>
      <c r="E385" s="41"/>
      <c r="F385" s="41"/>
      <c r="G385" s="41"/>
      <c r="H385" s="41"/>
      <c r="I385" s="41"/>
      <c r="J385" s="41"/>
      <c r="K385" s="41"/>
      <c r="L385" s="41"/>
      <c r="M385" s="41"/>
      <c r="N385" s="41"/>
      <c r="O385" s="41"/>
      <c r="P385" s="41"/>
      <c r="Q385" s="41"/>
      <c r="R385" s="41"/>
      <c r="S385" s="41"/>
    </row>
    <row r="386" spans="1:19" x14ac:dyDescent="0.25">
      <c r="A386" s="41"/>
      <c r="B386" s="41"/>
      <c r="C386" s="41"/>
      <c r="D386" s="41"/>
      <c r="E386" s="41"/>
      <c r="F386" s="41"/>
      <c r="G386" s="41"/>
      <c r="H386" s="41"/>
      <c r="I386" s="41"/>
      <c r="J386" s="41"/>
      <c r="K386" s="41"/>
      <c r="L386" s="41"/>
      <c r="M386" s="41"/>
      <c r="N386" s="41"/>
      <c r="O386" s="41"/>
      <c r="P386" s="41"/>
      <c r="Q386" s="41"/>
      <c r="R386" s="41"/>
      <c r="S386" s="41"/>
    </row>
    <row r="387" spans="1:19" x14ac:dyDescent="0.25">
      <c r="A387" s="41"/>
      <c r="B387" s="41"/>
      <c r="C387" s="41"/>
      <c r="D387" s="41"/>
      <c r="E387" s="41"/>
      <c r="F387" s="41"/>
      <c r="G387" s="41"/>
      <c r="H387" s="41"/>
      <c r="I387" s="41"/>
      <c r="J387" s="41"/>
      <c r="K387" s="41"/>
      <c r="L387" s="41"/>
      <c r="M387" s="41"/>
      <c r="N387" s="41"/>
      <c r="O387" s="41"/>
      <c r="P387" s="41"/>
      <c r="Q387" s="41"/>
      <c r="R387" s="41"/>
      <c r="S387" s="41"/>
    </row>
    <row r="388" spans="1:19" x14ac:dyDescent="0.25">
      <c r="A388" s="41"/>
      <c r="B388" s="41"/>
      <c r="C388" s="41"/>
      <c r="D388" s="41"/>
      <c r="E388" s="41"/>
      <c r="F388" s="41"/>
      <c r="G388" s="41"/>
      <c r="H388" s="41"/>
      <c r="I388" s="41"/>
      <c r="J388" s="41"/>
      <c r="K388" s="41"/>
      <c r="L388" s="41"/>
      <c r="M388" s="41"/>
      <c r="N388" s="41"/>
      <c r="O388" s="41"/>
      <c r="P388" s="41"/>
      <c r="Q388" s="41"/>
      <c r="R388" s="41"/>
      <c r="S388" s="41"/>
    </row>
    <row r="389" spans="1:19" x14ac:dyDescent="0.25">
      <c r="A389" s="41"/>
      <c r="B389" s="41"/>
      <c r="C389" s="41"/>
      <c r="D389" s="41"/>
      <c r="E389" s="41"/>
      <c r="F389" s="41"/>
      <c r="G389" s="41"/>
      <c r="H389" s="41"/>
      <c r="I389" s="41"/>
      <c r="J389" s="41"/>
      <c r="K389" s="41"/>
      <c r="L389" s="41"/>
      <c r="M389" s="41"/>
      <c r="N389" s="41"/>
      <c r="O389" s="41"/>
      <c r="P389" s="41"/>
      <c r="Q389" s="41"/>
      <c r="R389" s="41"/>
      <c r="S389" s="41"/>
    </row>
    <row r="390" spans="1:19" x14ac:dyDescent="0.25">
      <c r="A390" s="41"/>
      <c r="B390" s="41"/>
      <c r="C390" s="41"/>
      <c r="D390" s="41"/>
      <c r="E390" s="41"/>
      <c r="F390" s="41"/>
      <c r="G390" s="41"/>
      <c r="H390" s="41"/>
      <c r="I390" s="41"/>
      <c r="J390" s="41"/>
      <c r="K390" s="41"/>
      <c r="L390" s="41"/>
      <c r="M390" s="41"/>
      <c r="N390" s="41"/>
      <c r="O390" s="41"/>
      <c r="P390" s="41"/>
      <c r="Q390" s="41"/>
      <c r="R390" s="41"/>
      <c r="S390" s="41"/>
    </row>
    <row r="391" spans="1:19" x14ac:dyDescent="0.25">
      <c r="A391" s="41"/>
      <c r="B391" s="41"/>
      <c r="C391" s="41"/>
      <c r="D391" s="41"/>
      <c r="E391" s="41"/>
      <c r="F391" s="41"/>
      <c r="G391" s="41"/>
      <c r="H391" s="41"/>
      <c r="I391" s="41"/>
      <c r="J391" s="41"/>
      <c r="K391" s="41"/>
      <c r="L391" s="41"/>
      <c r="M391" s="41"/>
      <c r="N391" s="41"/>
      <c r="O391" s="41"/>
      <c r="P391" s="41"/>
      <c r="Q391" s="41"/>
      <c r="R391" s="41"/>
      <c r="S391" s="41"/>
    </row>
    <row r="392" spans="1:19" x14ac:dyDescent="0.25">
      <c r="A392" s="41"/>
      <c r="B392" s="41"/>
      <c r="C392" s="41"/>
      <c r="D392" s="41"/>
      <c r="E392" s="41"/>
      <c r="F392" s="41"/>
      <c r="G392" s="41"/>
      <c r="H392" s="41"/>
      <c r="I392" s="41"/>
      <c r="J392" s="41"/>
      <c r="K392" s="41"/>
      <c r="L392" s="41"/>
      <c r="M392" s="41"/>
      <c r="N392" s="41"/>
      <c r="O392" s="41"/>
      <c r="P392" s="41"/>
      <c r="Q392" s="41"/>
      <c r="R392" s="41"/>
      <c r="S392" s="41"/>
    </row>
    <row r="393" spans="1:19" x14ac:dyDescent="0.25">
      <c r="A393" s="41"/>
      <c r="B393" s="41"/>
      <c r="C393" s="41"/>
      <c r="D393" s="41"/>
      <c r="E393" s="41"/>
      <c r="F393" s="41"/>
      <c r="G393" s="41"/>
      <c r="H393" s="41"/>
      <c r="I393" s="41"/>
      <c r="J393" s="41"/>
      <c r="K393" s="41"/>
      <c r="L393" s="41"/>
      <c r="M393" s="41"/>
      <c r="N393" s="41"/>
      <c r="O393" s="41"/>
      <c r="P393" s="41"/>
      <c r="Q393" s="41"/>
      <c r="R393" s="41"/>
      <c r="S393" s="41"/>
    </row>
    <row r="394" spans="1:19" x14ac:dyDescent="0.25">
      <c r="A394" s="41"/>
      <c r="B394" s="41"/>
      <c r="C394" s="41"/>
      <c r="D394" s="41"/>
      <c r="E394" s="41"/>
      <c r="F394" s="41"/>
      <c r="G394" s="41"/>
      <c r="H394" s="41"/>
      <c r="I394" s="41"/>
      <c r="J394" s="41"/>
      <c r="K394" s="41"/>
      <c r="L394" s="41"/>
      <c r="M394" s="41"/>
      <c r="N394" s="41"/>
      <c r="O394" s="41"/>
      <c r="P394" s="41"/>
      <c r="Q394" s="41"/>
      <c r="R394" s="41"/>
      <c r="S394" s="41"/>
    </row>
    <row r="395" spans="1:19" x14ac:dyDescent="0.25">
      <c r="A395" s="41"/>
      <c r="B395" s="41"/>
      <c r="C395" s="41"/>
      <c r="D395" s="41"/>
      <c r="E395" s="41"/>
      <c r="F395" s="41"/>
      <c r="G395" s="41"/>
      <c r="H395" s="41"/>
      <c r="I395" s="41"/>
      <c r="J395" s="41"/>
      <c r="K395" s="41"/>
      <c r="L395" s="41"/>
      <c r="M395" s="41"/>
      <c r="N395" s="41"/>
      <c r="O395" s="41"/>
      <c r="P395" s="41"/>
      <c r="Q395" s="41"/>
      <c r="R395" s="41"/>
      <c r="S395" s="41"/>
    </row>
    <row r="396" spans="1:19" x14ac:dyDescent="0.25">
      <c r="A396" s="41"/>
      <c r="B396" s="41"/>
      <c r="C396" s="41"/>
      <c r="D396" s="41"/>
      <c r="E396" s="41"/>
      <c r="F396" s="41"/>
      <c r="G396" s="41"/>
      <c r="H396" s="41"/>
      <c r="I396" s="41"/>
      <c r="J396" s="41"/>
      <c r="K396" s="41"/>
      <c r="L396" s="41"/>
      <c r="M396" s="41"/>
      <c r="N396" s="41"/>
      <c r="O396" s="41"/>
      <c r="P396" s="41"/>
      <c r="Q396" s="41"/>
      <c r="R396" s="41"/>
      <c r="S396" s="41"/>
    </row>
    <row r="397" spans="1:19" x14ac:dyDescent="0.25">
      <c r="A397" s="41"/>
      <c r="B397" s="41"/>
      <c r="C397" s="41"/>
      <c r="D397" s="41"/>
      <c r="E397" s="41"/>
      <c r="F397" s="41"/>
      <c r="G397" s="41"/>
      <c r="H397" s="41"/>
      <c r="I397" s="41"/>
      <c r="J397" s="41"/>
      <c r="K397" s="41"/>
      <c r="L397" s="41"/>
      <c r="M397" s="41"/>
      <c r="N397" s="41"/>
      <c r="O397" s="41"/>
      <c r="P397" s="41"/>
      <c r="Q397" s="41"/>
      <c r="R397" s="41"/>
      <c r="S397" s="41"/>
    </row>
    <row r="398" spans="1:19" x14ac:dyDescent="0.25">
      <c r="A398" s="41"/>
      <c r="B398" s="41"/>
      <c r="C398" s="41"/>
      <c r="D398" s="41"/>
      <c r="E398" s="41"/>
      <c r="F398" s="41"/>
      <c r="G398" s="41"/>
      <c r="H398" s="41"/>
      <c r="I398" s="41"/>
      <c r="J398" s="41"/>
      <c r="K398" s="41"/>
      <c r="L398" s="41"/>
      <c r="M398" s="41"/>
      <c r="N398" s="41"/>
      <c r="O398" s="41"/>
      <c r="P398" s="41"/>
      <c r="Q398" s="41"/>
      <c r="R398" s="41"/>
      <c r="S398" s="41"/>
    </row>
    <row r="399" spans="1:19" x14ac:dyDescent="0.25">
      <c r="A399" s="41"/>
      <c r="B399" s="41"/>
      <c r="C399" s="41"/>
      <c r="D399" s="41"/>
      <c r="E399" s="41"/>
      <c r="F399" s="41"/>
      <c r="G399" s="41"/>
      <c r="H399" s="41"/>
      <c r="I399" s="41"/>
      <c r="J399" s="41"/>
      <c r="K399" s="41"/>
      <c r="L399" s="41"/>
      <c r="M399" s="41"/>
      <c r="N399" s="41"/>
      <c r="O399" s="41"/>
      <c r="P399" s="41"/>
      <c r="Q399" s="41"/>
      <c r="R399" s="41"/>
      <c r="S399" s="41"/>
    </row>
    <row r="400" spans="1:19" x14ac:dyDescent="0.25">
      <c r="A400" s="41"/>
      <c r="B400" s="41"/>
      <c r="C400" s="41"/>
      <c r="D400" s="41"/>
      <c r="E400" s="41"/>
      <c r="F400" s="41"/>
      <c r="G400" s="41"/>
      <c r="H400" s="41"/>
      <c r="I400" s="41"/>
      <c r="J400" s="41"/>
      <c r="K400" s="41"/>
      <c r="L400" s="41"/>
      <c r="M400" s="41"/>
      <c r="N400" s="41"/>
      <c r="O400" s="41"/>
      <c r="P400" s="41"/>
      <c r="Q400" s="41"/>
      <c r="R400" s="41"/>
      <c r="S400" s="41"/>
    </row>
    <row r="401" spans="1:19" x14ac:dyDescent="0.25">
      <c r="A401" s="41"/>
      <c r="B401" s="41"/>
      <c r="C401" s="41"/>
      <c r="D401" s="41"/>
      <c r="E401" s="41"/>
      <c r="F401" s="41"/>
      <c r="G401" s="41"/>
      <c r="H401" s="41"/>
      <c r="I401" s="41"/>
      <c r="J401" s="41"/>
      <c r="K401" s="41"/>
      <c r="L401" s="41"/>
      <c r="M401" s="41"/>
      <c r="N401" s="41"/>
      <c r="O401" s="41"/>
      <c r="P401" s="41"/>
      <c r="Q401" s="41"/>
      <c r="R401" s="41"/>
      <c r="S401" s="41"/>
    </row>
    <row r="402" spans="1:19" x14ac:dyDescent="0.25">
      <c r="A402" s="41"/>
      <c r="B402" s="41"/>
      <c r="C402" s="41"/>
      <c r="D402" s="41"/>
      <c r="E402" s="41"/>
      <c r="F402" s="41"/>
      <c r="G402" s="41"/>
      <c r="H402" s="41"/>
      <c r="I402" s="41"/>
      <c r="J402" s="41"/>
      <c r="K402" s="41"/>
      <c r="L402" s="41"/>
      <c r="M402" s="41"/>
      <c r="N402" s="41"/>
      <c r="O402" s="41"/>
      <c r="P402" s="41"/>
      <c r="Q402" s="41"/>
      <c r="R402" s="41"/>
      <c r="S402" s="41"/>
    </row>
    <row r="403" spans="1:19" x14ac:dyDescent="0.25">
      <c r="A403" s="41"/>
      <c r="B403" s="41"/>
      <c r="C403" s="41"/>
      <c r="D403" s="41"/>
      <c r="E403" s="41"/>
      <c r="F403" s="41"/>
      <c r="G403" s="41"/>
      <c r="H403" s="41"/>
      <c r="I403" s="41"/>
      <c r="J403" s="41"/>
      <c r="K403" s="41"/>
      <c r="L403" s="41"/>
      <c r="M403" s="41"/>
      <c r="N403" s="41"/>
      <c r="O403" s="41"/>
      <c r="P403" s="41"/>
      <c r="Q403" s="41"/>
      <c r="R403" s="41"/>
      <c r="S403" s="41"/>
    </row>
    <row r="404" spans="1:19" x14ac:dyDescent="0.25">
      <c r="A404" s="41"/>
      <c r="B404" s="41"/>
      <c r="C404" s="41"/>
      <c r="D404" s="41"/>
      <c r="E404" s="41"/>
      <c r="F404" s="41"/>
      <c r="G404" s="41"/>
      <c r="H404" s="41"/>
      <c r="I404" s="41"/>
      <c r="J404" s="41"/>
      <c r="K404" s="41"/>
      <c r="L404" s="41"/>
      <c r="M404" s="41"/>
      <c r="N404" s="41"/>
      <c r="O404" s="41"/>
      <c r="P404" s="41"/>
      <c r="Q404" s="41"/>
      <c r="R404" s="41"/>
      <c r="S404" s="41"/>
    </row>
    <row r="405" spans="1:19" x14ac:dyDescent="0.25">
      <c r="A405" s="41"/>
      <c r="B405" s="41"/>
      <c r="C405" s="41"/>
      <c r="D405" s="41"/>
      <c r="E405" s="41"/>
      <c r="F405" s="41"/>
      <c r="G405" s="41"/>
      <c r="H405" s="41"/>
      <c r="I405" s="41"/>
      <c r="J405" s="41"/>
      <c r="K405" s="41"/>
      <c r="L405" s="41"/>
      <c r="M405" s="41"/>
      <c r="N405" s="41"/>
      <c r="O405" s="41"/>
      <c r="P405" s="41"/>
      <c r="Q405" s="41"/>
      <c r="R405" s="41"/>
      <c r="S405" s="41"/>
    </row>
    <row r="406" spans="1:19" x14ac:dyDescent="0.25">
      <c r="A406" s="41"/>
      <c r="B406" s="41"/>
      <c r="C406" s="41"/>
      <c r="D406" s="41"/>
      <c r="E406" s="41"/>
      <c r="F406" s="41"/>
      <c r="G406" s="41"/>
      <c r="H406" s="41"/>
      <c r="I406" s="41"/>
      <c r="J406" s="41"/>
      <c r="K406" s="41"/>
      <c r="L406" s="41"/>
      <c r="M406" s="41"/>
      <c r="N406" s="41"/>
      <c r="O406" s="41"/>
      <c r="P406" s="41"/>
      <c r="Q406" s="41"/>
      <c r="R406" s="41"/>
      <c r="S406" s="41"/>
    </row>
    <row r="407" spans="1:19" x14ac:dyDescent="0.25">
      <c r="A407" s="41"/>
      <c r="B407" s="41"/>
      <c r="C407" s="41"/>
      <c r="D407" s="41"/>
      <c r="E407" s="41"/>
      <c r="F407" s="41"/>
      <c r="G407" s="41"/>
      <c r="H407" s="41"/>
      <c r="I407" s="41"/>
      <c r="J407" s="41"/>
      <c r="K407" s="41"/>
      <c r="L407" s="41"/>
      <c r="M407" s="41"/>
      <c r="N407" s="41"/>
      <c r="O407" s="41"/>
      <c r="P407" s="41"/>
      <c r="Q407" s="41"/>
      <c r="R407" s="41"/>
      <c r="S407" s="41"/>
    </row>
    <row r="408" spans="1:19" x14ac:dyDescent="0.25">
      <c r="A408" s="41"/>
      <c r="B408" s="41"/>
      <c r="C408" s="41"/>
      <c r="D408" s="41"/>
      <c r="E408" s="41"/>
      <c r="F408" s="41"/>
      <c r="G408" s="41"/>
      <c r="H408" s="41"/>
      <c r="I408" s="41"/>
      <c r="J408" s="41"/>
      <c r="K408" s="41"/>
      <c r="L408" s="41"/>
      <c r="M408" s="41"/>
      <c r="N408" s="41"/>
      <c r="O408" s="41"/>
      <c r="P408" s="41"/>
      <c r="Q408" s="41"/>
      <c r="R408" s="41"/>
      <c r="S408" s="41"/>
    </row>
    <row r="409" spans="1:19" x14ac:dyDescent="0.25">
      <c r="A409" s="41"/>
      <c r="B409" s="41"/>
      <c r="C409" s="41"/>
      <c r="D409" s="41"/>
      <c r="E409" s="41"/>
      <c r="F409" s="41"/>
      <c r="G409" s="41"/>
      <c r="H409" s="41"/>
      <c r="I409" s="41"/>
      <c r="J409" s="41"/>
      <c r="K409" s="41"/>
      <c r="L409" s="41"/>
      <c r="M409" s="41"/>
      <c r="N409" s="41"/>
      <c r="O409" s="41"/>
      <c r="P409" s="41"/>
      <c r="Q409" s="41"/>
      <c r="R409" s="41"/>
      <c r="S409" s="41"/>
    </row>
    <row r="410" spans="1:19" x14ac:dyDescent="0.25">
      <c r="A410" s="41"/>
      <c r="B410" s="41"/>
      <c r="C410" s="41"/>
      <c r="D410" s="41"/>
      <c r="E410" s="41"/>
      <c r="F410" s="41"/>
      <c r="G410" s="41"/>
      <c r="H410" s="41"/>
      <c r="I410" s="41"/>
      <c r="J410" s="41"/>
      <c r="K410" s="41"/>
      <c r="L410" s="41"/>
      <c r="M410" s="41"/>
      <c r="N410" s="41"/>
      <c r="O410" s="41"/>
      <c r="P410" s="41"/>
      <c r="Q410" s="41"/>
      <c r="R410" s="41"/>
      <c r="S410" s="41"/>
    </row>
    <row r="411" spans="1:19" x14ac:dyDescent="0.25">
      <c r="A411" s="41"/>
      <c r="B411" s="41"/>
      <c r="C411" s="41"/>
      <c r="D411" s="41"/>
      <c r="E411" s="41"/>
      <c r="F411" s="41"/>
      <c r="G411" s="41"/>
      <c r="H411" s="41"/>
      <c r="I411" s="41"/>
      <c r="J411" s="41"/>
      <c r="K411" s="41"/>
      <c r="L411" s="41"/>
      <c r="M411" s="41"/>
      <c r="N411" s="41"/>
      <c r="O411" s="41"/>
      <c r="P411" s="41"/>
      <c r="Q411" s="41"/>
      <c r="R411" s="41"/>
      <c r="S411" s="41"/>
    </row>
    <row r="412" spans="1:19" x14ac:dyDescent="0.25">
      <c r="A412" s="41"/>
      <c r="B412" s="41"/>
      <c r="C412" s="41"/>
      <c r="D412" s="41"/>
      <c r="E412" s="41"/>
      <c r="F412" s="41"/>
      <c r="G412" s="41"/>
      <c r="H412" s="41"/>
      <c r="I412" s="41"/>
      <c r="J412" s="41"/>
      <c r="K412" s="41"/>
      <c r="L412" s="41"/>
      <c r="M412" s="41"/>
      <c r="N412" s="41"/>
      <c r="O412" s="41"/>
      <c r="P412" s="41"/>
      <c r="Q412" s="41"/>
      <c r="R412" s="41"/>
      <c r="S412" s="41"/>
    </row>
    <row r="413" spans="1:19" x14ac:dyDescent="0.25">
      <c r="A413" s="41"/>
      <c r="B413" s="41"/>
      <c r="C413" s="41"/>
      <c r="D413" s="41"/>
      <c r="E413" s="41"/>
      <c r="F413" s="41"/>
      <c r="G413" s="41"/>
      <c r="H413" s="41"/>
      <c r="I413" s="41"/>
      <c r="J413" s="41"/>
      <c r="K413" s="41"/>
      <c r="L413" s="41"/>
      <c r="M413" s="41"/>
      <c r="N413" s="41"/>
      <c r="O413" s="41"/>
      <c r="P413" s="41"/>
      <c r="Q413" s="41"/>
      <c r="R413" s="41"/>
      <c r="S413" s="41"/>
    </row>
    <row r="414" spans="1:19" x14ac:dyDescent="0.25">
      <c r="A414" s="41"/>
      <c r="B414" s="41"/>
      <c r="C414" s="41"/>
      <c r="D414" s="41"/>
      <c r="E414" s="41"/>
      <c r="F414" s="41"/>
      <c r="G414" s="41"/>
      <c r="H414" s="41"/>
      <c r="I414" s="41"/>
      <c r="J414" s="41"/>
      <c r="K414" s="41"/>
      <c r="L414" s="41"/>
      <c r="M414" s="41"/>
      <c r="N414" s="41"/>
      <c r="O414" s="41"/>
      <c r="P414" s="41"/>
      <c r="Q414" s="41"/>
      <c r="R414" s="41"/>
      <c r="S414" s="41"/>
    </row>
    <row r="415" spans="1:19" x14ac:dyDescent="0.25">
      <c r="A415" s="41"/>
      <c r="B415" s="41"/>
      <c r="C415" s="41"/>
      <c r="D415" s="41"/>
      <c r="E415" s="41"/>
      <c r="F415" s="41"/>
      <c r="G415" s="41"/>
      <c r="H415" s="41"/>
      <c r="I415" s="41"/>
      <c r="J415" s="41"/>
      <c r="K415" s="41"/>
      <c r="L415" s="41"/>
      <c r="M415" s="41"/>
      <c r="N415" s="41"/>
      <c r="O415" s="41"/>
      <c r="P415" s="41"/>
      <c r="Q415" s="41"/>
      <c r="R415" s="41"/>
      <c r="S415" s="41"/>
    </row>
    <row r="416" spans="1:19" x14ac:dyDescent="0.25">
      <c r="A416" s="41"/>
      <c r="B416" s="41"/>
      <c r="C416" s="41"/>
      <c r="D416" s="41"/>
      <c r="E416" s="41"/>
      <c r="F416" s="41"/>
      <c r="G416" s="41"/>
      <c r="H416" s="41"/>
      <c r="I416" s="41"/>
      <c r="J416" s="41"/>
      <c r="K416" s="41"/>
      <c r="L416" s="41"/>
      <c r="M416" s="41"/>
      <c r="N416" s="41"/>
      <c r="O416" s="41"/>
      <c r="P416" s="41"/>
      <c r="Q416" s="41"/>
      <c r="R416" s="41"/>
      <c r="S416" s="41"/>
    </row>
    <row r="417" spans="1:19" x14ac:dyDescent="0.25">
      <c r="A417" s="41"/>
      <c r="B417" s="41"/>
      <c r="C417" s="41"/>
      <c r="D417" s="41"/>
      <c r="E417" s="41"/>
      <c r="F417" s="41"/>
      <c r="G417" s="41"/>
      <c r="H417" s="41"/>
      <c r="I417" s="41"/>
      <c r="J417" s="41"/>
      <c r="K417" s="41"/>
      <c r="L417" s="41"/>
      <c r="M417" s="41"/>
      <c r="N417" s="41"/>
      <c r="O417" s="41"/>
      <c r="P417" s="41"/>
      <c r="Q417" s="41"/>
      <c r="R417" s="41"/>
      <c r="S417" s="41"/>
    </row>
    <row r="418" spans="1:19" x14ac:dyDescent="0.25">
      <c r="A418" s="41"/>
      <c r="B418" s="41"/>
      <c r="C418" s="41"/>
      <c r="D418" s="41"/>
      <c r="E418" s="41"/>
      <c r="F418" s="41"/>
      <c r="G418" s="41"/>
      <c r="H418" s="41"/>
      <c r="I418" s="41"/>
      <c r="J418" s="41"/>
      <c r="K418" s="41"/>
      <c r="L418" s="41"/>
      <c r="M418" s="41"/>
      <c r="N418" s="41"/>
      <c r="O418" s="41"/>
      <c r="P418" s="41"/>
      <c r="Q418" s="41"/>
      <c r="R418" s="41"/>
      <c r="S418" s="41"/>
    </row>
    <row r="419" spans="1:19" x14ac:dyDescent="0.25">
      <c r="A419" s="41"/>
      <c r="B419" s="41"/>
      <c r="C419" s="41"/>
      <c r="D419" s="41"/>
      <c r="E419" s="41"/>
      <c r="F419" s="41"/>
      <c r="G419" s="41"/>
      <c r="H419" s="41"/>
      <c r="I419" s="41"/>
      <c r="J419" s="41"/>
      <c r="K419" s="41"/>
      <c r="L419" s="41"/>
      <c r="M419" s="41"/>
      <c r="N419" s="41"/>
      <c r="O419" s="41"/>
      <c r="P419" s="41"/>
      <c r="Q419" s="41"/>
      <c r="R419" s="41"/>
      <c r="S419" s="41"/>
    </row>
    <row r="420" spans="1:19" x14ac:dyDescent="0.25">
      <c r="A420" s="41"/>
      <c r="B420" s="41"/>
      <c r="C420" s="41"/>
      <c r="D420" s="41"/>
      <c r="E420" s="41"/>
      <c r="F420" s="41"/>
      <c r="G420" s="41"/>
      <c r="H420" s="41"/>
      <c r="I420" s="41"/>
      <c r="J420" s="41"/>
      <c r="K420" s="41"/>
      <c r="L420" s="41"/>
      <c r="M420" s="41"/>
      <c r="N420" s="41"/>
      <c r="O420" s="41"/>
      <c r="P420" s="41"/>
      <c r="Q420" s="41"/>
      <c r="R420" s="41"/>
      <c r="S420" s="41"/>
    </row>
    <row r="421" spans="1:19" x14ac:dyDescent="0.25">
      <c r="A421" s="41"/>
      <c r="B421" s="41"/>
      <c r="C421" s="41"/>
      <c r="D421" s="41"/>
      <c r="E421" s="41"/>
      <c r="F421" s="41"/>
      <c r="G421" s="41"/>
      <c r="H421" s="41"/>
      <c r="I421" s="41"/>
      <c r="J421" s="41"/>
      <c r="K421" s="41"/>
      <c r="L421" s="41"/>
      <c r="M421" s="41"/>
      <c r="N421" s="41"/>
      <c r="O421" s="41"/>
      <c r="P421" s="41"/>
      <c r="Q421" s="41"/>
      <c r="R421" s="41"/>
      <c r="S421" s="41"/>
    </row>
    <row r="422" spans="1:19" x14ac:dyDescent="0.25">
      <c r="A422" s="41"/>
      <c r="B422" s="41"/>
      <c r="C422" s="41"/>
      <c r="D422" s="41"/>
      <c r="E422" s="41"/>
      <c r="F422" s="41"/>
      <c r="G422" s="41"/>
      <c r="H422" s="41"/>
      <c r="I422" s="41"/>
      <c r="J422" s="41"/>
      <c r="K422" s="41"/>
      <c r="L422" s="41"/>
      <c r="M422" s="41"/>
      <c r="N422" s="41"/>
      <c r="O422" s="41"/>
      <c r="P422" s="41"/>
      <c r="Q422" s="41"/>
      <c r="R422" s="41"/>
      <c r="S422" s="41"/>
    </row>
    <row r="423" spans="1:19" x14ac:dyDescent="0.25">
      <c r="A423" s="41"/>
      <c r="B423" s="41"/>
      <c r="C423" s="41"/>
      <c r="D423" s="41"/>
      <c r="E423" s="41"/>
      <c r="F423" s="41"/>
      <c r="G423" s="41"/>
      <c r="H423" s="41"/>
      <c r="I423" s="41"/>
      <c r="J423" s="41"/>
      <c r="K423" s="41"/>
      <c r="L423" s="41"/>
      <c r="M423" s="41"/>
      <c r="N423" s="41"/>
      <c r="O423" s="41"/>
      <c r="P423" s="41"/>
      <c r="Q423" s="41"/>
      <c r="R423" s="41"/>
      <c r="S423" s="41"/>
    </row>
    <row r="424" spans="1:19" x14ac:dyDescent="0.25">
      <c r="A424" s="41"/>
      <c r="B424" s="41"/>
      <c r="C424" s="41"/>
      <c r="D424" s="41"/>
      <c r="E424" s="41"/>
      <c r="F424" s="41"/>
      <c r="G424" s="41"/>
      <c r="H424" s="41"/>
      <c r="I424" s="41"/>
      <c r="J424" s="41"/>
      <c r="K424" s="41"/>
      <c r="L424" s="41"/>
      <c r="M424" s="41"/>
      <c r="N424" s="41"/>
      <c r="O424" s="41"/>
      <c r="P424" s="41"/>
      <c r="Q424" s="41"/>
      <c r="R424" s="41"/>
      <c r="S424" s="41"/>
    </row>
    <row r="425" spans="1:19" x14ac:dyDescent="0.25">
      <c r="A425" s="41"/>
      <c r="B425" s="41"/>
      <c r="C425" s="41"/>
      <c r="D425" s="41"/>
      <c r="E425" s="41"/>
      <c r="F425" s="41"/>
      <c r="G425" s="41"/>
      <c r="H425" s="41"/>
      <c r="I425" s="41"/>
      <c r="J425" s="41"/>
      <c r="K425" s="41"/>
      <c r="L425" s="41"/>
      <c r="M425" s="41"/>
      <c r="N425" s="41"/>
      <c r="O425" s="41"/>
      <c r="P425" s="41"/>
      <c r="Q425" s="41"/>
      <c r="R425" s="41"/>
      <c r="S425" s="41"/>
    </row>
    <row r="426" spans="1:19" x14ac:dyDescent="0.25">
      <c r="A426" s="41"/>
      <c r="B426" s="41"/>
      <c r="C426" s="41"/>
      <c r="D426" s="41"/>
      <c r="E426" s="41"/>
      <c r="F426" s="41"/>
      <c r="G426" s="41"/>
      <c r="H426" s="41"/>
      <c r="I426" s="41"/>
      <c r="J426" s="41"/>
      <c r="K426" s="41"/>
      <c r="L426" s="41"/>
      <c r="M426" s="41"/>
      <c r="N426" s="41"/>
      <c r="O426" s="41"/>
      <c r="P426" s="41"/>
      <c r="Q426" s="41"/>
      <c r="R426" s="41"/>
      <c r="S426" s="41"/>
    </row>
    <row r="427" spans="1:19" x14ac:dyDescent="0.25">
      <c r="A427" s="41"/>
      <c r="B427" s="41"/>
      <c r="C427" s="41"/>
      <c r="D427" s="41"/>
      <c r="E427" s="41"/>
      <c r="F427" s="41"/>
      <c r="G427" s="41"/>
      <c r="H427" s="41"/>
      <c r="I427" s="41"/>
      <c r="J427" s="41"/>
      <c r="K427" s="41"/>
      <c r="L427" s="41"/>
      <c r="M427" s="41"/>
      <c r="N427" s="41"/>
      <c r="O427" s="41"/>
      <c r="P427" s="41"/>
      <c r="Q427" s="41"/>
      <c r="R427" s="41"/>
      <c r="S427" s="41"/>
    </row>
    <row r="428" spans="1:19" x14ac:dyDescent="0.25">
      <c r="A428" s="41"/>
      <c r="B428" s="41"/>
      <c r="C428" s="41"/>
      <c r="D428" s="41"/>
      <c r="E428" s="41"/>
      <c r="F428" s="41"/>
      <c r="G428" s="41"/>
      <c r="H428" s="41"/>
      <c r="I428" s="41"/>
      <c r="J428" s="41"/>
      <c r="K428" s="41"/>
      <c r="L428" s="41"/>
      <c r="M428" s="41"/>
      <c r="N428" s="41"/>
      <c r="O428" s="41"/>
      <c r="P428" s="41"/>
      <c r="Q428" s="41"/>
      <c r="R428" s="41"/>
      <c r="S428" s="41"/>
    </row>
    <row r="429" spans="1:19" x14ac:dyDescent="0.25">
      <c r="A429" s="41"/>
      <c r="B429" s="41"/>
      <c r="C429" s="41"/>
      <c r="D429" s="41"/>
      <c r="E429" s="41"/>
      <c r="F429" s="41"/>
      <c r="G429" s="41"/>
      <c r="H429" s="41"/>
      <c r="I429" s="41"/>
      <c r="J429" s="41"/>
      <c r="K429" s="41"/>
      <c r="L429" s="41"/>
      <c r="M429" s="41"/>
      <c r="N429" s="41"/>
      <c r="O429" s="41"/>
      <c r="P429" s="41"/>
      <c r="Q429" s="41"/>
      <c r="R429" s="41"/>
      <c r="S429" s="41"/>
    </row>
    <row r="430" spans="1:19" x14ac:dyDescent="0.25">
      <c r="A430" s="41"/>
      <c r="B430" s="41"/>
      <c r="C430" s="41"/>
      <c r="D430" s="41"/>
      <c r="E430" s="41"/>
      <c r="F430" s="41"/>
      <c r="G430" s="41"/>
      <c r="H430" s="41"/>
      <c r="I430" s="41"/>
      <c r="J430" s="41"/>
      <c r="K430" s="41"/>
      <c r="L430" s="41"/>
      <c r="M430" s="41"/>
      <c r="N430" s="41"/>
      <c r="O430" s="41"/>
      <c r="P430" s="41"/>
      <c r="Q430" s="41"/>
      <c r="R430" s="41"/>
      <c r="S430" s="41"/>
    </row>
    <row r="431" spans="1:19" x14ac:dyDescent="0.25">
      <c r="A431" s="41"/>
      <c r="B431" s="41"/>
      <c r="C431" s="41"/>
      <c r="D431" s="41"/>
      <c r="E431" s="41"/>
      <c r="F431" s="41"/>
      <c r="G431" s="41"/>
      <c r="H431" s="41"/>
      <c r="I431" s="41"/>
      <c r="J431" s="41"/>
      <c r="K431" s="41"/>
      <c r="L431" s="41"/>
      <c r="M431" s="41"/>
      <c r="N431" s="41"/>
      <c r="O431" s="41"/>
      <c r="P431" s="41"/>
      <c r="Q431" s="41"/>
      <c r="R431" s="41"/>
      <c r="S431" s="41"/>
    </row>
    <row r="432" spans="1:19" x14ac:dyDescent="0.25">
      <c r="A432" s="41"/>
      <c r="B432" s="41"/>
      <c r="C432" s="41"/>
      <c r="D432" s="41"/>
      <c r="E432" s="41"/>
      <c r="F432" s="41"/>
      <c r="G432" s="41"/>
      <c r="H432" s="41"/>
      <c r="I432" s="41"/>
      <c r="J432" s="41"/>
      <c r="K432" s="41"/>
      <c r="L432" s="41"/>
      <c r="M432" s="41"/>
      <c r="N432" s="41"/>
      <c r="O432" s="41"/>
      <c r="P432" s="41"/>
      <c r="Q432" s="41"/>
      <c r="R432" s="41"/>
      <c r="S432" s="41"/>
    </row>
    <row r="433" spans="1:19" x14ac:dyDescent="0.25">
      <c r="A433" s="41"/>
      <c r="B433" s="41"/>
      <c r="C433" s="41"/>
      <c r="D433" s="41"/>
      <c r="E433" s="41"/>
      <c r="F433" s="41"/>
      <c r="G433" s="41"/>
      <c r="H433" s="41"/>
      <c r="I433" s="41"/>
      <c r="J433" s="41"/>
      <c r="K433" s="41"/>
      <c r="L433" s="41"/>
      <c r="M433" s="41"/>
      <c r="N433" s="41"/>
      <c r="O433" s="41"/>
      <c r="P433" s="41"/>
      <c r="Q433" s="41"/>
      <c r="R433" s="41"/>
      <c r="S433" s="41"/>
    </row>
    <row r="434" spans="1:19" x14ac:dyDescent="0.25">
      <c r="A434" s="41"/>
      <c r="B434" s="41"/>
      <c r="C434" s="41"/>
      <c r="D434" s="41"/>
      <c r="E434" s="41"/>
      <c r="F434" s="41"/>
      <c r="G434" s="41"/>
      <c r="H434" s="41"/>
      <c r="I434" s="41"/>
      <c r="J434" s="41"/>
      <c r="K434" s="41"/>
      <c r="L434" s="41"/>
      <c r="M434" s="41"/>
      <c r="N434" s="41"/>
      <c r="O434" s="41"/>
      <c r="P434" s="41"/>
      <c r="Q434" s="41"/>
      <c r="R434" s="41"/>
      <c r="S434" s="41"/>
    </row>
    <row r="435" spans="1:19" x14ac:dyDescent="0.25">
      <c r="A435" s="41"/>
      <c r="B435" s="41"/>
      <c r="C435" s="41"/>
      <c r="D435" s="41"/>
      <c r="E435" s="41"/>
      <c r="F435" s="41"/>
      <c r="G435" s="41"/>
      <c r="H435" s="41"/>
      <c r="I435" s="41"/>
      <c r="J435" s="41"/>
      <c r="K435" s="41"/>
      <c r="L435" s="41"/>
      <c r="M435" s="41"/>
      <c r="N435" s="41"/>
      <c r="O435" s="41"/>
      <c r="P435" s="41"/>
      <c r="Q435" s="41"/>
      <c r="R435" s="41"/>
      <c r="S435" s="41"/>
    </row>
    <row r="436" spans="1:19" x14ac:dyDescent="0.25">
      <c r="A436" s="41"/>
      <c r="B436" s="41"/>
      <c r="C436" s="41"/>
      <c r="D436" s="41"/>
      <c r="E436" s="41"/>
      <c r="F436" s="41"/>
      <c r="G436" s="41"/>
      <c r="H436" s="41"/>
      <c r="I436" s="41"/>
      <c r="J436" s="41"/>
      <c r="K436" s="41"/>
      <c r="L436" s="41"/>
      <c r="M436" s="41"/>
      <c r="N436" s="41"/>
      <c r="O436" s="41"/>
      <c r="P436" s="41"/>
      <c r="Q436" s="41"/>
      <c r="R436" s="41"/>
      <c r="S436" s="41"/>
    </row>
    <row r="437" spans="1:19" x14ac:dyDescent="0.25">
      <c r="A437" s="41"/>
      <c r="B437" s="41"/>
      <c r="C437" s="41"/>
      <c r="D437" s="41"/>
      <c r="E437" s="41"/>
      <c r="F437" s="41"/>
      <c r="G437" s="41"/>
      <c r="H437" s="41"/>
      <c r="I437" s="41"/>
      <c r="J437" s="41"/>
      <c r="K437" s="41"/>
      <c r="L437" s="41"/>
      <c r="M437" s="41"/>
      <c r="N437" s="41"/>
      <c r="O437" s="41"/>
      <c r="P437" s="41"/>
      <c r="Q437" s="41"/>
      <c r="R437" s="41"/>
      <c r="S437" s="41"/>
    </row>
    <row r="438" spans="1:19" x14ac:dyDescent="0.25">
      <c r="A438" s="41"/>
      <c r="B438" s="41"/>
      <c r="C438" s="41"/>
      <c r="D438" s="41"/>
      <c r="E438" s="41"/>
      <c r="F438" s="41"/>
      <c r="G438" s="41"/>
      <c r="H438" s="41"/>
      <c r="I438" s="41"/>
      <c r="J438" s="41"/>
      <c r="K438" s="41"/>
      <c r="L438" s="41"/>
      <c r="M438" s="41"/>
      <c r="N438" s="41"/>
      <c r="O438" s="41"/>
      <c r="P438" s="41"/>
      <c r="Q438" s="41"/>
      <c r="R438" s="41"/>
      <c r="S438" s="41"/>
    </row>
    <row r="439" spans="1:19" x14ac:dyDescent="0.25">
      <c r="A439" s="41"/>
      <c r="B439" s="41"/>
      <c r="C439" s="41"/>
      <c r="D439" s="41"/>
      <c r="E439" s="41"/>
      <c r="F439" s="41"/>
      <c r="G439" s="41"/>
      <c r="H439" s="41"/>
      <c r="I439" s="41"/>
      <c r="J439" s="41"/>
      <c r="K439" s="41"/>
      <c r="L439" s="41"/>
      <c r="M439" s="41"/>
      <c r="N439" s="41"/>
      <c r="O439" s="41"/>
      <c r="P439" s="41"/>
      <c r="Q439" s="41"/>
      <c r="R439" s="41"/>
      <c r="S439" s="41"/>
    </row>
    <row r="440" spans="1:19" x14ac:dyDescent="0.25">
      <c r="A440" s="41"/>
      <c r="B440" s="41"/>
      <c r="C440" s="41"/>
      <c r="D440" s="41"/>
      <c r="E440" s="41"/>
      <c r="F440" s="41"/>
      <c r="G440" s="41"/>
      <c r="H440" s="41"/>
      <c r="I440" s="41"/>
      <c r="J440" s="41"/>
      <c r="K440" s="41"/>
      <c r="L440" s="41"/>
      <c r="M440" s="41"/>
      <c r="N440" s="41"/>
      <c r="O440" s="41"/>
      <c r="P440" s="41"/>
      <c r="Q440" s="41"/>
      <c r="R440" s="41"/>
      <c r="S440" s="41"/>
    </row>
    <row r="441" spans="1:19" x14ac:dyDescent="0.25">
      <c r="A441" s="41"/>
      <c r="B441" s="41"/>
      <c r="C441" s="41"/>
      <c r="D441" s="41"/>
      <c r="E441" s="41"/>
      <c r="F441" s="41"/>
      <c r="G441" s="41"/>
      <c r="H441" s="41"/>
      <c r="I441" s="41"/>
      <c r="J441" s="41"/>
      <c r="K441" s="41"/>
      <c r="L441" s="41"/>
      <c r="M441" s="41"/>
      <c r="N441" s="41"/>
      <c r="O441" s="41"/>
      <c r="P441" s="41"/>
      <c r="Q441" s="41"/>
      <c r="R441" s="41"/>
      <c r="S441" s="41"/>
    </row>
    <row r="442" spans="1:19" x14ac:dyDescent="0.25">
      <c r="A442" s="41"/>
      <c r="B442" s="41"/>
      <c r="C442" s="41"/>
      <c r="D442" s="41"/>
      <c r="E442" s="41"/>
      <c r="F442" s="41"/>
      <c r="G442" s="41"/>
      <c r="H442" s="41"/>
      <c r="I442" s="41"/>
      <c r="J442" s="41"/>
      <c r="K442" s="41"/>
      <c r="L442" s="41"/>
      <c r="M442" s="41"/>
      <c r="N442" s="41"/>
      <c r="O442" s="41"/>
      <c r="P442" s="41"/>
      <c r="Q442" s="41"/>
      <c r="R442" s="41"/>
      <c r="S442" s="41"/>
    </row>
    <row r="443" spans="1:19" x14ac:dyDescent="0.25">
      <c r="A443" s="41"/>
      <c r="B443" s="41"/>
      <c r="C443" s="41"/>
      <c r="D443" s="41"/>
      <c r="E443" s="41"/>
      <c r="F443" s="41"/>
      <c r="G443" s="41"/>
      <c r="H443" s="41"/>
      <c r="I443" s="41"/>
      <c r="J443" s="41"/>
      <c r="K443" s="41"/>
      <c r="L443" s="41"/>
      <c r="M443" s="41"/>
      <c r="N443" s="41"/>
      <c r="O443" s="41"/>
      <c r="P443" s="41"/>
      <c r="Q443" s="41"/>
      <c r="R443" s="41"/>
      <c r="S443" s="41"/>
    </row>
    <row r="444" spans="1:19" x14ac:dyDescent="0.25">
      <c r="A444" s="41"/>
      <c r="B444" s="41"/>
      <c r="C444" s="41"/>
      <c r="D444" s="41"/>
      <c r="E444" s="41"/>
      <c r="F444" s="41"/>
      <c r="G444" s="41"/>
      <c r="H444" s="41"/>
      <c r="I444" s="41"/>
      <c r="J444" s="41"/>
      <c r="K444" s="41"/>
      <c r="L444" s="41"/>
      <c r="M444" s="41"/>
      <c r="N444" s="41"/>
      <c r="O444" s="41"/>
      <c r="P444" s="41"/>
      <c r="Q444" s="41"/>
      <c r="R444" s="41"/>
      <c r="S444" s="41"/>
    </row>
    <row r="445" spans="1:19" x14ac:dyDescent="0.25">
      <c r="A445" s="41"/>
      <c r="B445" s="41"/>
      <c r="C445" s="41"/>
      <c r="D445" s="41"/>
      <c r="E445" s="41"/>
      <c r="F445" s="41"/>
      <c r="G445" s="41"/>
      <c r="H445" s="41"/>
      <c r="I445" s="41"/>
      <c r="J445" s="41"/>
      <c r="K445" s="41"/>
      <c r="L445" s="41"/>
      <c r="M445" s="41"/>
      <c r="N445" s="41"/>
      <c r="O445" s="41"/>
      <c r="P445" s="41"/>
      <c r="Q445" s="41"/>
      <c r="R445" s="41"/>
      <c r="S445" s="41"/>
    </row>
    <row r="446" spans="1:19" x14ac:dyDescent="0.25">
      <c r="A446" s="41"/>
      <c r="B446" s="41"/>
      <c r="C446" s="41"/>
      <c r="D446" s="41"/>
      <c r="E446" s="41"/>
      <c r="F446" s="41"/>
      <c r="G446" s="41"/>
      <c r="H446" s="41"/>
      <c r="I446" s="41"/>
      <c r="J446" s="41"/>
      <c r="K446" s="41"/>
      <c r="L446" s="41"/>
      <c r="M446" s="41"/>
      <c r="N446" s="41"/>
      <c r="O446" s="41"/>
      <c r="P446" s="41"/>
      <c r="Q446" s="41"/>
      <c r="R446" s="41"/>
      <c r="S446" s="41"/>
    </row>
    <row r="447" spans="1:19" x14ac:dyDescent="0.25">
      <c r="A447" s="41"/>
      <c r="B447" s="41"/>
      <c r="C447" s="41"/>
      <c r="D447" s="41"/>
      <c r="E447" s="41"/>
      <c r="F447" s="41"/>
      <c r="G447" s="41"/>
      <c r="H447" s="41"/>
      <c r="I447" s="41"/>
      <c r="J447" s="41"/>
      <c r="K447" s="41"/>
      <c r="L447" s="41"/>
      <c r="M447" s="41"/>
      <c r="N447" s="41"/>
      <c r="O447" s="41"/>
      <c r="P447" s="41"/>
      <c r="Q447" s="41"/>
      <c r="R447" s="41"/>
      <c r="S447" s="41"/>
    </row>
    <row r="448" spans="1:19" x14ac:dyDescent="0.25">
      <c r="A448" s="41"/>
      <c r="B448" s="41"/>
      <c r="C448" s="41"/>
      <c r="D448" s="41"/>
      <c r="E448" s="41"/>
      <c r="F448" s="41"/>
      <c r="G448" s="41"/>
      <c r="H448" s="41"/>
      <c r="I448" s="41"/>
      <c r="J448" s="41"/>
      <c r="K448" s="41"/>
      <c r="L448" s="41"/>
      <c r="M448" s="41"/>
      <c r="N448" s="41"/>
      <c r="O448" s="41"/>
      <c r="P448" s="41"/>
      <c r="Q448" s="41"/>
      <c r="R448" s="41"/>
      <c r="S448" s="41"/>
    </row>
    <row r="449" spans="1:19" x14ac:dyDescent="0.25">
      <c r="A449" s="41"/>
      <c r="B449" s="41"/>
      <c r="C449" s="41"/>
      <c r="D449" s="41"/>
      <c r="E449" s="41"/>
      <c r="F449" s="41"/>
      <c r="G449" s="41"/>
      <c r="H449" s="41"/>
      <c r="I449" s="41"/>
      <c r="J449" s="41"/>
      <c r="K449" s="41"/>
      <c r="L449" s="41"/>
      <c r="M449" s="41"/>
      <c r="N449" s="41"/>
      <c r="O449" s="41"/>
      <c r="P449" s="41"/>
      <c r="Q449" s="41"/>
      <c r="R449" s="41"/>
      <c r="S449" s="41"/>
    </row>
    <row r="450" spans="1:19" x14ac:dyDescent="0.25">
      <c r="A450" s="41"/>
      <c r="B450" s="41"/>
      <c r="C450" s="41"/>
      <c r="D450" s="41"/>
      <c r="E450" s="41"/>
      <c r="F450" s="41"/>
      <c r="G450" s="41"/>
      <c r="H450" s="41"/>
      <c r="I450" s="41"/>
      <c r="J450" s="41"/>
      <c r="K450" s="41"/>
      <c r="L450" s="41"/>
      <c r="M450" s="41"/>
      <c r="N450" s="41"/>
      <c r="O450" s="41"/>
      <c r="P450" s="41"/>
      <c r="Q450" s="41"/>
      <c r="R450" s="41"/>
      <c r="S450" s="41"/>
    </row>
    <row r="451" spans="1:19" x14ac:dyDescent="0.25">
      <c r="A451" s="41"/>
      <c r="B451" s="41"/>
      <c r="C451" s="41"/>
      <c r="D451" s="41"/>
      <c r="E451" s="41"/>
      <c r="F451" s="41"/>
      <c r="G451" s="41"/>
      <c r="H451" s="41"/>
      <c r="I451" s="41"/>
      <c r="J451" s="41"/>
      <c r="K451" s="41"/>
      <c r="L451" s="41"/>
      <c r="M451" s="41"/>
      <c r="N451" s="41"/>
      <c r="O451" s="41"/>
      <c r="P451" s="41"/>
      <c r="Q451" s="41"/>
      <c r="R451" s="41"/>
      <c r="S451" s="41"/>
    </row>
    <row r="452" spans="1:19" x14ac:dyDescent="0.25">
      <c r="A452" s="41"/>
      <c r="B452" s="41"/>
      <c r="C452" s="41"/>
      <c r="D452" s="41"/>
      <c r="E452" s="41"/>
      <c r="F452" s="41"/>
      <c r="G452" s="41"/>
      <c r="H452" s="41"/>
      <c r="I452" s="41"/>
      <c r="J452" s="41"/>
      <c r="K452" s="41"/>
      <c r="L452" s="41"/>
      <c r="M452" s="41"/>
      <c r="N452" s="41"/>
      <c r="O452" s="41"/>
      <c r="P452" s="41"/>
      <c r="Q452" s="41"/>
      <c r="R452" s="41"/>
      <c r="S452" s="41"/>
    </row>
    <row r="453" spans="1:19" x14ac:dyDescent="0.25">
      <c r="A453" s="41"/>
      <c r="B453" s="41"/>
      <c r="C453" s="41"/>
      <c r="D453" s="41"/>
      <c r="E453" s="41"/>
      <c r="F453" s="41"/>
      <c r="G453" s="41"/>
      <c r="H453" s="41"/>
      <c r="I453" s="41"/>
      <c r="J453" s="41"/>
      <c r="K453" s="41"/>
      <c r="L453" s="41"/>
      <c r="M453" s="41"/>
      <c r="N453" s="41"/>
      <c r="O453" s="41"/>
      <c r="P453" s="41"/>
      <c r="Q453" s="41"/>
      <c r="R453" s="41"/>
      <c r="S453" s="41"/>
    </row>
    <row r="454" spans="1:19" x14ac:dyDescent="0.25">
      <c r="A454" s="41"/>
      <c r="B454" s="41"/>
      <c r="C454" s="41"/>
      <c r="D454" s="41"/>
      <c r="E454" s="41"/>
      <c r="F454" s="41"/>
      <c r="G454" s="41"/>
      <c r="H454" s="41"/>
      <c r="I454" s="41"/>
      <c r="J454" s="41"/>
      <c r="K454" s="41"/>
      <c r="L454" s="41"/>
      <c r="M454" s="41"/>
      <c r="N454" s="41"/>
      <c r="O454" s="41"/>
      <c r="P454" s="41"/>
      <c r="Q454" s="41"/>
      <c r="R454" s="41"/>
      <c r="S454" s="41"/>
    </row>
    <row r="455" spans="1:19" x14ac:dyDescent="0.25">
      <c r="A455" s="41"/>
      <c r="B455" s="41"/>
      <c r="C455" s="41"/>
      <c r="D455" s="41"/>
      <c r="E455" s="41"/>
      <c r="F455" s="41"/>
      <c r="G455" s="41"/>
      <c r="H455" s="41"/>
      <c r="I455" s="41"/>
      <c r="J455" s="41"/>
      <c r="K455" s="41"/>
      <c r="L455" s="41"/>
      <c r="M455" s="41"/>
      <c r="N455" s="41"/>
      <c r="O455" s="41"/>
      <c r="P455" s="41"/>
      <c r="Q455" s="41"/>
      <c r="R455" s="41"/>
      <c r="S455" s="41"/>
    </row>
    <row r="456" spans="1:19" x14ac:dyDescent="0.25">
      <c r="A456" s="41"/>
      <c r="B456" s="41"/>
      <c r="C456" s="41"/>
      <c r="D456" s="41"/>
      <c r="E456" s="41"/>
      <c r="F456" s="41"/>
      <c r="G456" s="41"/>
      <c r="H456" s="41"/>
      <c r="I456" s="41"/>
      <c r="J456" s="41"/>
      <c r="K456" s="41"/>
      <c r="L456" s="41"/>
      <c r="M456" s="41"/>
      <c r="N456" s="41"/>
      <c r="O456" s="41"/>
      <c r="P456" s="41"/>
      <c r="Q456" s="41"/>
      <c r="R456" s="41"/>
      <c r="S456" s="41"/>
    </row>
    <row r="457" spans="1:19" x14ac:dyDescent="0.25">
      <c r="A457" s="41"/>
      <c r="B457" s="41"/>
      <c r="C457" s="41"/>
      <c r="D457" s="41"/>
      <c r="E457" s="41"/>
      <c r="F457" s="41"/>
      <c r="G457" s="41"/>
      <c r="H457" s="41"/>
      <c r="I457" s="41"/>
      <c r="J457" s="41"/>
      <c r="K457" s="41"/>
      <c r="L457" s="41"/>
      <c r="M457" s="41"/>
      <c r="N457" s="41"/>
      <c r="O457" s="41"/>
      <c r="P457" s="41"/>
      <c r="Q457" s="41"/>
      <c r="R457" s="41"/>
      <c r="S457" s="41"/>
    </row>
    <row r="458" spans="1:19" x14ac:dyDescent="0.25">
      <c r="A458" s="41"/>
      <c r="B458" s="41"/>
      <c r="C458" s="41"/>
      <c r="D458" s="41"/>
      <c r="E458" s="41"/>
      <c r="F458" s="41"/>
      <c r="G458" s="41"/>
      <c r="H458" s="41"/>
      <c r="I458" s="41"/>
      <c r="J458" s="41"/>
      <c r="K458" s="41"/>
      <c r="L458" s="41"/>
      <c r="M458" s="41"/>
      <c r="N458" s="41"/>
      <c r="O458" s="41"/>
      <c r="P458" s="41"/>
      <c r="Q458" s="41"/>
      <c r="R458" s="41"/>
      <c r="S458" s="41"/>
    </row>
    <row r="459" spans="1:19" x14ac:dyDescent="0.25">
      <c r="A459" s="41"/>
      <c r="B459" s="41"/>
      <c r="C459" s="41"/>
      <c r="D459" s="41"/>
      <c r="E459" s="41"/>
      <c r="F459" s="41"/>
      <c r="G459" s="41"/>
      <c r="H459" s="41"/>
      <c r="I459" s="41"/>
      <c r="J459" s="41"/>
      <c r="K459" s="41"/>
      <c r="L459" s="41"/>
      <c r="M459" s="41"/>
      <c r="N459" s="41"/>
      <c r="O459" s="41"/>
      <c r="P459" s="41"/>
      <c r="Q459" s="41"/>
      <c r="R459" s="41"/>
      <c r="S459" s="41"/>
    </row>
    <row r="460" spans="1:19" x14ac:dyDescent="0.25">
      <c r="A460" s="41"/>
      <c r="B460" s="41"/>
      <c r="C460" s="41"/>
      <c r="D460" s="41"/>
      <c r="E460" s="41"/>
      <c r="F460" s="41"/>
      <c r="G460" s="41"/>
      <c r="H460" s="41"/>
      <c r="I460" s="41"/>
      <c r="J460" s="41"/>
      <c r="K460" s="41"/>
      <c r="L460" s="41"/>
      <c r="M460" s="41"/>
      <c r="N460" s="41"/>
      <c r="O460" s="41"/>
      <c r="P460" s="41"/>
      <c r="Q460" s="41"/>
      <c r="R460" s="41"/>
      <c r="S460" s="41"/>
    </row>
    <row r="461" spans="1:19" x14ac:dyDescent="0.25">
      <c r="A461" s="41"/>
      <c r="B461" s="41"/>
      <c r="C461" s="41"/>
      <c r="D461" s="41"/>
      <c r="E461" s="41"/>
      <c r="F461" s="41"/>
      <c r="G461" s="41"/>
      <c r="H461" s="41"/>
      <c r="I461" s="41"/>
      <c r="J461" s="41"/>
      <c r="K461" s="41"/>
      <c r="L461" s="41"/>
      <c r="M461" s="41"/>
      <c r="N461" s="41"/>
      <c r="O461" s="41"/>
      <c r="P461" s="41"/>
      <c r="Q461" s="41"/>
      <c r="R461" s="41"/>
      <c r="S461" s="41"/>
    </row>
    <row r="462" spans="1:19" x14ac:dyDescent="0.25">
      <c r="A462" s="41"/>
      <c r="B462" s="41"/>
      <c r="C462" s="41"/>
      <c r="D462" s="41"/>
      <c r="E462" s="41"/>
      <c r="F462" s="41"/>
      <c r="G462" s="41"/>
      <c r="H462" s="41"/>
      <c r="I462" s="41"/>
      <c r="J462" s="41"/>
      <c r="K462" s="41"/>
      <c r="L462" s="41"/>
      <c r="M462" s="41"/>
      <c r="N462" s="41"/>
      <c r="O462" s="41"/>
      <c r="P462" s="41"/>
      <c r="Q462" s="41"/>
      <c r="R462" s="41"/>
      <c r="S462" s="41"/>
    </row>
    <row r="463" spans="1:19" x14ac:dyDescent="0.25">
      <c r="A463" s="41"/>
      <c r="B463" s="41"/>
      <c r="C463" s="41"/>
      <c r="D463" s="41"/>
      <c r="E463" s="41"/>
      <c r="F463" s="41"/>
      <c r="G463" s="41"/>
      <c r="H463" s="41"/>
      <c r="I463" s="41"/>
      <c r="J463" s="41"/>
      <c r="K463" s="41"/>
      <c r="L463" s="41"/>
      <c r="M463" s="41"/>
      <c r="N463" s="41"/>
      <c r="O463" s="41"/>
      <c r="P463" s="41"/>
      <c r="Q463" s="41"/>
      <c r="R463" s="41"/>
      <c r="S463" s="41"/>
    </row>
    <row r="464" spans="1:19" x14ac:dyDescent="0.25">
      <c r="A464" s="41"/>
      <c r="B464" s="41"/>
      <c r="C464" s="41"/>
      <c r="D464" s="41"/>
      <c r="E464" s="41"/>
      <c r="F464" s="41"/>
      <c r="G464" s="41"/>
      <c r="H464" s="41"/>
      <c r="I464" s="41"/>
      <c r="J464" s="41"/>
      <c r="K464" s="41"/>
      <c r="L464" s="41"/>
      <c r="M464" s="41"/>
      <c r="N464" s="41"/>
      <c r="O464" s="41"/>
      <c r="P464" s="41"/>
      <c r="Q464" s="41"/>
      <c r="R464" s="41"/>
      <c r="S464" s="41"/>
    </row>
    <row r="465" spans="1:19" x14ac:dyDescent="0.25">
      <c r="A465" s="41"/>
      <c r="B465" s="41"/>
      <c r="C465" s="41"/>
      <c r="D465" s="41"/>
      <c r="E465" s="41"/>
      <c r="F465" s="41"/>
      <c r="G465" s="41"/>
      <c r="H465" s="41"/>
      <c r="I465" s="41"/>
      <c r="J465" s="41"/>
      <c r="K465" s="41"/>
      <c r="L465" s="41"/>
      <c r="M465" s="41"/>
      <c r="N465" s="41"/>
      <c r="O465" s="41"/>
      <c r="P465" s="41"/>
      <c r="Q465" s="41"/>
      <c r="R465" s="41"/>
      <c r="S465" s="41"/>
    </row>
    <row r="466" spans="1:19" x14ac:dyDescent="0.25">
      <c r="A466" s="41"/>
      <c r="B466" s="41"/>
      <c r="C466" s="41"/>
      <c r="D466" s="41"/>
      <c r="E466" s="41"/>
      <c r="F466" s="41"/>
      <c r="G466" s="41"/>
      <c r="H466" s="41"/>
      <c r="I466" s="41"/>
      <c r="J466" s="41"/>
      <c r="K466" s="41"/>
      <c r="L466" s="41"/>
      <c r="M466" s="41"/>
      <c r="N466" s="41"/>
      <c r="O466" s="41"/>
      <c r="P466" s="41"/>
      <c r="Q466" s="41"/>
      <c r="R466" s="41"/>
      <c r="S466" s="41"/>
    </row>
    <row r="467" spans="1:19" x14ac:dyDescent="0.25">
      <c r="A467" s="41"/>
      <c r="B467" s="41"/>
      <c r="C467" s="41"/>
      <c r="D467" s="41"/>
      <c r="E467" s="41"/>
      <c r="F467" s="41"/>
      <c r="G467" s="41"/>
      <c r="H467" s="41"/>
      <c r="I467" s="41"/>
      <c r="J467" s="41"/>
      <c r="K467" s="41"/>
      <c r="L467" s="41"/>
      <c r="M467" s="41"/>
      <c r="N467" s="41"/>
      <c r="O467" s="41"/>
      <c r="P467" s="41"/>
      <c r="Q467" s="41"/>
      <c r="R467" s="41"/>
      <c r="S467" s="41"/>
    </row>
    <row r="468" spans="1:19" x14ac:dyDescent="0.25">
      <c r="A468" s="41"/>
      <c r="B468" s="41"/>
      <c r="C468" s="41"/>
      <c r="D468" s="41"/>
      <c r="E468" s="41"/>
      <c r="F468" s="41"/>
      <c r="G468" s="41"/>
      <c r="H468" s="41"/>
      <c r="I468" s="41"/>
      <c r="J468" s="41"/>
      <c r="K468" s="41"/>
      <c r="L468" s="41"/>
      <c r="M468" s="41"/>
      <c r="N468" s="41"/>
      <c r="O468" s="41"/>
      <c r="P468" s="41"/>
      <c r="Q468" s="41"/>
      <c r="R468" s="41"/>
      <c r="S468" s="41"/>
    </row>
    <row r="469" spans="1:19" x14ac:dyDescent="0.25">
      <c r="A469" s="41"/>
      <c r="B469" s="41"/>
      <c r="C469" s="41"/>
      <c r="D469" s="41"/>
      <c r="E469" s="41"/>
      <c r="F469" s="41"/>
      <c r="G469" s="41"/>
      <c r="H469" s="41"/>
      <c r="I469" s="41"/>
      <c r="J469" s="41"/>
      <c r="K469" s="41"/>
      <c r="L469" s="41"/>
      <c r="M469" s="41"/>
      <c r="N469" s="41"/>
      <c r="O469" s="41"/>
      <c r="P469" s="41"/>
      <c r="Q469" s="41"/>
      <c r="R469" s="41"/>
      <c r="S469" s="41"/>
    </row>
    <row r="470" spans="1:19" x14ac:dyDescent="0.25">
      <c r="A470" s="41"/>
      <c r="B470" s="41"/>
      <c r="C470" s="41"/>
      <c r="D470" s="41"/>
      <c r="E470" s="41"/>
      <c r="F470" s="41"/>
      <c r="G470" s="41"/>
      <c r="H470" s="41"/>
      <c r="I470" s="41"/>
      <c r="J470" s="41"/>
      <c r="K470" s="41"/>
      <c r="L470" s="41"/>
      <c r="M470" s="41"/>
      <c r="N470" s="41"/>
      <c r="O470" s="41"/>
      <c r="P470" s="41"/>
      <c r="Q470" s="41"/>
      <c r="R470" s="41"/>
      <c r="S470" s="41"/>
    </row>
    <row r="471" spans="1:19" x14ac:dyDescent="0.25">
      <c r="A471" s="41"/>
      <c r="B471" s="41"/>
      <c r="C471" s="41"/>
      <c r="D471" s="41"/>
      <c r="E471" s="41"/>
      <c r="F471" s="41"/>
      <c r="G471" s="41"/>
      <c r="H471" s="41"/>
      <c r="I471" s="41"/>
      <c r="J471" s="41"/>
      <c r="K471" s="41"/>
      <c r="L471" s="41"/>
      <c r="M471" s="41"/>
      <c r="N471" s="41"/>
      <c r="O471" s="41"/>
      <c r="P471" s="41"/>
      <c r="Q471" s="41"/>
      <c r="R471" s="41"/>
      <c r="S471" s="41"/>
    </row>
    <row r="472" spans="1:19" x14ac:dyDescent="0.25">
      <c r="A472" s="41"/>
      <c r="B472" s="41"/>
      <c r="C472" s="41"/>
      <c r="D472" s="41"/>
      <c r="E472" s="41"/>
      <c r="F472" s="41"/>
      <c r="G472" s="41"/>
      <c r="H472" s="41"/>
      <c r="I472" s="41"/>
      <c r="J472" s="41"/>
      <c r="K472" s="41"/>
      <c r="L472" s="41"/>
      <c r="M472" s="41"/>
      <c r="N472" s="41"/>
      <c r="O472" s="41"/>
      <c r="P472" s="41"/>
      <c r="Q472" s="41"/>
      <c r="R472" s="41"/>
      <c r="S472" s="41"/>
    </row>
    <row r="473" spans="1:19" x14ac:dyDescent="0.25">
      <c r="A473" s="41"/>
      <c r="B473" s="41"/>
      <c r="C473" s="41"/>
      <c r="D473" s="41"/>
      <c r="E473" s="41"/>
      <c r="F473" s="41"/>
      <c r="G473" s="41"/>
      <c r="H473" s="41"/>
      <c r="I473" s="41"/>
      <c r="J473" s="41"/>
      <c r="K473" s="41"/>
      <c r="L473" s="41"/>
      <c r="M473" s="41"/>
      <c r="N473" s="41"/>
      <c r="O473" s="41"/>
      <c r="P473" s="41"/>
      <c r="Q473" s="41"/>
      <c r="R473" s="41"/>
      <c r="S473" s="41"/>
    </row>
    <row r="474" spans="1:19" x14ac:dyDescent="0.25">
      <c r="A474" s="41"/>
      <c r="B474" s="41"/>
      <c r="C474" s="41"/>
      <c r="D474" s="41"/>
      <c r="E474" s="41"/>
      <c r="F474" s="41"/>
      <c r="G474" s="41"/>
      <c r="H474" s="41"/>
      <c r="I474" s="41"/>
      <c r="J474" s="41"/>
      <c r="K474" s="41"/>
      <c r="L474" s="41"/>
      <c r="M474" s="41"/>
      <c r="N474" s="41"/>
      <c r="O474" s="41"/>
      <c r="P474" s="41"/>
      <c r="Q474" s="41"/>
      <c r="R474" s="41"/>
      <c r="S474" s="41"/>
    </row>
    <row r="475" spans="1:19" x14ac:dyDescent="0.25">
      <c r="A475" s="41"/>
      <c r="B475" s="41"/>
      <c r="C475" s="41"/>
      <c r="D475" s="41"/>
      <c r="E475" s="41"/>
      <c r="F475" s="41"/>
      <c r="G475" s="41"/>
      <c r="H475" s="41"/>
      <c r="I475" s="41"/>
      <c r="J475" s="41"/>
      <c r="K475" s="41"/>
      <c r="L475" s="41"/>
      <c r="M475" s="41"/>
      <c r="N475" s="41"/>
      <c r="O475" s="41"/>
      <c r="P475" s="41"/>
      <c r="Q475" s="41"/>
      <c r="R475" s="41"/>
      <c r="S475" s="41"/>
    </row>
    <row r="476" spans="1:19" x14ac:dyDescent="0.25">
      <c r="A476" s="41"/>
      <c r="B476" s="41"/>
      <c r="C476" s="41"/>
      <c r="D476" s="41"/>
      <c r="E476" s="41"/>
      <c r="F476" s="41"/>
      <c r="G476" s="41"/>
      <c r="H476" s="41"/>
      <c r="I476" s="41"/>
      <c r="J476" s="41"/>
      <c r="K476" s="41"/>
      <c r="L476" s="41"/>
      <c r="M476" s="41"/>
      <c r="N476" s="41"/>
      <c r="O476" s="41"/>
      <c r="P476" s="41"/>
      <c r="Q476" s="41"/>
      <c r="R476" s="41"/>
      <c r="S476" s="41"/>
    </row>
    <row r="477" spans="1:19" x14ac:dyDescent="0.25">
      <c r="A477" s="41"/>
      <c r="B477" s="41"/>
      <c r="C477" s="41"/>
      <c r="D477" s="41"/>
      <c r="E477" s="41"/>
      <c r="F477" s="41"/>
      <c r="G477" s="41"/>
      <c r="H477" s="41"/>
      <c r="I477" s="41"/>
      <c r="J477" s="41"/>
      <c r="K477" s="41"/>
      <c r="L477" s="41"/>
      <c r="M477" s="41"/>
      <c r="N477" s="41"/>
      <c r="O477" s="41"/>
      <c r="P477" s="41"/>
      <c r="Q477" s="41"/>
      <c r="R477" s="41"/>
      <c r="S477" s="41"/>
    </row>
    <row r="478" spans="1:19" x14ac:dyDescent="0.25">
      <c r="A478" s="41"/>
      <c r="B478" s="41"/>
      <c r="C478" s="41"/>
      <c r="D478" s="41"/>
      <c r="E478" s="41"/>
      <c r="F478" s="41"/>
      <c r="G478" s="41"/>
      <c r="H478" s="41"/>
      <c r="I478" s="41"/>
      <c r="J478" s="41"/>
      <c r="K478" s="41"/>
      <c r="L478" s="41"/>
      <c r="M478" s="41"/>
      <c r="N478" s="41"/>
      <c r="O478" s="41"/>
      <c r="P478" s="41"/>
      <c r="Q478" s="41"/>
      <c r="R478" s="41"/>
      <c r="S478" s="41"/>
    </row>
    <row r="479" spans="1:19" x14ac:dyDescent="0.25">
      <c r="A479" s="41"/>
      <c r="B479" s="41"/>
      <c r="C479" s="41"/>
      <c r="D479" s="41"/>
      <c r="E479" s="41"/>
      <c r="F479" s="41"/>
      <c r="G479" s="41"/>
      <c r="H479" s="41"/>
      <c r="I479" s="41"/>
      <c r="J479" s="41"/>
      <c r="K479" s="41"/>
      <c r="L479" s="41"/>
      <c r="M479" s="41"/>
      <c r="N479" s="41"/>
      <c r="O479" s="41"/>
      <c r="P479" s="41"/>
      <c r="Q479" s="41"/>
      <c r="R479" s="41"/>
      <c r="S479" s="41"/>
    </row>
    <row r="480" spans="1:19" x14ac:dyDescent="0.25">
      <c r="A480" s="41"/>
      <c r="B480" s="41"/>
      <c r="C480" s="41"/>
      <c r="D480" s="41"/>
      <c r="E480" s="41"/>
      <c r="F480" s="41"/>
      <c r="G480" s="41"/>
      <c r="H480" s="41"/>
      <c r="I480" s="41"/>
      <c r="J480" s="41"/>
      <c r="K480" s="41"/>
      <c r="L480" s="41"/>
      <c r="M480" s="41"/>
      <c r="N480" s="41"/>
      <c r="O480" s="41"/>
      <c r="P480" s="41"/>
      <c r="Q480" s="41"/>
      <c r="R480" s="41"/>
      <c r="S480" s="41"/>
    </row>
    <row r="481" spans="1:19" x14ac:dyDescent="0.25">
      <c r="A481" s="41"/>
      <c r="B481" s="41"/>
      <c r="C481" s="41"/>
      <c r="D481" s="41"/>
      <c r="E481" s="41"/>
      <c r="F481" s="41"/>
      <c r="G481" s="41"/>
      <c r="H481" s="41"/>
      <c r="I481" s="41"/>
      <c r="J481" s="41"/>
      <c r="K481" s="41"/>
      <c r="L481" s="41"/>
      <c r="M481" s="41"/>
      <c r="N481" s="41"/>
      <c r="O481" s="41"/>
      <c r="P481" s="41"/>
      <c r="Q481" s="41"/>
      <c r="R481" s="41"/>
      <c r="S481" s="41"/>
    </row>
    <row r="482" spans="1:19" x14ac:dyDescent="0.25">
      <c r="A482" s="41"/>
      <c r="B482" s="41"/>
      <c r="C482" s="41"/>
      <c r="D482" s="41"/>
      <c r="E482" s="41"/>
      <c r="F482" s="41"/>
      <c r="G482" s="41"/>
      <c r="H482" s="41"/>
      <c r="I482" s="41"/>
      <c r="J482" s="41"/>
      <c r="K482" s="41"/>
      <c r="L482" s="41"/>
      <c r="M482" s="41"/>
      <c r="N482" s="41"/>
      <c r="O482" s="41"/>
      <c r="P482" s="41"/>
      <c r="Q482" s="41"/>
      <c r="R482" s="41"/>
      <c r="S482" s="41"/>
    </row>
    <row r="483" spans="1:19" x14ac:dyDescent="0.25">
      <c r="A483" s="41"/>
      <c r="B483" s="41"/>
      <c r="C483" s="41"/>
      <c r="D483" s="41"/>
      <c r="E483" s="41"/>
      <c r="F483" s="41"/>
      <c r="G483" s="41"/>
      <c r="H483" s="41"/>
      <c r="I483" s="41"/>
      <c r="J483" s="41"/>
      <c r="K483" s="41"/>
      <c r="L483" s="41"/>
      <c r="M483" s="41"/>
      <c r="N483" s="41"/>
      <c r="O483" s="41"/>
      <c r="P483" s="41"/>
      <c r="Q483" s="41"/>
      <c r="R483" s="41"/>
      <c r="S483" s="41"/>
    </row>
    <row r="484" spans="1:19" x14ac:dyDescent="0.25">
      <c r="A484" s="41"/>
      <c r="B484" s="41"/>
      <c r="C484" s="41"/>
      <c r="D484" s="41"/>
      <c r="E484" s="41"/>
      <c r="F484" s="41"/>
      <c r="G484" s="41"/>
      <c r="H484" s="41"/>
      <c r="I484" s="41"/>
      <c r="J484" s="41"/>
      <c r="K484" s="41"/>
      <c r="L484" s="41"/>
      <c r="M484" s="41"/>
      <c r="N484" s="41"/>
      <c r="O484" s="41"/>
      <c r="P484" s="41"/>
      <c r="Q484" s="41"/>
      <c r="R484" s="41"/>
      <c r="S484" s="41"/>
    </row>
    <row r="485" spans="1:19" x14ac:dyDescent="0.25">
      <c r="A485" s="41"/>
      <c r="B485" s="41"/>
      <c r="C485" s="41"/>
      <c r="D485" s="41"/>
      <c r="E485" s="41"/>
      <c r="F485" s="41"/>
      <c r="G485" s="41"/>
      <c r="H485" s="41"/>
      <c r="I485" s="41"/>
      <c r="J485" s="41"/>
      <c r="K485" s="41"/>
      <c r="L485" s="41"/>
      <c r="M485" s="41"/>
      <c r="N485" s="41"/>
      <c r="O485" s="41"/>
      <c r="P485" s="41"/>
      <c r="Q485" s="41"/>
      <c r="R485" s="41"/>
      <c r="S485" s="41"/>
    </row>
    <row r="486" spans="1:19" x14ac:dyDescent="0.25">
      <c r="A486" s="41"/>
      <c r="B486" s="41"/>
      <c r="C486" s="41"/>
      <c r="D486" s="41"/>
      <c r="E486" s="41"/>
      <c r="F486" s="41"/>
      <c r="G486" s="41"/>
      <c r="H486" s="41"/>
      <c r="I486" s="41"/>
      <c r="J486" s="41"/>
      <c r="K486" s="41"/>
      <c r="L486" s="41"/>
      <c r="M486" s="41"/>
      <c r="N486" s="41"/>
      <c r="O486" s="41"/>
      <c r="P486" s="41"/>
      <c r="Q486" s="41"/>
      <c r="R486" s="41"/>
      <c r="S486" s="41"/>
    </row>
    <row r="487" spans="1:19" x14ac:dyDescent="0.25">
      <c r="A487" s="41"/>
      <c r="B487" s="41"/>
      <c r="C487" s="41"/>
      <c r="D487" s="41"/>
      <c r="E487" s="41"/>
      <c r="F487" s="41"/>
      <c r="G487" s="41"/>
      <c r="H487" s="41"/>
      <c r="I487" s="41"/>
      <c r="J487" s="41"/>
      <c r="K487" s="41"/>
      <c r="L487" s="41"/>
      <c r="M487" s="41"/>
      <c r="N487" s="41"/>
      <c r="O487" s="41"/>
      <c r="P487" s="41"/>
      <c r="Q487" s="41"/>
      <c r="R487" s="41"/>
      <c r="S487" s="41"/>
    </row>
    <row r="488" spans="1:19" x14ac:dyDescent="0.25">
      <c r="A488" s="41"/>
      <c r="B488" s="41"/>
      <c r="C488" s="41"/>
      <c r="D488" s="41"/>
      <c r="E488" s="41"/>
      <c r="F488" s="41"/>
      <c r="G488" s="41"/>
      <c r="H488" s="41"/>
      <c r="I488" s="41"/>
      <c r="J488" s="41"/>
      <c r="K488" s="41"/>
      <c r="L488" s="41"/>
      <c r="M488" s="41"/>
      <c r="N488" s="41"/>
      <c r="O488" s="41"/>
      <c r="P488" s="41"/>
      <c r="Q488" s="41"/>
      <c r="R488" s="41"/>
      <c r="S488" s="41"/>
    </row>
    <row r="489" spans="1:19" x14ac:dyDescent="0.25">
      <c r="A489" s="41"/>
      <c r="B489" s="41"/>
      <c r="C489" s="41"/>
      <c r="D489" s="41"/>
      <c r="E489" s="41"/>
      <c r="F489" s="41"/>
      <c r="G489" s="41"/>
      <c r="H489" s="41"/>
      <c r="I489" s="41"/>
      <c r="J489" s="41"/>
      <c r="K489" s="41"/>
      <c r="L489" s="41"/>
      <c r="M489" s="41"/>
      <c r="N489" s="41"/>
      <c r="O489" s="41"/>
      <c r="P489" s="41"/>
      <c r="Q489" s="41"/>
      <c r="R489" s="41"/>
      <c r="S489" s="41"/>
    </row>
    <row r="490" spans="1:19" x14ac:dyDescent="0.25">
      <c r="A490" s="41"/>
      <c r="B490" s="41"/>
      <c r="C490" s="41"/>
      <c r="D490" s="41"/>
      <c r="E490" s="41"/>
      <c r="F490" s="41"/>
      <c r="G490" s="41"/>
      <c r="H490" s="41"/>
      <c r="I490" s="41"/>
      <c r="J490" s="41"/>
      <c r="K490" s="41"/>
      <c r="L490" s="41"/>
      <c r="M490" s="41"/>
      <c r="N490" s="41"/>
      <c r="O490" s="41"/>
      <c r="P490" s="41"/>
      <c r="Q490" s="41"/>
      <c r="R490" s="41"/>
      <c r="S490" s="41"/>
    </row>
    <row r="491" spans="1:19" x14ac:dyDescent="0.25">
      <c r="A491" s="41"/>
      <c r="B491" s="41"/>
      <c r="C491" s="41"/>
      <c r="D491" s="41"/>
      <c r="E491" s="41"/>
      <c r="F491" s="41"/>
      <c r="G491" s="41"/>
      <c r="H491" s="41"/>
      <c r="I491" s="41"/>
      <c r="J491" s="41"/>
      <c r="K491" s="41"/>
      <c r="L491" s="41"/>
      <c r="M491" s="41"/>
      <c r="N491" s="41"/>
      <c r="O491" s="41"/>
      <c r="P491" s="41"/>
      <c r="Q491" s="41"/>
      <c r="R491" s="41"/>
      <c r="S491" s="41"/>
    </row>
    <row r="492" spans="1:19" x14ac:dyDescent="0.25">
      <c r="A492" s="41"/>
      <c r="B492" s="41"/>
      <c r="C492" s="41"/>
      <c r="D492" s="41"/>
      <c r="E492" s="41"/>
      <c r="F492" s="41"/>
      <c r="G492" s="41"/>
      <c r="H492" s="41"/>
      <c r="I492" s="41"/>
      <c r="J492" s="41"/>
      <c r="K492" s="41"/>
      <c r="L492" s="41"/>
      <c r="M492" s="41"/>
      <c r="N492" s="41"/>
      <c r="O492" s="41"/>
      <c r="P492" s="41"/>
      <c r="Q492" s="41"/>
      <c r="R492" s="41"/>
      <c r="S492" s="41"/>
    </row>
    <row r="493" spans="1:19" x14ac:dyDescent="0.25">
      <c r="A493" s="41"/>
      <c r="B493" s="41"/>
      <c r="C493" s="41"/>
      <c r="D493" s="41"/>
      <c r="E493" s="41"/>
      <c r="F493" s="41"/>
      <c r="G493" s="41"/>
      <c r="H493" s="41"/>
      <c r="I493" s="41"/>
      <c r="J493" s="41"/>
      <c r="K493" s="41"/>
      <c r="L493" s="41"/>
      <c r="M493" s="41"/>
      <c r="N493" s="41"/>
      <c r="O493" s="41"/>
      <c r="P493" s="41"/>
      <c r="Q493" s="41"/>
      <c r="R493" s="41"/>
      <c r="S493" s="41"/>
    </row>
    <row r="494" spans="1:19" x14ac:dyDescent="0.25">
      <c r="A494" s="41"/>
      <c r="B494" s="41"/>
      <c r="C494" s="41"/>
      <c r="D494" s="41"/>
      <c r="E494" s="41"/>
      <c r="F494" s="41"/>
      <c r="G494" s="41"/>
      <c r="H494" s="41"/>
      <c r="I494" s="41"/>
      <c r="J494" s="41"/>
      <c r="K494" s="41"/>
      <c r="L494" s="41"/>
      <c r="M494" s="41"/>
      <c r="N494" s="41"/>
      <c r="O494" s="41"/>
      <c r="P494" s="41"/>
      <c r="Q494" s="41"/>
      <c r="R494" s="41"/>
      <c r="S494" s="41"/>
    </row>
    <row r="495" spans="1:19" x14ac:dyDescent="0.25">
      <c r="A495" s="41"/>
      <c r="B495" s="41"/>
      <c r="C495" s="41"/>
      <c r="D495" s="41"/>
      <c r="E495" s="41"/>
      <c r="F495" s="41"/>
      <c r="G495" s="41"/>
      <c r="H495" s="41"/>
      <c r="I495" s="41"/>
      <c r="J495" s="41"/>
      <c r="K495" s="41"/>
      <c r="L495" s="41"/>
      <c r="M495" s="41"/>
      <c r="N495" s="41"/>
      <c r="O495" s="41"/>
      <c r="P495" s="41"/>
      <c r="Q495" s="41"/>
      <c r="R495" s="41"/>
      <c r="S495" s="41"/>
    </row>
    <row r="496" spans="1:19" x14ac:dyDescent="0.25">
      <c r="A496" s="41"/>
      <c r="B496" s="41"/>
      <c r="C496" s="41"/>
      <c r="D496" s="41"/>
      <c r="E496" s="41"/>
      <c r="F496" s="41"/>
      <c r="G496" s="41"/>
      <c r="H496" s="41"/>
      <c r="I496" s="41"/>
      <c r="J496" s="41"/>
      <c r="K496" s="41"/>
      <c r="L496" s="41"/>
      <c r="M496" s="41"/>
      <c r="N496" s="41"/>
      <c r="O496" s="41"/>
      <c r="P496" s="41"/>
      <c r="Q496" s="41"/>
      <c r="R496" s="41"/>
      <c r="S496" s="41"/>
    </row>
    <row r="497" spans="1:19" x14ac:dyDescent="0.25">
      <c r="A497" s="41"/>
      <c r="B497" s="41"/>
      <c r="C497" s="41"/>
      <c r="D497" s="41"/>
      <c r="E497" s="41"/>
      <c r="F497" s="41"/>
      <c r="G497" s="41"/>
      <c r="H497" s="41"/>
      <c r="I497" s="41"/>
      <c r="J497" s="41"/>
      <c r="K497" s="41"/>
      <c r="L497" s="41"/>
      <c r="M497" s="41"/>
      <c r="N497" s="41"/>
      <c r="O497" s="41"/>
      <c r="P497" s="41"/>
      <c r="Q497" s="41"/>
      <c r="R497" s="41"/>
      <c r="S497" s="41"/>
    </row>
    <row r="498" spans="1:19" x14ac:dyDescent="0.25">
      <c r="A498" s="41"/>
      <c r="B498" s="41"/>
      <c r="C498" s="41"/>
      <c r="D498" s="41"/>
      <c r="E498" s="41"/>
      <c r="F498" s="41"/>
      <c r="G498" s="41"/>
      <c r="H498" s="41"/>
      <c r="I498" s="41"/>
      <c r="J498" s="41"/>
      <c r="K498" s="41"/>
      <c r="L498" s="41"/>
      <c r="M498" s="41"/>
      <c r="N498" s="41"/>
      <c r="O498" s="41"/>
      <c r="P498" s="41"/>
      <c r="Q498" s="41"/>
      <c r="R498" s="41"/>
      <c r="S498" s="41"/>
    </row>
    <row r="499" spans="1:19" x14ac:dyDescent="0.25">
      <c r="A499" s="41"/>
      <c r="B499" s="41"/>
      <c r="C499" s="41"/>
      <c r="D499" s="41"/>
      <c r="E499" s="41"/>
      <c r="F499" s="41"/>
      <c r="G499" s="41"/>
      <c r="H499" s="41"/>
      <c r="I499" s="41"/>
      <c r="J499" s="41"/>
      <c r="K499" s="41"/>
      <c r="L499" s="41"/>
      <c r="M499" s="41"/>
      <c r="N499" s="41"/>
      <c r="O499" s="41"/>
      <c r="P499" s="41"/>
      <c r="Q499" s="41"/>
      <c r="R499" s="41"/>
      <c r="S499" s="41"/>
    </row>
    <row r="500" spans="1:19" x14ac:dyDescent="0.25">
      <c r="A500" s="41"/>
      <c r="B500" s="41"/>
      <c r="C500" s="41"/>
      <c r="D500" s="41"/>
      <c r="E500" s="41"/>
      <c r="F500" s="41"/>
      <c r="G500" s="41"/>
      <c r="H500" s="41"/>
      <c r="I500" s="41"/>
      <c r="J500" s="41"/>
      <c r="K500" s="41"/>
      <c r="L500" s="41"/>
      <c r="M500" s="41"/>
      <c r="N500" s="41"/>
      <c r="O500" s="41"/>
      <c r="P500" s="41"/>
      <c r="Q500" s="41"/>
      <c r="R500" s="41"/>
      <c r="S500" s="41"/>
    </row>
    <row r="501" spans="1:19" x14ac:dyDescent="0.25">
      <c r="A501" s="41"/>
      <c r="B501" s="41"/>
      <c r="C501" s="41"/>
      <c r="D501" s="41"/>
      <c r="E501" s="41"/>
      <c r="F501" s="41"/>
      <c r="G501" s="41"/>
      <c r="H501" s="41"/>
      <c r="I501" s="41"/>
      <c r="J501" s="41"/>
      <c r="K501" s="41"/>
      <c r="L501" s="41"/>
      <c r="M501" s="41"/>
      <c r="N501" s="41"/>
      <c r="O501" s="41"/>
      <c r="P501" s="41"/>
      <c r="Q501" s="41"/>
      <c r="R501" s="41"/>
      <c r="S501" s="41"/>
    </row>
    <row r="502" spans="1:19" x14ac:dyDescent="0.25">
      <c r="A502" s="41"/>
      <c r="B502" s="41"/>
      <c r="C502" s="41"/>
      <c r="D502" s="41"/>
      <c r="E502" s="41"/>
      <c r="F502" s="41"/>
      <c r="G502" s="41"/>
      <c r="H502" s="41"/>
      <c r="I502" s="41"/>
      <c r="J502" s="41"/>
      <c r="K502" s="41"/>
      <c r="L502" s="41"/>
      <c r="M502" s="41"/>
      <c r="N502" s="41"/>
      <c r="O502" s="41"/>
      <c r="P502" s="41"/>
      <c r="Q502" s="41"/>
      <c r="R502" s="41"/>
      <c r="S502" s="41"/>
    </row>
    <row r="503" spans="1:19" x14ac:dyDescent="0.25">
      <c r="A503" s="41"/>
      <c r="B503" s="41"/>
      <c r="C503" s="41"/>
      <c r="D503" s="41"/>
      <c r="E503" s="41"/>
      <c r="F503" s="41"/>
      <c r="G503" s="41"/>
      <c r="H503" s="41"/>
      <c r="I503" s="41"/>
      <c r="J503" s="41"/>
      <c r="K503" s="41"/>
      <c r="L503" s="41"/>
      <c r="M503" s="41"/>
      <c r="N503" s="41"/>
      <c r="O503" s="41"/>
      <c r="P503" s="41"/>
      <c r="Q503" s="41"/>
      <c r="R503" s="41"/>
      <c r="S503" s="41"/>
    </row>
    <row r="504" spans="1:19" x14ac:dyDescent="0.25">
      <c r="A504" s="41"/>
      <c r="B504" s="41"/>
      <c r="C504" s="41"/>
      <c r="D504" s="41"/>
      <c r="E504" s="41"/>
      <c r="F504" s="41"/>
      <c r="G504" s="41"/>
      <c r="H504" s="41"/>
      <c r="I504" s="41"/>
      <c r="J504" s="41"/>
      <c r="K504" s="41"/>
      <c r="L504" s="41"/>
      <c r="M504" s="41"/>
      <c r="N504" s="41"/>
      <c r="O504" s="41"/>
      <c r="P504" s="41"/>
      <c r="Q504" s="41"/>
      <c r="R504" s="41"/>
      <c r="S504" s="41"/>
    </row>
    <row r="505" spans="1:19" x14ac:dyDescent="0.25">
      <c r="A505" s="41"/>
      <c r="B505" s="41"/>
      <c r="C505" s="41"/>
      <c r="D505" s="41"/>
      <c r="E505" s="41"/>
      <c r="F505" s="41"/>
      <c r="G505" s="41"/>
      <c r="H505" s="41"/>
      <c r="I505" s="41"/>
      <c r="J505" s="41"/>
      <c r="K505" s="41"/>
      <c r="L505" s="41"/>
      <c r="M505" s="41"/>
      <c r="N505" s="41"/>
      <c r="O505" s="41"/>
      <c r="P505" s="41"/>
      <c r="Q505" s="41"/>
      <c r="R505" s="41"/>
      <c r="S505" s="41"/>
    </row>
    <row r="506" spans="1:19" x14ac:dyDescent="0.25">
      <c r="A506" s="41"/>
      <c r="B506" s="41"/>
      <c r="C506" s="41"/>
      <c r="D506" s="41"/>
      <c r="E506" s="41"/>
      <c r="F506" s="41"/>
      <c r="G506" s="41"/>
      <c r="H506" s="41"/>
      <c r="I506" s="41"/>
      <c r="J506" s="41"/>
      <c r="K506" s="41"/>
      <c r="L506" s="41"/>
      <c r="M506" s="41"/>
      <c r="N506" s="41"/>
      <c r="O506" s="41"/>
      <c r="P506" s="41"/>
      <c r="Q506" s="41"/>
      <c r="R506" s="41"/>
      <c r="S506" s="41"/>
    </row>
    <row r="507" spans="1:19" x14ac:dyDescent="0.25">
      <c r="A507" s="41"/>
      <c r="B507" s="41"/>
      <c r="C507" s="41"/>
      <c r="D507" s="41"/>
      <c r="E507" s="41"/>
      <c r="F507" s="41"/>
      <c r="G507" s="41"/>
      <c r="H507" s="41"/>
      <c r="I507" s="41"/>
      <c r="J507" s="41"/>
      <c r="K507" s="41"/>
      <c r="L507" s="41"/>
      <c r="M507" s="41"/>
      <c r="N507" s="41"/>
      <c r="O507" s="41"/>
      <c r="P507" s="41"/>
      <c r="Q507" s="41"/>
      <c r="R507" s="41"/>
      <c r="S507" s="41"/>
    </row>
    <row r="508" spans="1:19" x14ac:dyDescent="0.25">
      <c r="A508" s="41"/>
      <c r="B508" s="41"/>
      <c r="C508" s="41"/>
      <c r="D508" s="41"/>
      <c r="E508" s="41"/>
      <c r="F508" s="41"/>
      <c r="G508" s="41"/>
      <c r="H508" s="41"/>
      <c r="I508" s="41"/>
      <c r="J508" s="41"/>
      <c r="K508" s="41"/>
      <c r="L508" s="41"/>
      <c r="M508" s="41"/>
      <c r="N508" s="41"/>
      <c r="O508" s="41"/>
      <c r="P508" s="41"/>
      <c r="Q508" s="41"/>
      <c r="R508" s="41"/>
      <c r="S508" s="41"/>
    </row>
    <row r="509" spans="1:19" x14ac:dyDescent="0.25">
      <c r="A509" s="41"/>
      <c r="B509" s="41"/>
      <c r="C509" s="41"/>
      <c r="D509" s="41"/>
      <c r="E509" s="41"/>
      <c r="F509" s="41"/>
      <c r="G509" s="41"/>
      <c r="H509" s="41"/>
      <c r="I509" s="41"/>
      <c r="J509" s="41"/>
      <c r="K509" s="41"/>
      <c r="L509" s="41"/>
      <c r="M509" s="41"/>
      <c r="N509" s="41"/>
      <c r="O509" s="41"/>
      <c r="P509" s="41"/>
      <c r="Q509" s="41"/>
      <c r="R509" s="41"/>
      <c r="S509" s="41"/>
    </row>
    <row r="510" spans="1:19" x14ac:dyDescent="0.25">
      <c r="A510" s="41"/>
      <c r="B510" s="41"/>
      <c r="C510" s="41"/>
      <c r="D510" s="41"/>
      <c r="E510" s="41"/>
      <c r="F510" s="41"/>
      <c r="G510" s="41"/>
      <c r="H510" s="41"/>
      <c r="I510" s="41"/>
      <c r="J510" s="41"/>
      <c r="K510" s="41"/>
      <c r="L510" s="41"/>
      <c r="M510" s="41"/>
      <c r="N510" s="41"/>
      <c r="O510" s="41"/>
      <c r="P510" s="41"/>
      <c r="Q510" s="41"/>
      <c r="R510" s="41"/>
      <c r="S510" s="41"/>
    </row>
    <row r="511" spans="1:19" x14ac:dyDescent="0.25">
      <c r="A511" s="41"/>
      <c r="B511" s="41"/>
      <c r="C511" s="41"/>
      <c r="D511" s="41"/>
      <c r="E511" s="41"/>
      <c r="F511" s="41"/>
      <c r="G511" s="41"/>
      <c r="H511" s="41"/>
      <c r="I511" s="41"/>
      <c r="J511" s="41"/>
      <c r="K511" s="41"/>
      <c r="L511" s="41"/>
      <c r="M511" s="41"/>
      <c r="N511" s="41"/>
      <c r="O511" s="41"/>
      <c r="P511" s="41"/>
      <c r="Q511" s="41"/>
      <c r="R511" s="41"/>
      <c r="S511" s="41"/>
    </row>
    <row r="512" spans="1:19" x14ac:dyDescent="0.25">
      <c r="A512" s="41"/>
      <c r="B512" s="41"/>
      <c r="C512" s="41"/>
      <c r="D512" s="41"/>
      <c r="E512" s="41"/>
      <c r="F512" s="41"/>
      <c r="G512" s="41"/>
      <c r="H512" s="41"/>
      <c r="I512" s="41"/>
      <c r="J512" s="41"/>
      <c r="K512" s="41"/>
      <c r="L512" s="41"/>
      <c r="M512" s="41"/>
      <c r="N512" s="41"/>
      <c r="O512" s="41"/>
      <c r="P512" s="41"/>
      <c r="Q512" s="41"/>
      <c r="R512" s="41"/>
      <c r="S512" s="41"/>
    </row>
    <row r="513" spans="1:19" x14ac:dyDescent="0.25">
      <c r="A513" s="41"/>
      <c r="B513" s="41"/>
      <c r="C513" s="41"/>
      <c r="D513" s="41"/>
      <c r="E513" s="41"/>
      <c r="F513" s="41"/>
      <c r="G513" s="41"/>
      <c r="H513" s="41"/>
      <c r="I513" s="41"/>
      <c r="J513" s="41"/>
      <c r="K513" s="41"/>
      <c r="L513" s="41"/>
      <c r="M513" s="41"/>
      <c r="N513" s="41"/>
      <c r="O513" s="41"/>
      <c r="P513" s="41"/>
      <c r="Q513" s="41"/>
      <c r="R513" s="41"/>
      <c r="S513" s="41"/>
    </row>
    <row r="514" spans="1:19" x14ac:dyDescent="0.25">
      <c r="A514" s="41"/>
      <c r="B514" s="41"/>
      <c r="C514" s="41"/>
      <c r="D514" s="41"/>
      <c r="E514" s="41"/>
      <c r="F514" s="41"/>
      <c r="G514" s="41"/>
      <c r="H514" s="41"/>
      <c r="I514" s="41"/>
      <c r="J514" s="41"/>
      <c r="K514" s="41"/>
      <c r="L514" s="41"/>
      <c r="M514" s="41"/>
      <c r="N514" s="41"/>
      <c r="O514" s="41"/>
      <c r="P514" s="41"/>
      <c r="Q514" s="41"/>
      <c r="R514" s="41"/>
      <c r="S514" s="41"/>
    </row>
    <row r="515" spans="1:19" x14ac:dyDescent="0.25">
      <c r="A515" s="41"/>
      <c r="B515" s="41"/>
      <c r="C515" s="41"/>
      <c r="D515" s="41"/>
      <c r="E515" s="41"/>
      <c r="F515" s="41"/>
      <c r="G515" s="41"/>
      <c r="H515" s="41"/>
      <c r="I515" s="41"/>
      <c r="J515" s="41"/>
      <c r="K515" s="41"/>
      <c r="L515" s="41"/>
      <c r="M515" s="41"/>
      <c r="N515" s="41"/>
      <c r="O515" s="41"/>
      <c r="P515" s="41"/>
      <c r="Q515" s="41"/>
      <c r="R515" s="41"/>
      <c r="S515" s="41"/>
    </row>
    <row r="516" spans="1:19" x14ac:dyDescent="0.25">
      <c r="A516" s="41"/>
      <c r="B516" s="41"/>
      <c r="C516" s="41"/>
      <c r="D516" s="41"/>
      <c r="E516" s="41"/>
      <c r="F516" s="41"/>
      <c r="G516" s="41"/>
      <c r="H516" s="41"/>
      <c r="I516" s="41"/>
      <c r="J516" s="41"/>
      <c r="K516" s="41"/>
      <c r="L516" s="41"/>
      <c r="M516" s="41"/>
      <c r="N516" s="41"/>
      <c r="O516" s="41"/>
      <c r="P516" s="41"/>
      <c r="Q516" s="41"/>
      <c r="R516" s="41"/>
      <c r="S516" s="41"/>
    </row>
    <row r="517" spans="1:19" x14ac:dyDescent="0.25">
      <c r="A517" s="41"/>
      <c r="B517" s="41"/>
      <c r="C517" s="41"/>
      <c r="D517" s="41"/>
      <c r="E517" s="41"/>
      <c r="F517" s="41"/>
      <c r="G517" s="41"/>
      <c r="H517" s="41"/>
      <c r="I517" s="41"/>
      <c r="J517" s="41"/>
      <c r="K517" s="41"/>
      <c r="L517" s="41"/>
      <c r="M517" s="41"/>
      <c r="N517" s="41"/>
      <c r="O517" s="41"/>
      <c r="P517" s="41"/>
      <c r="Q517" s="41"/>
      <c r="R517" s="41"/>
      <c r="S517" s="41"/>
    </row>
    <row r="518" spans="1:19" x14ac:dyDescent="0.25">
      <c r="A518" s="41"/>
      <c r="B518" s="41"/>
      <c r="C518" s="41"/>
      <c r="D518" s="41"/>
      <c r="E518" s="41"/>
      <c r="F518" s="41"/>
      <c r="G518" s="41"/>
      <c r="H518" s="41"/>
      <c r="I518" s="41"/>
      <c r="J518" s="41"/>
      <c r="K518" s="41"/>
      <c r="L518" s="41"/>
      <c r="M518" s="41"/>
      <c r="N518" s="41"/>
      <c r="O518" s="41"/>
      <c r="P518" s="41"/>
      <c r="Q518" s="41"/>
      <c r="R518" s="41"/>
      <c r="S518" s="41"/>
    </row>
    <row r="519" spans="1:19" x14ac:dyDescent="0.25">
      <c r="A519" s="41"/>
      <c r="B519" s="41"/>
      <c r="C519" s="41"/>
      <c r="D519" s="41"/>
      <c r="E519" s="41"/>
      <c r="F519" s="41"/>
      <c r="G519" s="41"/>
      <c r="H519" s="41"/>
      <c r="I519" s="41"/>
      <c r="J519" s="41"/>
      <c r="K519" s="41"/>
      <c r="L519" s="41"/>
      <c r="M519" s="41"/>
      <c r="N519" s="41"/>
      <c r="O519" s="41"/>
      <c r="P519" s="41"/>
      <c r="Q519" s="41"/>
      <c r="R519" s="41"/>
      <c r="S519" s="41"/>
    </row>
    <row r="520" spans="1:19" x14ac:dyDescent="0.25">
      <c r="A520" s="41"/>
      <c r="B520" s="41"/>
      <c r="C520" s="41"/>
      <c r="D520" s="41"/>
      <c r="E520" s="41"/>
      <c r="F520" s="41"/>
      <c r="G520" s="41"/>
      <c r="H520" s="41"/>
      <c r="I520" s="41"/>
      <c r="J520" s="41"/>
      <c r="K520" s="41"/>
      <c r="L520" s="41"/>
      <c r="M520" s="41"/>
      <c r="N520" s="41"/>
      <c r="O520" s="41"/>
      <c r="P520" s="41"/>
      <c r="Q520" s="41"/>
      <c r="R520" s="41"/>
      <c r="S520" s="41"/>
    </row>
    <row r="521" spans="1:19" x14ac:dyDescent="0.25">
      <c r="A521" s="41"/>
      <c r="B521" s="41"/>
      <c r="C521" s="41"/>
      <c r="D521" s="41"/>
      <c r="E521" s="41"/>
      <c r="F521" s="41"/>
      <c r="G521" s="41"/>
      <c r="H521" s="41"/>
      <c r="I521" s="41"/>
      <c r="J521" s="41"/>
      <c r="K521" s="41"/>
      <c r="L521" s="41"/>
      <c r="M521" s="41"/>
      <c r="N521" s="41"/>
      <c r="O521" s="41"/>
      <c r="P521" s="41"/>
      <c r="Q521" s="41"/>
      <c r="R521" s="41"/>
      <c r="S521" s="41"/>
    </row>
    <row r="522" spans="1:19" x14ac:dyDescent="0.25">
      <c r="A522" s="41"/>
      <c r="B522" s="41"/>
      <c r="C522" s="41"/>
      <c r="D522" s="41"/>
      <c r="E522" s="41"/>
      <c r="F522" s="41"/>
      <c r="G522" s="41"/>
      <c r="H522" s="41"/>
      <c r="I522" s="41"/>
      <c r="J522" s="41"/>
      <c r="K522" s="41"/>
      <c r="L522" s="41"/>
      <c r="M522" s="41"/>
      <c r="N522" s="41"/>
      <c r="O522" s="41"/>
      <c r="P522" s="41"/>
      <c r="Q522" s="41"/>
      <c r="R522" s="41"/>
      <c r="S522" s="41"/>
    </row>
    <row r="523" spans="1:19" x14ac:dyDescent="0.25">
      <c r="A523" s="41"/>
      <c r="B523" s="41"/>
      <c r="C523" s="41"/>
      <c r="D523" s="41"/>
      <c r="E523" s="41"/>
      <c r="F523" s="41"/>
      <c r="G523" s="41"/>
      <c r="H523" s="41"/>
      <c r="I523" s="41"/>
      <c r="J523" s="41"/>
      <c r="K523" s="41"/>
      <c r="L523" s="41"/>
      <c r="M523" s="41"/>
      <c r="N523" s="41"/>
      <c r="O523" s="41"/>
      <c r="P523" s="41"/>
      <c r="Q523" s="41"/>
      <c r="R523" s="41"/>
      <c r="S523" s="41"/>
    </row>
    <row r="524" spans="1:19" x14ac:dyDescent="0.25">
      <c r="A524" s="41"/>
      <c r="B524" s="41"/>
      <c r="C524" s="41"/>
      <c r="D524" s="41"/>
      <c r="E524" s="41"/>
      <c r="F524" s="41"/>
      <c r="G524" s="41"/>
      <c r="H524" s="41"/>
      <c r="I524" s="41"/>
      <c r="J524" s="41"/>
      <c r="K524" s="41"/>
      <c r="L524" s="41"/>
      <c r="M524" s="41"/>
      <c r="N524" s="41"/>
      <c r="O524" s="41"/>
      <c r="P524" s="41"/>
      <c r="Q524" s="41"/>
      <c r="R524" s="41"/>
      <c r="S524" s="41"/>
    </row>
    <row r="525" spans="1:19" x14ac:dyDescent="0.25">
      <c r="A525" s="41"/>
      <c r="B525" s="41"/>
      <c r="C525" s="41"/>
      <c r="D525" s="41"/>
      <c r="E525" s="41"/>
      <c r="F525" s="41"/>
      <c r="G525" s="41"/>
      <c r="H525" s="41"/>
      <c r="I525" s="41"/>
      <c r="J525" s="41"/>
      <c r="K525" s="41"/>
      <c r="L525" s="41"/>
      <c r="M525" s="41"/>
      <c r="N525" s="41"/>
      <c r="O525" s="41"/>
      <c r="P525" s="41"/>
      <c r="Q525" s="41"/>
      <c r="R525" s="41"/>
      <c r="S525" s="41"/>
    </row>
    <row r="526" spans="1:19" x14ac:dyDescent="0.25">
      <c r="A526" s="41"/>
      <c r="B526" s="41"/>
      <c r="C526" s="41"/>
      <c r="D526" s="41"/>
      <c r="E526" s="41"/>
      <c r="F526" s="41"/>
      <c r="G526" s="41"/>
      <c r="H526" s="41"/>
      <c r="I526" s="41"/>
      <c r="J526" s="41"/>
      <c r="K526" s="41"/>
      <c r="L526" s="41"/>
      <c r="M526" s="41"/>
      <c r="N526" s="41"/>
      <c r="O526" s="41"/>
      <c r="P526" s="41"/>
      <c r="Q526" s="41"/>
      <c r="R526" s="41"/>
      <c r="S526" s="41"/>
    </row>
    <row r="527" spans="1:19" x14ac:dyDescent="0.25">
      <c r="A527" s="41"/>
      <c r="B527" s="41"/>
      <c r="C527" s="41"/>
      <c r="D527" s="41"/>
      <c r="E527" s="41"/>
      <c r="F527" s="41"/>
      <c r="G527" s="41"/>
      <c r="H527" s="41"/>
      <c r="I527" s="41"/>
      <c r="J527" s="41"/>
      <c r="K527" s="41"/>
      <c r="L527" s="41"/>
      <c r="M527" s="41"/>
      <c r="N527" s="41"/>
      <c r="O527" s="41"/>
      <c r="P527" s="41"/>
      <c r="Q527" s="41"/>
      <c r="R527" s="41"/>
      <c r="S527" s="41"/>
    </row>
    <row r="528" spans="1:19" x14ac:dyDescent="0.25">
      <c r="A528" s="41"/>
      <c r="B528" s="41"/>
      <c r="C528" s="41"/>
      <c r="D528" s="41"/>
      <c r="E528" s="41"/>
      <c r="F528" s="41"/>
      <c r="G528" s="41"/>
      <c r="H528" s="41"/>
      <c r="I528" s="41"/>
      <c r="J528" s="41"/>
      <c r="K528" s="41"/>
      <c r="L528" s="41"/>
      <c r="M528" s="41"/>
      <c r="N528" s="41"/>
      <c r="O528" s="41"/>
      <c r="P528" s="41"/>
      <c r="Q528" s="41"/>
      <c r="R528" s="41"/>
      <c r="S528" s="41"/>
    </row>
    <row r="529" spans="1:19" x14ac:dyDescent="0.25">
      <c r="A529" s="41"/>
      <c r="B529" s="41"/>
      <c r="C529" s="41"/>
      <c r="D529" s="41"/>
      <c r="E529" s="41"/>
      <c r="F529" s="41"/>
      <c r="G529" s="41"/>
      <c r="H529" s="41"/>
      <c r="I529" s="41"/>
      <c r="J529" s="41"/>
      <c r="K529" s="41"/>
      <c r="L529" s="41"/>
      <c r="M529" s="41"/>
      <c r="N529" s="41"/>
      <c r="O529" s="41"/>
      <c r="P529" s="41"/>
      <c r="Q529" s="41"/>
      <c r="R529" s="41"/>
      <c r="S529" s="41"/>
    </row>
    <row r="530" spans="1:19" x14ac:dyDescent="0.25">
      <c r="A530" s="41"/>
      <c r="B530" s="41"/>
      <c r="C530" s="41"/>
      <c r="D530" s="41"/>
      <c r="E530" s="41"/>
      <c r="F530" s="41"/>
      <c r="G530" s="41"/>
      <c r="H530" s="41"/>
      <c r="I530" s="41"/>
      <c r="J530" s="41"/>
      <c r="K530" s="41"/>
      <c r="L530" s="41"/>
      <c r="M530" s="41"/>
      <c r="N530" s="41"/>
      <c r="O530" s="41"/>
      <c r="P530" s="41"/>
      <c r="Q530" s="41"/>
      <c r="R530" s="41"/>
      <c r="S530" s="41"/>
    </row>
    <row r="531" spans="1:19" x14ac:dyDescent="0.25">
      <c r="A531" s="41"/>
      <c r="B531" s="41"/>
      <c r="C531" s="41"/>
      <c r="D531" s="41"/>
      <c r="E531" s="41"/>
      <c r="F531" s="41"/>
      <c r="G531" s="41"/>
      <c r="H531" s="41"/>
      <c r="I531" s="41"/>
      <c r="J531" s="41"/>
      <c r="K531" s="41"/>
      <c r="L531" s="41"/>
      <c r="M531" s="41"/>
      <c r="N531" s="41"/>
      <c r="O531" s="41"/>
      <c r="P531" s="41"/>
      <c r="Q531" s="41"/>
      <c r="R531" s="41"/>
      <c r="S531" s="41"/>
    </row>
    <row r="532" spans="1:19" x14ac:dyDescent="0.25">
      <c r="A532" s="41"/>
      <c r="B532" s="41"/>
      <c r="C532" s="41"/>
      <c r="D532" s="41"/>
      <c r="E532" s="41"/>
      <c r="F532" s="41"/>
      <c r="G532" s="41"/>
      <c r="H532" s="41"/>
      <c r="I532" s="41"/>
      <c r="J532" s="41"/>
      <c r="K532" s="41"/>
      <c r="L532" s="41"/>
      <c r="M532" s="41"/>
      <c r="N532" s="41"/>
      <c r="O532" s="41"/>
      <c r="P532" s="41"/>
      <c r="Q532" s="41"/>
      <c r="R532" s="41"/>
      <c r="S532" s="41"/>
    </row>
    <row r="533" spans="1:19" x14ac:dyDescent="0.25">
      <c r="A533" s="41"/>
      <c r="B533" s="41"/>
      <c r="C533" s="41"/>
      <c r="D533" s="41"/>
      <c r="E533" s="41"/>
      <c r="F533" s="41"/>
      <c r="G533" s="41"/>
      <c r="H533" s="41"/>
      <c r="I533" s="41"/>
      <c r="J533" s="41"/>
      <c r="K533" s="41"/>
      <c r="L533" s="41"/>
      <c r="M533" s="41"/>
      <c r="N533" s="41"/>
      <c r="O533" s="41"/>
      <c r="P533" s="41"/>
      <c r="Q533" s="41"/>
      <c r="R533" s="41"/>
      <c r="S533" s="41"/>
    </row>
    <row r="534" spans="1:19" x14ac:dyDescent="0.25">
      <c r="A534" s="41"/>
      <c r="B534" s="41"/>
      <c r="C534" s="41"/>
      <c r="D534" s="41"/>
      <c r="E534" s="41"/>
      <c r="F534" s="41"/>
      <c r="G534" s="41"/>
      <c r="H534" s="41"/>
      <c r="I534" s="41"/>
      <c r="J534" s="41"/>
      <c r="K534" s="41"/>
      <c r="L534" s="41"/>
      <c r="M534" s="41"/>
      <c r="N534" s="41"/>
      <c r="O534" s="41"/>
      <c r="P534" s="41"/>
      <c r="Q534" s="41"/>
      <c r="R534" s="41"/>
      <c r="S534" s="41"/>
    </row>
    <row r="535" spans="1:19" x14ac:dyDescent="0.25">
      <c r="A535" s="41"/>
      <c r="B535" s="41"/>
      <c r="C535" s="41"/>
      <c r="D535" s="41"/>
      <c r="E535" s="41"/>
      <c r="F535" s="41"/>
      <c r="G535" s="41"/>
      <c r="H535" s="41"/>
      <c r="I535" s="41"/>
      <c r="J535" s="41"/>
      <c r="K535" s="41"/>
      <c r="L535" s="41"/>
      <c r="M535" s="41"/>
      <c r="N535" s="41"/>
      <c r="O535" s="41"/>
      <c r="P535" s="41"/>
      <c r="Q535" s="41"/>
      <c r="R535" s="41"/>
      <c r="S535" s="41"/>
    </row>
    <row r="536" spans="1:19" x14ac:dyDescent="0.25">
      <c r="A536" s="41"/>
      <c r="B536" s="41"/>
      <c r="C536" s="41"/>
      <c r="D536" s="41"/>
      <c r="E536" s="41"/>
      <c r="F536" s="41"/>
      <c r="G536" s="41"/>
      <c r="H536" s="41"/>
      <c r="I536" s="41"/>
      <c r="J536" s="41"/>
      <c r="K536" s="41"/>
      <c r="L536" s="41"/>
      <c r="M536" s="41"/>
      <c r="N536" s="41"/>
      <c r="O536" s="41"/>
      <c r="P536" s="41"/>
      <c r="Q536" s="41"/>
      <c r="R536" s="41"/>
      <c r="S536" s="41"/>
    </row>
    <row r="537" spans="1:19" x14ac:dyDescent="0.25">
      <c r="A537" s="41"/>
      <c r="B537" s="41"/>
      <c r="C537" s="41"/>
      <c r="D537" s="41"/>
      <c r="E537" s="41"/>
      <c r="F537" s="41"/>
      <c r="G537" s="41"/>
      <c r="H537" s="41"/>
      <c r="I537" s="41"/>
      <c r="J537" s="41"/>
      <c r="K537" s="41"/>
      <c r="L537" s="41"/>
      <c r="M537" s="41"/>
      <c r="N537" s="41"/>
      <c r="O537" s="41"/>
      <c r="P537" s="41"/>
      <c r="Q537" s="41"/>
      <c r="R537" s="41"/>
      <c r="S537" s="41"/>
    </row>
    <row r="538" spans="1:19" x14ac:dyDescent="0.25">
      <c r="A538" s="41"/>
      <c r="B538" s="41"/>
      <c r="C538" s="41"/>
      <c r="D538" s="41"/>
      <c r="E538" s="41"/>
      <c r="F538" s="41"/>
      <c r="G538" s="41"/>
      <c r="H538" s="41"/>
      <c r="I538" s="41"/>
      <c r="J538" s="41"/>
      <c r="K538" s="41"/>
      <c r="L538" s="41"/>
      <c r="M538" s="41"/>
      <c r="N538" s="41"/>
      <c r="O538" s="41"/>
      <c r="P538" s="41"/>
      <c r="Q538" s="41"/>
      <c r="R538" s="41"/>
      <c r="S538" s="41"/>
    </row>
    <row r="539" spans="1:19" x14ac:dyDescent="0.25">
      <c r="A539" s="41"/>
      <c r="B539" s="41"/>
      <c r="C539" s="41"/>
      <c r="D539" s="41"/>
      <c r="E539" s="41"/>
      <c r="F539" s="41"/>
      <c r="G539" s="41"/>
      <c r="H539" s="41"/>
      <c r="I539" s="41"/>
      <c r="J539" s="41"/>
      <c r="K539" s="41"/>
      <c r="L539" s="41"/>
      <c r="M539" s="41"/>
      <c r="N539" s="41"/>
      <c r="O539" s="41"/>
      <c r="P539" s="41"/>
      <c r="Q539" s="41"/>
      <c r="R539" s="41"/>
      <c r="S539" s="41"/>
    </row>
    <row r="540" spans="1:19" x14ac:dyDescent="0.25">
      <c r="A540" s="41"/>
      <c r="B540" s="41"/>
      <c r="C540" s="41"/>
      <c r="D540" s="41"/>
      <c r="E540" s="41"/>
      <c r="F540" s="41"/>
      <c r="G540" s="41"/>
      <c r="H540" s="41"/>
      <c r="I540" s="41"/>
      <c r="J540" s="41"/>
      <c r="K540" s="41"/>
      <c r="L540" s="41"/>
      <c r="M540" s="41"/>
      <c r="N540" s="41"/>
      <c r="O540" s="41"/>
      <c r="P540" s="41"/>
      <c r="Q540" s="41"/>
      <c r="R540" s="41"/>
      <c r="S540" s="41"/>
    </row>
    <row r="541" spans="1:19" x14ac:dyDescent="0.25">
      <c r="A541" s="41"/>
      <c r="B541" s="41"/>
      <c r="C541" s="41"/>
      <c r="D541" s="41"/>
      <c r="E541" s="41"/>
      <c r="F541" s="41"/>
      <c r="G541" s="41"/>
      <c r="H541" s="41"/>
      <c r="I541" s="41"/>
      <c r="J541" s="41"/>
      <c r="K541" s="41"/>
      <c r="L541" s="41"/>
      <c r="M541" s="41"/>
      <c r="N541" s="41"/>
      <c r="O541" s="41"/>
      <c r="P541" s="41"/>
      <c r="Q541" s="41"/>
      <c r="R541" s="41"/>
      <c r="S541" s="41"/>
    </row>
    <row r="542" spans="1:19" x14ac:dyDescent="0.25">
      <c r="A542" s="41"/>
      <c r="B542" s="41"/>
      <c r="C542" s="41"/>
      <c r="D542" s="41"/>
      <c r="E542" s="41"/>
      <c r="F542" s="41"/>
      <c r="G542" s="41"/>
      <c r="H542" s="41"/>
      <c r="I542" s="41"/>
      <c r="J542" s="41"/>
      <c r="K542" s="41"/>
      <c r="L542" s="41"/>
      <c r="M542" s="41"/>
      <c r="N542" s="41"/>
      <c r="O542" s="41"/>
      <c r="P542" s="41"/>
      <c r="Q542" s="41"/>
      <c r="R542" s="41"/>
      <c r="S542" s="41"/>
    </row>
    <row r="543" spans="1:19" x14ac:dyDescent="0.25">
      <c r="A543" s="41"/>
      <c r="B543" s="41"/>
      <c r="C543" s="41"/>
      <c r="D543" s="41"/>
      <c r="E543" s="41"/>
      <c r="F543" s="41"/>
      <c r="G543" s="41"/>
      <c r="H543" s="41"/>
      <c r="I543" s="41"/>
      <c r="J543" s="41"/>
      <c r="K543" s="41"/>
      <c r="L543" s="41"/>
      <c r="M543" s="41"/>
      <c r="N543" s="41"/>
      <c r="O543" s="41"/>
      <c r="P543" s="41"/>
      <c r="Q543" s="41"/>
      <c r="R543" s="41"/>
      <c r="S543" s="41"/>
    </row>
    <row r="544" spans="1:19" x14ac:dyDescent="0.25">
      <c r="A544" s="41"/>
      <c r="B544" s="41"/>
      <c r="C544" s="41"/>
      <c r="D544" s="41"/>
      <c r="E544" s="41"/>
      <c r="F544" s="41"/>
      <c r="G544" s="41"/>
      <c r="H544" s="41"/>
      <c r="I544" s="41"/>
      <c r="J544" s="41"/>
      <c r="K544" s="41"/>
      <c r="L544" s="41"/>
      <c r="M544" s="41"/>
      <c r="N544" s="41"/>
      <c r="O544" s="41"/>
      <c r="P544" s="41"/>
      <c r="Q544" s="41"/>
      <c r="R544" s="41"/>
      <c r="S544" s="41"/>
    </row>
    <row r="545" spans="1:19" x14ac:dyDescent="0.25">
      <c r="A545" s="41"/>
      <c r="B545" s="41"/>
      <c r="C545" s="41"/>
      <c r="D545" s="41"/>
      <c r="E545" s="41"/>
      <c r="F545" s="41"/>
      <c r="G545" s="41"/>
      <c r="H545" s="41"/>
      <c r="I545" s="41"/>
      <c r="J545" s="41"/>
      <c r="K545" s="41"/>
      <c r="L545" s="41"/>
      <c r="M545" s="41"/>
      <c r="N545" s="41"/>
      <c r="O545" s="41"/>
      <c r="P545" s="41"/>
      <c r="Q545" s="41"/>
      <c r="R545" s="41"/>
      <c r="S545" s="41"/>
    </row>
    <row r="546" spans="1:19" x14ac:dyDescent="0.25">
      <c r="A546" s="41"/>
      <c r="B546" s="41"/>
      <c r="C546" s="41"/>
      <c r="D546" s="41"/>
      <c r="E546" s="41"/>
      <c r="F546" s="41"/>
      <c r="G546" s="41"/>
      <c r="H546" s="41"/>
      <c r="I546" s="41"/>
      <c r="J546" s="41"/>
      <c r="K546" s="41"/>
      <c r="L546" s="41"/>
      <c r="M546" s="41"/>
      <c r="N546" s="41"/>
      <c r="O546" s="41"/>
      <c r="P546" s="41"/>
      <c r="Q546" s="41"/>
      <c r="R546" s="41"/>
      <c r="S546" s="41"/>
    </row>
    <row r="547" spans="1:19" x14ac:dyDescent="0.25">
      <c r="A547" s="41"/>
      <c r="B547" s="41"/>
      <c r="C547" s="41"/>
      <c r="D547" s="41"/>
      <c r="E547" s="41"/>
      <c r="F547" s="41"/>
      <c r="G547" s="41"/>
      <c r="H547" s="41"/>
      <c r="I547" s="41"/>
      <c r="J547" s="41"/>
      <c r="K547" s="41"/>
      <c r="L547" s="41"/>
      <c r="M547" s="41"/>
      <c r="N547" s="41"/>
      <c r="O547" s="41"/>
      <c r="P547" s="41"/>
      <c r="Q547" s="41"/>
      <c r="R547" s="41"/>
      <c r="S547" s="41"/>
    </row>
    <row r="548" spans="1:19" x14ac:dyDescent="0.25">
      <c r="A548" s="41"/>
      <c r="B548" s="41"/>
      <c r="C548" s="41"/>
      <c r="D548" s="41"/>
      <c r="E548" s="41"/>
      <c r="F548" s="41"/>
      <c r="G548" s="41"/>
      <c r="H548" s="41"/>
      <c r="I548" s="41"/>
      <c r="J548" s="41"/>
      <c r="K548" s="41"/>
      <c r="L548" s="41"/>
      <c r="M548" s="41"/>
      <c r="N548" s="41"/>
      <c r="O548" s="41"/>
      <c r="P548" s="41"/>
      <c r="Q548" s="41"/>
      <c r="R548" s="41"/>
      <c r="S548" s="41"/>
    </row>
    <row r="549" spans="1:19" x14ac:dyDescent="0.25">
      <c r="A549" s="41"/>
      <c r="B549" s="41"/>
      <c r="C549" s="41"/>
      <c r="D549" s="41"/>
      <c r="E549" s="41"/>
      <c r="F549" s="41"/>
      <c r="G549" s="41"/>
      <c r="H549" s="41"/>
      <c r="I549" s="41"/>
      <c r="J549" s="41"/>
      <c r="K549" s="41"/>
      <c r="L549" s="41"/>
      <c r="M549" s="41"/>
      <c r="N549" s="41"/>
      <c r="O549" s="41"/>
      <c r="P549" s="41"/>
      <c r="Q549" s="41"/>
      <c r="R549" s="41"/>
      <c r="S549" s="41"/>
    </row>
    <row r="550" spans="1:19" x14ac:dyDescent="0.25">
      <c r="A550" s="41"/>
      <c r="B550" s="41"/>
      <c r="C550" s="41"/>
      <c r="D550" s="41"/>
      <c r="E550" s="41"/>
      <c r="F550" s="41"/>
      <c r="G550" s="41"/>
      <c r="H550" s="41"/>
      <c r="I550" s="41"/>
      <c r="J550" s="41"/>
      <c r="K550" s="41"/>
      <c r="L550" s="41"/>
      <c r="M550" s="41"/>
      <c r="N550" s="41"/>
      <c r="O550" s="41"/>
      <c r="P550" s="41"/>
      <c r="Q550" s="41"/>
      <c r="R550" s="41"/>
      <c r="S550" s="41"/>
    </row>
    <row r="551" spans="1:19" x14ac:dyDescent="0.25">
      <c r="A551" s="41"/>
      <c r="B551" s="41"/>
      <c r="C551" s="41"/>
      <c r="D551" s="41"/>
      <c r="E551" s="41"/>
      <c r="F551" s="41"/>
      <c r="G551" s="41"/>
      <c r="H551" s="41"/>
      <c r="I551" s="41"/>
      <c r="J551" s="41"/>
      <c r="K551" s="41"/>
      <c r="L551" s="41"/>
      <c r="M551" s="41"/>
      <c r="N551" s="41"/>
      <c r="O551" s="41"/>
      <c r="P551" s="41"/>
      <c r="Q551" s="41"/>
      <c r="R551" s="41"/>
      <c r="S551" s="41"/>
    </row>
    <row r="552" spans="1:19" x14ac:dyDescent="0.25">
      <c r="A552" s="41"/>
      <c r="B552" s="41"/>
      <c r="C552" s="41"/>
      <c r="D552" s="41"/>
      <c r="E552" s="41"/>
      <c r="F552" s="41"/>
      <c r="G552" s="41"/>
      <c r="H552" s="41"/>
      <c r="I552" s="41"/>
      <c r="J552" s="41"/>
      <c r="K552" s="41"/>
      <c r="L552" s="41"/>
      <c r="M552" s="41"/>
      <c r="N552" s="41"/>
      <c r="O552" s="41"/>
      <c r="P552" s="41"/>
      <c r="Q552" s="41"/>
      <c r="R552" s="41"/>
      <c r="S552" s="41"/>
    </row>
    <row r="553" spans="1:19" x14ac:dyDescent="0.25">
      <c r="A553" s="41"/>
      <c r="B553" s="41"/>
      <c r="C553" s="41"/>
      <c r="D553" s="41"/>
      <c r="E553" s="41"/>
      <c r="F553" s="41"/>
      <c r="G553" s="41"/>
      <c r="H553" s="41"/>
      <c r="I553" s="41"/>
      <c r="J553" s="41"/>
      <c r="K553" s="41"/>
      <c r="L553" s="41"/>
      <c r="M553" s="41"/>
      <c r="N553" s="41"/>
      <c r="O553" s="41"/>
      <c r="P553" s="41"/>
      <c r="Q553" s="41"/>
      <c r="R553" s="41"/>
      <c r="S553" s="41"/>
    </row>
    <row r="554" spans="1:19" x14ac:dyDescent="0.25">
      <c r="A554" s="41"/>
      <c r="B554" s="41"/>
      <c r="C554" s="41"/>
      <c r="D554" s="41"/>
      <c r="E554" s="41"/>
      <c r="F554" s="41"/>
      <c r="G554" s="41"/>
      <c r="H554" s="41"/>
      <c r="I554" s="41"/>
      <c r="J554" s="41"/>
      <c r="K554" s="41"/>
      <c r="L554" s="41"/>
      <c r="M554" s="41"/>
      <c r="N554" s="41"/>
      <c r="O554" s="41"/>
      <c r="P554" s="41"/>
      <c r="Q554" s="41"/>
      <c r="R554" s="41"/>
      <c r="S554" s="41"/>
    </row>
    <row r="555" spans="1:19" x14ac:dyDescent="0.25">
      <c r="A555" s="41"/>
      <c r="B555" s="41"/>
      <c r="C555" s="41"/>
      <c r="D555" s="41"/>
      <c r="E555" s="41"/>
      <c r="F555" s="41"/>
      <c r="G555" s="41"/>
      <c r="H555" s="41"/>
      <c r="I555" s="41"/>
      <c r="J555" s="41"/>
      <c r="K555" s="41"/>
      <c r="L555" s="41"/>
      <c r="M555" s="41"/>
      <c r="N555" s="41"/>
      <c r="O555" s="41"/>
      <c r="P555" s="41"/>
      <c r="Q555" s="41"/>
      <c r="R555" s="41"/>
      <c r="S555" s="41"/>
    </row>
    <row r="556" spans="1:19" x14ac:dyDescent="0.25">
      <c r="A556" s="41"/>
      <c r="B556" s="41"/>
      <c r="C556" s="41"/>
      <c r="D556" s="41"/>
      <c r="E556" s="41"/>
      <c r="F556" s="41"/>
      <c r="G556" s="41"/>
      <c r="H556" s="41"/>
      <c r="I556" s="41"/>
      <c r="J556" s="41"/>
      <c r="K556" s="41"/>
      <c r="L556" s="41"/>
      <c r="M556" s="41"/>
      <c r="N556" s="41"/>
      <c r="O556" s="41"/>
      <c r="P556" s="41"/>
      <c r="Q556" s="41"/>
      <c r="R556" s="41"/>
      <c r="S556" s="41"/>
    </row>
    <row r="557" spans="1:19" x14ac:dyDescent="0.25">
      <c r="A557" s="41"/>
      <c r="B557" s="41"/>
      <c r="C557" s="41"/>
      <c r="D557" s="41"/>
      <c r="E557" s="41"/>
      <c r="F557" s="41"/>
      <c r="G557" s="41"/>
      <c r="H557" s="41"/>
      <c r="I557" s="41"/>
      <c r="J557" s="41"/>
      <c r="K557" s="41"/>
      <c r="L557" s="41"/>
      <c r="M557" s="41"/>
      <c r="N557" s="41"/>
      <c r="O557" s="41"/>
      <c r="P557" s="41"/>
      <c r="Q557" s="41"/>
      <c r="R557" s="41"/>
      <c r="S557" s="41"/>
    </row>
    <row r="558" spans="1:19" x14ac:dyDescent="0.25">
      <c r="A558" s="41"/>
      <c r="B558" s="41"/>
      <c r="C558" s="41"/>
      <c r="D558" s="41"/>
      <c r="E558" s="41"/>
      <c r="F558" s="41"/>
      <c r="G558" s="41"/>
      <c r="H558" s="41"/>
      <c r="I558" s="41"/>
      <c r="J558" s="41"/>
      <c r="K558" s="41"/>
      <c r="L558" s="41"/>
      <c r="M558" s="41"/>
      <c r="N558" s="41"/>
      <c r="O558" s="41"/>
      <c r="P558" s="41"/>
      <c r="Q558" s="41"/>
      <c r="R558" s="41"/>
      <c r="S558" s="41"/>
    </row>
    <row r="559" spans="1:19" x14ac:dyDescent="0.25">
      <c r="A559" s="41"/>
      <c r="B559" s="41"/>
      <c r="C559" s="41"/>
      <c r="D559" s="41"/>
      <c r="E559" s="41"/>
      <c r="F559" s="41"/>
      <c r="G559" s="41"/>
      <c r="H559" s="41"/>
      <c r="I559" s="41"/>
      <c r="J559" s="41"/>
      <c r="K559" s="41"/>
      <c r="L559" s="41"/>
      <c r="M559" s="41"/>
      <c r="N559" s="41"/>
      <c r="O559" s="41"/>
      <c r="P559" s="41"/>
      <c r="Q559" s="41"/>
      <c r="R559" s="41"/>
      <c r="S559" s="41"/>
    </row>
    <row r="560" spans="1:19" x14ac:dyDescent="0.25">
      <c r="A560" s="41"/>
      <c r="B560" s="41"/>
      <c r="C560" s="41"/>
      <c r="D560" s="41"/>
      <c r="E560" s="41"/>
      <c r="F560" s="41"/>
      <c r="G560" s="41"/>
      <c r="H560" s="41"/>
      <c r="I560" s="41"/>
      <c r="J560" s="41"/>
      <c r="K560" s="41"/>
      <c r="L560" s="41"/>
      <c r="M560" s="41"/>
      <c r="N560" s="41"/>
      <c r="O560" s="41"/>
      <c r="P560" s="41"/>
      <c r="Q560" s="41"/>
      <c r="R560" s="41"/>
      <c r="S560" s="41"/>
    </row>
    <row r="561" spans="1:19" x14ac:dyDescent="0.25">
      <c r="A561" s="41"/>
      <c r="B561" s="41"/>
      <c r="C561" s="41"/>
      <c r="D561" s="41"/>
      <c r="E561" s="41"/>
      <c r="F561" s="41"/>
      <c r="G561" s="41"/>
      <c r="H561" s="41"/>
      <c r="I561" s="41"/>
      <c r="J561" s="41"/>
      <c r="K561" s="41"/>
      <c r="L561" s="41"/>
      <c r="M561" s="41"/>
      <c r="N561" s="41"/>
      <c r="O561" s="41"/>
      <c r="P561" s="41"/>
      <c r="Q561" s="41"/>
      <c r="R561" s="41"/>
      <c r="S561" s="41"/>
    </row>
    <row r="562" spans="1:19" x14ac:dyDescent="0.25">
      <c r="A562" s="41"/>
      <c r="B562" s="41"/>
      <c r="C562" s="41"/>
      <c r="D562" s="41"/>
      <c r="E562" s="41"/>
      <c r="F562" s="41"/>
      <c r="G562" s="41"/>
      <c r="H562" s="41"/>
      <c r="I562" s="41"/>
      <c r="J562" s="41"/>
      <c r="K562" s="41"/>
      <c r="L562" s="41"/>
      <c r="M562" s="41"/>
      <c r="N562" s="41"/>
      <c r="O562" s="41"/>
      <c r="P562" s="41"/>
      <c r="Q562" s="41"/>
      <c r="R562" s="41"/>
      <c r="S562" s="41"/>
    </row>
    <row r="563" spans="1:19" x14ac:dyDescent="0.25">
      <c r="A563" s="41"/>
      <c r="B563" s="41"/>
      <c r="C563" s="41"/>
      <c r="D563" s="41"/>
      <c r="E563" s="41"/>
      <c r="F563" s="41"/>
      <c r="G563" s="41"/>
      <c r="H563" s="41"/>
      <c r="I563" s="41"/>
      <c r="J563" s="41"/>
      <c r="K563" s="41"/>
      <c r="L563" s="41"/>
      <c r="M563" s="41"/>
      <c r="N563" s="41"/>
      <c r="O563" s="41"/>
      <c r="P563" s="41"/>
      <c r="Q563" s="41"/>
      <c r="R563" s="41"/>
      <c r="S563" s="41"/>
    </row>
    <row r="564" spans="1:19" x14ac:dyDescent="0.25">
      <c r="A564" s="41"/>
      <c r="B564" s="41"/>
      <c r="C564" s="41"/>
      <c r="D564" s="41"/>
      <c r="E564" s="41"/>
      <c r="F564" s="41"/>
      <c r="G564" s="41"/>
      <c r="H564" s="41"/>
      <c r="I564" s="41"/>
      <c r="J564" s="41"/>
      <c r="K564" s="41"/>
      <c r="L564" s="41"/>
      <c r="M564" s="41"/>
      <c r="N564" s="41"/>
      <c r="O564" s="41"/>
      <c r="P564" s="41"/>
      <c r="Q564" s="41"/>
      <c r="R564" s="41"/>
      <c r="S564" s="41"/>
    </row>
    <row r="565" spans="1:19" x14ac:dyDescent="0.25">
      <c r="A565" s="41"/>
      <c r="B565" s="41"/>
      <c r="C565" s="41"/>
      <c r="D565" s="41"/>
      <c r="E565" s="41"/>
      <c r="F565" s="41"/>
      <c r="G565" s="41"/>
      <c r="H565" s="41"/>
      <c r="I565" s="41"/>
      <c r="J565" s="41"/>
      <c r="K565" s="41"/>
      <c r="L565" s="41"/>
      <c r="M565" s="41"/>
      <c r="N565" s="41"/>
      <c r="O565" s="41"/>
      <c r="P565" s="41"/>
      <c r="Q565" s="41"/>
      <c r="R565" s="41"/>
      <c r="S565" s="41"/>
    </row>
    <row r="566" spans="1:19" x14ac:dyDescent="0.25">
      <c r="A566" s="41"/>
      <c r="B566" s="41"/>
      <c r="C566" s="41"/>
      <c r="D566" s="41"/>
      <c r="E566" s="41"/>
      <c r="F566" s="41"/>
      <c r="G566" s="41"/>
      <c r="H566" s="41"/>
      <c r="I566" s="41"/>
      <c r="J566" s="41"/>
      <c r="K566" s="41"/>
      <c r="L566" s="41"/>
      <c r="M566" s="41"/>
      <c r="N566" s="41"/>
      <c r="O566" s="41"/>
      <c r="P566" s="41"/>
      <c r="Q566" s="41"/>
      <c r="R566" s="41"/>
      <c r="S566" s="41"/>
    </row>
    <row r="567" spans="1:19" x14ac:dyDescent="0.25">
      <c r="A567" s="41"/>
      <c r="B567" s="41"/>
      <c r="C567" s="41"/>
      <c r="D567" s="41"/>
      <c r="E567" s="41"/>
      <c r="F567" s="41"/>
      <c r="G567" s="41"/>
      <c r="H567" s="41"/>
      <c r="I567" s="41"/>
      <c r="J567" s="41"/>
      <c r="K567" s="41"/>
      <c r="L567" s="41"/>
      <c r="M567" s="41"/>
      <c r="N567" s="41"/>
      <c r="O567" s="41"/>
      <c r="P567" s="41"/>
      <c r="Q567" s="41"/>
      <c r="R567" s="41"/>
      <c r="S567" s="41"/>
    </row>
    <row r="568" spans="1:19" x14ac:dyDescent="0.25">
      <c r="A568" s="41"/>
      <c r="B568" s="41"/>
      <c r="C568" s="41"/>
      <c r="D568" s="41"/>
      <c r="E568" s="41"/>
      <c r="F568" s="41"/>
      <c r="G568" s="41"/>
      <c r="H568" s="41"/>
      <c r="I568" s="41"/>
      <c r="J568" s="41"/>
      <c r="K568" s="41"/>
      <c r="L568" s="41"/>
      <c r="M568" s="41"/>
      <c r="N568" s="41"/>
      <c r="O568" s="41"/>
      <c r="P568" s="41"/>
      <c r="Q568" s="41"/>
      <c r="R568" s="41"/>
      <c r="S568" s="41"/>
    </row>
    <row r="569" spans="1:19" x14ac:dyDescent="0.25">
      <c r="A569" s="41"/>
      <c r="B569" s="41"/>
      <c r="C569" s="41"/>
      <c r="D569" s="41"/>
      <c r="E569" s="41"/>
      <c r="F569" s="41"/>
      <c r="G569" s="41"/>
      <c r="H569" s="41"/>
      <c r="I569" s="41"/>
      <c r="J569" s="41"/>
      <c r="K569" s="41"/>
      <c r="L569" s="41"/>
      <c r="M569" s="41"/>
      <c r="N569" s="41"/>
      <c r="O569" s="41"/>
      <c r="P569" s="41"/>
      <c r="Q569" s="41"/>
      <c r="R569" s="41"/>
      <c r="S569" s="41"/>
    </row>
    <row r="570" spans="1:19" x14ac:dyDescent="0.25">
      <c r="A570" s="41"/>
      <c r="B570" s="41"/>
      <c r="C570" s="41"/>
      <c r="D570" s="41"/>
      <c r="E570" s="41"/>
      <c r="F570" s="41"/>
      <c r="G570" s="41"/>
      <c r="H570" s="41"/>
      <c r="I570" s="41"/>
      <c r="J570" s="41"/>
      <c r="K570" s="41"/>
      <c r="L570" s="41"/>
      <c r="M570" s="41"/>
      <c r="N570" s="41"/>
      <c r="O570" s="41"/>
      <c r="P570" s="41"/>
      <c r="Q570" s="41"/>
      <c r="R570" s="41"/>
      <c r="S570" s="41"/>
    </row>
    <row r="571" spans="1:19" x14ac:dyDescent="0.25">
      <c r="A571" s="41"/>
      <c r="B571" s="41"/>
      <c r="C571" s="41"/>
      <c r="D571" s="41"/>
      <c r="E571" s="41"/>
      <c r="F571" s="41"/>
      <c r="G571" s="41"/>
      <c r="H571" s="41"/>
      <c r="I571" s="41"/>
      <c r="J571" s="41"/>
      <c r="K571" s="41"/>
      <c r="L571" s="41"/>
      <c r="M571" s="41"/>
      <c r="N571" s="41"/>
      <c r="O571" s="41"/>
      <c r="P571" s="41"/>
      <c r="Q571" s="41"/>
      <c r="R571" s="41"/>
      <c r="S571" s="41"/>
    </row>
    <row r="572" spans="1:19" x14ac:dyDescent="0.25">
      <c r="A572" s="41"/>
      <c r="B572" s="41"/>
      <c r="C572" s="41"/>
      <c r="D572" s="41"/>
      <c r="E572" s="41"/>
      <c r="F572" s="41"/>
      <c r="G572" s="41"/>
      <c r="H572" s="41"/>
      <c r="I572" s="41"/>
      <c r="J572" s="41"/>
      <c r="K572" s="41"/>
      <c r="L572" s="41"/>
      <c r="M572" s="41"/>
      <c r="N572" s="41"/>
      <c r="O572" s="41"/>
      <c r="P572" s="41"/>
      <c r="Q572" s="41"/>
      <c r="R572" s="41"/>
      <c r="S572" s="41"/>
    </row>
    <row r="573" spans="1:19" x14ac:dyDescent="0.25">
      <c r="A573" s="41"/>
      <c r="B573" s="41"/>
      <c r="C573" s="41"/>
      <c r="D573" s="41"/>
      <c r="E573" s="41"/>
      <c r="F573" s="41"/>
      <c r="G573" s="41"/>
      <c r="H573" s="41"/>
      <c r="I573" s="41"/>
      <c r="J573" s="41"/>
      <c r="K573" s="41"/>
      <c r="L573" s="41"/>
      <c r="M573" s="41"/>
      <c r="N573" s="41"/>
      <c r="O573" s="41"/>
      <c r="P573" s="41"/>
      <c r="Q573" s="41"/>
      <c r="R573" s="41"/>
      <c r="S573" s="41"/>
    </row>
    <row r="574" spans="1:19" x14ac:dyDescent="0.25">
      <c r="A574" s="41"/>
      <c r="B574" s="41"/>
      <c r="C574" s="41"/>
      <c r="D574" s="41"/>
      <c r="E574" s="41"/>
      <c r="F574" s="41"/>
      <c r="G574" s="41"/>
      <c r="H574" s="41"/>
      <c r="I574" s="41"/>
      <c r="J574" s="41"/>
      <c r="K574" s="41"/>
      <c r="L574" s="41"/>
      <c r="M574" s="41"/>
      <c r="N574" s="41"/>
      <c r="O574" s="41"/>
      <c r="P574" s="41"/>
      <c r="Q574" s="41"/>
      <c r="R574" s="41"/>
      <c r="S574" s="41"/>
    </row>
    <row r="575" spans="1:19" x14ac:dyDescent="0.25">
      <c r="A575" s="41"/>
      <c r="B575" s="41"/>
      <c r="C575" s="41"/>
      <c r="D575" s="41"/>
      <c r="E575" s="41"/>
      <c r="F575" s="41"/>
      <c r="G575" s="41"/>
      <c r="H575" s="41"/>
      <c r="I575" s="41"/>
      <c r="J575" s="41"/>
      <c r="K575" s="41"/>
      <c r="L575" s="41"/>
      <c r="M575" s="41"/>
      <c r="N575" s="41"/>
      <c r="O575" s="41"/>
      <c r="P575" s="41"/>
      <c r="Q575" s="41"/>
      <c r="R575" s="41"/>
      <c r="S575" s="41"/>
    </row>
    <row r="576" spans="1:19" x14ac:dyDescent="0.25">
      <c r="A576" s="41"/>
      <c r="B576" s="41"/>
      <c r="C576" s="41"/>
      <c r="D576" s="41"/>
      <c r="E576" s="41"/>
      <c r="F576" s="41"/>
      <c r="G576" s="41"/>
      <c r="H576" s="41"/>
      <c r="I576" s="41"/>
      <c r="J576" s="41"/>
      <c r="K576" s="41"/>
      <c r="L576" s="41"/>
      <c r="M576" s="41"/>
      <c r="N576" s="41"/>
      <c r="O576" s="41"/>
      <c r="P576" s="41"/>
      <c r="Q576" s="41"/>
      <c r="R576" s="41"/>
      <c r="S576" s="41"/>
    </row>
    <row r="577" spans="1:19" x14ac:dyDescent="0.25">
      <c r="A577" s="41"/>
      <c r="B577" s="41"/>
      <c r="C577" s="41"/>
      <c r="D577" s="41"/>
      <c r="E577" s="41"/>
      <c r="F577" s="41"/>
      <c r="G577" s="41"/>
      <c r="H577" s="41"/>
      <c r="I577" s="41"/>
      <c r="J577" s="41"/>
      <c r="K577" s="41"/>
      <c r="L577" s="41"/>
      <c r="M577" s="41"/>
      <c r="N577" s="41"/>
      <c r="O577" s="41"/>
      <c r="P577" s="41"/>
      <c r="Q577" s="41"/>
      <c r="R577" s="41"/>
      <c r="S577" s="41"/>
    </row>
    <row r="578" spans="1:19" x14ac:dyDescent="0.25">
      <c r="A578" s="41"/>
      <c r="B578" s="41"/>
      <c r="C578" s="41"/>
      <c r="D578" s="41"/>
      <c r="E578" s="41"/>
      <c r="F578" s="41"/>
      <c r="G578" s="41"/>
      <c r="H578" s="41"/>
      <c r="I578" s="41"/>
      <c r="J578" s="41"/>
      <c r="K578" s="41"/>
      <c r="L578" s="41"/>
      <c r="M578" s="41"/>
      <c r="N578" s="41"/>
      <c r="O578" s="41"/>
      <c r="P578" s="41"/>
      <c r="Q578" s="41"/>
      <c r="R578" s="41"/>
      <c r="S578" s="41"/>
    </row>
    <row r="579" spans="1:19" x14ac:dyDescent="0.25">
      <c r="A579" s="41"/>
      <c r="B579" s="41"/>
      <c r="C579" s="41"/>
      <c r="D579" s="41"/>
      <c r="E579" s="41"/>
      <c r="F579" s="41"/>
      <c r="G579" s="41"/>
      <c r="H579" s="41"/>
      <c r="I579" s="41"/>
      <c r="J579" s="41"/>
      <c r="K579" s="41"/>
      <c r="L579" s="41"/>
      <c r="M579" s="41"/>
      <c r="N579" s="41"/>
      <c r="O579" s="41"/>
      <c r="P579" s="41"/>
      <c r="Q579" s="41"/>
      <c r="R579" s="41"/>
      <c r="S579" s="41"/>
    </row>
    <row r="580" spans="1:19" x14ac:dyDescent="0.25">
      <c r="A580" s="41"/>
      <c r="B580" s="41"/>
      <c r="C580" s="41"/>
      <c r="D580" s="41"/>
      <c r="E580" s="41"/>
      <c r="F580" s="41"/>
      <c r="G580" s="41"/>
      <c r="H580" s="41"/>
      <c r="I580" s="41"/>
      <c r="J580" s="41"/>
      <c r="K580" s="41"/>
      <c r="L580" s="41"/>
      <c r="M580" s="41"/>
      <c r="N580" s="41"/>
      <c r="O580" s="41"/>
      <c r="P580" s="41"/>
      <c r="Q580" s="41"/>
      <c r="R580" s="41"/>
      <c r="S580" s="41"/>
    </row>
    <row r="581" spans="1:19" x14ac:dyDescent="0.25">
      <c r="A581" s="41"/>
      <c r="B581" s="41"/>
      <c r="C581" s="41"/>
      <c r="D581" s="41"/>
      <c r="E581" s="41"/>
      <c r="F581" s="41"/>
      <c r="G581" s="41"/>
      <c r="H581" s="41"/>
      <c r="I581" s="41"/>
      <c r="J581" s="41"/>
      <c r="K581" s="41"/>
      <c r="L581" s="41"/>
      <c r="M581" s="41"/>
      <c r="N581" s="41"/>
      <c r="O581" s="41"/>
      <c r="P581" s="41"/>
      <c r="Q581" s="41"/>
      <c r="R581" s="41"/>
      <c r="S581" s="41"/>
    </row>
    <row r="582" spans="1:19" x14ac:dyDescent="0.25">
      <c r="A582" s="41"/>
      <c r="B582" s="41"/>
      <c r="C582" s="41"/>
      <c r="D582" s="41"/>
      <c r="E582" s="41"/>
      <c r="F582" s="41"/>
      <c r="G582" s="41"/>
      <c r="H582" s="41"/>
      <c r="I582" s="41"/>
      <c r="J582" s="41"/>
      <c r="K582" s="41"/>
      <c r="L582" s="41"/>
      <c r="M582" s="41"/>
      <c r="N582" s="41"/>
      <c r="O582" s="41"/>
      <c r="P582" s="41"/>
      <c r="Q582" s="41"/>
      <c r="R582" s="41"/>
      <c r="S582" s="41"/>
    </row>
    <row r="583" spans="1:19" x14ac:dyDescent="0.25">
      <c r="A583" s="41"/>
      <c r="B583" s="41"/>
      <c r="C583" s="41"/>
      <c r="D583" s="41"/>
      <c r="E583" s="41"/>
      <c r="F583" s="41"/>
      <c r="G583" s="41"/>
      <c r="H583" s="41"/>
      <c r="I583" s="41"/>
      <c r="J583" s="41"/>
      <c r="K583" s="41"/>
      <c r="L583" s="41"/>
      <c r="M583" s="41"/>
      <c r="N583" s="41"/>
      <c r="O583" s="41"/>
      <c r="P583" s="41"/>
      <c r="Q583" s="41"/>
      <c r="R583" s="41"/>
      <c r="S583" s="41"/>
    </row>
    <row r="584" spans="1:19" x14ac:dyDescent="0.25">
      <c r="A584" s="41"/>
      <c r="B584" s="41"/>
      <c r="C584" s="41"/>
      <c r="D584" s="41"/>
      <c r="E584" s="41"/>
      <c r="F584" s="41"/>
      <c r="G584" s="41"/>
      <c r="H584" s="41"/>
      <c r="I584" s="41"/>
      <c r="J584" s="41"/>
      <c r="K584" s="41"/>
      <c r="L584" s="41"/>
      <c r="M584" s="41"/>
      <c r="N584" s="41"/>
      <c r="O584" s="41"/>
      <c r="P584" s="41"/>
      <c r="Q584" s="41"/>
      <c r="R584" s="41"/>
      <c r="S584" s="41"/>
    </row>
    <row r="585" spans="1:19" x14ac:dyDescent="0.25">
      <c r="A585" s="41"/>
      <c r="B585" s="41"/>
      <c r="C585" s="41"/>
      <c r="D585" s="41"/>
      <c r="E585" s="41"/>
      <c r="F585" s="41"/>
      <c r="G585" s="41"/>
      <c r="H585" s="41"/>
      <c r="I585" s="41"/>
      <c r="J585" s="41"/>
      <c r="K585" s="41"/>
      <c r="L585" s="41"/>
      <c r="M585" s="41"/>
      <c r="N585" s="41"/>
      <c r="O585" s="41"/>
      <c r="P585" s="41"/>
      <c r="Q585" s="41"/>
      <c r="R585" s="41"/>
      <c r="S585" s="41"/>
    </row>
    <row r="586" spans="1:19" x14ac:dyDescent="0.25">
      <c r="A586" s="41"/>
      <c r="B586" s="41"/>
      <c r="C586" s="41"/>
      <c r="D586" s="41"/>
      <c r="E586" s="41"/>
      <c r="F586" s="41"/>
      <c r="G586" s="41"/>
      <c r="H586" s="41"/>
      <c r="I586" s="41"/>
      <c r="J586" s="41"/>
      <c r="K586" s="41"/>
      <c r="L586" s="41"/>
      <c r="M586" s="41"/>
      <c r="N586" s="41"/>
      <c r="O586" s="41"/>
      <c r="P586" s="41"/>
      <c r="Q586" s="41"/>
      <c r="R586" s="41"/>
      <c r="S586" s="41"/>
    </row>
    <row r="587" spans="1:19" x14ac:dyDescent="0.25">
      <c r="A587" s="41"/>
      <c r="B587" s="41"/>
      <c r="C587" s="41"/>
      <c r="D587" s="41"/>
      <c r="E587" s="41"/>
      <c r="F587" s="41"/>
      <c r="G587" s="41"/>
      <c r="H587" s="41"/>
      <c r="I587" s="41"/>
      <c r="J587" s="41"/>
      <c r="K587" s="41"/>
      <c r="L587" s="41"/>
      <c r="M587" s="41"/>
      <c r="N587" s="41"/>
      <c r="O587" s="41"/>
      <c r="P587" s="41"/>
      <c r="Q587" s="41"/>
      <c r="R587" s="41"/>
      <c r="S587" s="41"/>
    </row>
    <row r="588" spans="1:19" x14ac:dyDescent="0.25">
      <c r="A588" s="41"/>
      <c r="B588" s="41"/>
      <c r="C588" s="41"/>
      <c r="D588" s="41"/>
      <c r="E588" s="41"/>
      <c r="F588" s="41"/>
      <c r="G588" s="41"/>
      <c r="H588" s="41"/>
      <c r="I588" s="41"/>
      <c r="J588" s="41"/>
      <c r="K588" s="41"/>
      <c r="L588" s="41"/>
      <c r="M588" s="41"/>
      <c r="N588" s="41"/>
      <c r="O588" s="41"/>
      <c r="P588" s="41"/>
      <c r="Q588" s="41"/>
      <c r="R588" s="41"/>
      <c r="S588" s="41"/>
    </row>
    <row r="589" spans="1:19" x14ac:dyDescent="0.25">
      <c r="A589" s="41"/>
      <c r="B589" s="41"/>
      <c r="C589" s="41"/>
      <c r="D589" s="41"/>
      <c r="E589" s="41"/>
      <c r="F589" s="41"/>
      <c r="G589" s="41"/>
      <c r="H589" s="41"/>
      <c r="I589" s="41"/>
      <c r="J589" s="41"/>
      <c r="K589" s="41"/>
      <c r="L589" s="41"/>
      <c r="M589" s="41"/>
      <c r="N589" s="41"/>
      <c r="O589" s="41"/>
      <c r="P589" s="41"/>
      <c r="Q589" s="41"/>
      <c r="R589" s="41"/>
      <c r="S589" s="41"/>
    </row>
    <row r="590" spans="1:19" x14ac:dyDescent="0.25">
      <c r="A590" s="41"/>
      <c r="B590" s="41"/>
      <c r="C590" s="41"/>
      <c r="D590" s="41"/>
      <c r="E590" s="41"/>
      <c r="F590" s="41"/>
      <c r="G590" s="41"/>
      <c r="H590" s="41"/>
      <c r="I590" s="41"/>
      <c r="J590" s="41"/>
      <c r="K590" s="41"/>
      <c r="L590" s="41"/>
      <c r="M590" s="41"/>
      <c r="N590" s="41"/>
      <c r="O590" s="41"/>
      <c r="P590" s="41"/>
      <c r="Q590" s="41"/>
      <c r="R590" s="41"/>
      <c r="S590" s="41"/>
    </row>
    <row r="591" spans="1:19" x14ac:dyDescent="0.25">
      <c r="A591" s="41"/>
      <c r="B591" s="41"/>
      <c r="C591" s="41"/>
      <c r="D591" s="41"/>
      <c r="E591" s="41"/>
      <c r="F591" s="41"/>
      <c r="G591" s="41"/>
      <c r="H591" s="41"/>
      <c r="I591" s="41"/>
      <c r="J591" s="41"/>
      <c r="K591" s="41"/>
      <c r="L591" s="41"/>
      <c r="M591" s="41"/>
      <c r="N591" s="41"/>
      <c r="O591" s="41"/>
      <c r="P591" s="41"/>
      <c r="Q591" s="41"/>
      <c r="R591" s="41"/>
      <c r="S591" s="41"/>
    </row>
  </sheetData>
  <mergeCells count="5">
    <mergeCell ref="A60:S60"/>
    <mergeCell ref="A61:S61"/>
    <mergeCell ref="A62:S62"/>
    <mergeCell ref="A63:S63"/>
    <mergeCell ref="A64:S64"/>
  </mergeCells>
  <pageMargins left="0.25" right="0.25" top="0.75" bottom="0.75" header="0.3" footer="0.3"/>
  <pageSetup scale="6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DADB7-4A65-6D41-B1E5-0E716B8EBC4E}">
  <sheetPr>
    <pageSetUpPr fitToPage="1"/>
  </sheetPr>
  <dimension ref="A1:S35"/>
  <sheetViews>
    <sheetView zoomScaleNormal="100" workbookViewId="0">
      <selection activeCell="A4" sqref="A4"/>
    </sheetView>
  </sheetViews>
  <sheetFormatPr defaultColWidth="8.5703125" defaultRowHeight="11.25" x14ac:dyDescent="0.2"/>
  <cols>
    <col min="1" max="1" width="45.5703125" style="43" customWidth="1"/>
    <col min="2" max="19" width="8.5703125" style="43" customWidth="1"/>
    <col min="20" max="16384" width="8.5703125" style="43"/>
  </cols>
  <sheetData>
    <row r="1" spans="1:19" s="72" customFormat="1" ht="18" x14ac:dyDescent="0.25">
      <c r="A1" s="167" t="s">
        <v>0</v>
      </c>
      <c r="B1" s="168"/>
      <c r="C1" s="168"/>
      <c r="D1" s="168"/>
      <c r="E1" s="168"/>
      <c r="F1" s="168"/>
      <c r="G1" s="168"/>
      <c r="H1" s="168"/>
      <c r="I1" s="168"/>
      <c r="J1" s="168"/>
      <c r="K1" s="168"/>
      <c r="L1" s="168"/>
      <c r="M1" s="168"/>
      <c r="N1" s="168"/>
      <c r="O1" s="168"/>
      <c r="P1" s="168"/>
      <c r="Q1" s="168"/>
      <c r="R1" s="168"/>
      <c r="S1" s="168"/>
    </row>
    <row r="2" spans="1:19" customFormat="1" ht="18" x14ac:dyDescent="0.25">
      <c r="A2" s="169" t="s">
        <v>1</v>
      </c>
      <c r="B2" s="170"/>
      <c r="C2" s="170"/>
      <c r="D2" s="170"/>
      <c r="E2" s="170"/>
      <c r="F2" s="170"/>
      <c r="G2" s="170"/>
      <c r="H2" s="170"/>
      <c r="I2" s="170"/>
      <c r="J2" s="170"/>
      <c r="K2" s="170"/>
      <c r="L2" s="170"/>
      <c r="M2" s="170"/>
      <c r="N2" s="170"/>
      <c r="O2" s="170"/>
      <c r="P2" s="170"/>
      <c r="Q2" s="170"/>
      <c r="R2" s="170"/>
      <c r="S2" s="170"/>
    </row>
    <row r="3" spans="1:19" customFormat="1" ht="12" customHeight="1" x14ac:dyDescent="0.25">
      <c r="A3" s="169"/>
      <c r="B3" s="170"/>
      <c r="C3" s="170"/>
      <c r="D3" s="170"/>
      <c r="E3" s="170"/>
      <c r="F3" s="170"/>
      <c r="G3" s="170"/>
      <c r="H3" s="170"/>
      <c r="I3" s="170"/>
      <c r="J3" s="170"/>
      <c r="K3" s="170"/>
      <c r="L3" s="170"/>
      <c r="M3" s="170"/>
      <c r="N3" s="170"/>
      <c r="O3" s="170"/>
      <c r="P3" s="170"/>
      <c r="Q3" s="170"/>
      <c r="R3" s="170"/>
      <c r="S3" s="170"/>
    </row>
    <row r="4" spans="1:19" ht="12.75" x14ac:dyDescent="0.2">
      <c r="A4" s="198" t="s">
        <v>122</v>
      </c>
      <c r="B4" s="199"/>
      <c r="C4" s="199"/>
      <c r="D4" s="199"/>
      <c r="E4" s="199"/>
      <c r="F4" s="199"/>
      <c r="G4" s="199"/>
      <c r="H4" s="199"/>
      <c r="I4" s="199"/>
      <c r="J4" s="199"/>
      <c r="K4" s="199"/>
      <c r="L4" s="199"/>
      <c r="M4" s="199"/>
      <c r="N4" s="199"/>
      <c r="O4" s="199"/>
      <c r="P4" s="199"/>
      <c r="Q4" s="199"/>
      <c r="R4" s="199"/>
      <c r="S4" s="199"/>
    </row>
    <row r="5" spans="1:19" x14ac:dyDescent="0.2">
      <c r="A5" s="200" t="s">
        <v>20</v>
      </c>
      <c r="B5" s="199"/>
      <c r="C5" s="199"/>
      <c r="D5" s="199"/>
      <c r="E5" s="199"/>
      <c r="F5" s="199"/>
      <c r="G5" s="199"/>
      <c r="H5" s="199"/>
      <c r="I5" s="199"/>
      <c r="J5" s="199"/>
      <c r="K5" s="199"/>
      <c r="L5" s="199"/>
      <c r="M5" s="199"/>
      <c r="N5" s="199"/>
      <c r="O5" s="199"/>
      <c r="P5" s="199"/>
      <c r="Q5" s="199"/>
      <c r="R5" s="199"/>
      <c r="S5" s="199"/>
    </row>
    <row r="6" spans="1:19" ht="12" customHeight="1" thickBot="1" x14ac:dyDescent="0.25">
      <c r="A6" s="356" t="s">
        <v>3</v>
      </c>
      <c r="B6" s="357">
        <v>2004</v>
      </c>
      <c r="C6" s="357">
        <v>2005</v>
      </c>
      <c r="D6" s="357">
        <v>2006</v>
      </c>
      <c r="E6" s="357">
        <v>2007</v>
      </c>
      <c r="F6" s="357">
        <v>2008</v>
      </c>
      <c r="G6" s="357">
        <v>2009</v>
      </c>
      <c r="H6" s="357">
        <v>2010</v>
      </c>
      <c r="I6" s="357">
        <v>2011</v>
      </c>
      <c r="J6" s="357">
        <v>2012</v>
      </c>
      <c r="K6" s="357">
        <v>2013</v>
      </c>
      <c r="L6" s="357">
        <v>2014</v>
      </c>
      <c r="M6" s="357">
        <v>2015</v>
      </c>
      <c r="N6" s="357">
        <v>2016</v>
      </c>
      <c r="O6" s="357">
        <v>2017</v>
      </c>
      <c r="P6" s="357">
        <v>2018</v>
      </c>
      <c r="Q6" s="357">
        <v>2019</v>
      </c>
      <c r="R6" s="357">
        <v>2020</v>
      </c>
      <c r="S6" s="357">
        <v>2021</v>
      </c>
    </row>
    <row r="7" spans="1:19" ht="12" customHeight="1" thickTop="1" x14ac:dyDescent="0.2">
      <c r="A7" s="117" t="s">
        <v>123</v>
      </c>
      <c r="B7" s="118"/>
      <c r="C7" s="118"/>
      <c r="D7" s="118"/>
      <c r="E7" s="118"/>
      <c r="F7" s="118"/>
      <c r="G7" s="118"/>
      <c r="H7" s="118"/>
      <c r="I7" s="118"/>
      <c r="J7" s="118"/>
      <c r="K7" s="118"/>
      <c r="L7" s="118"/>
      <c r="M7" s="118"/>
      <c r="N7" s="118"/>
      <c r="O7" s="118"/>
      <c r="P7" s="118"/>
      <c r="Q7" s="118"/>
      <c r="R7" s="118"/>
      <c r="S7" s="118"/>
    </row>
    <row r="8" spans="1:19" ht="12" customHeight="1" x14ac:dyDescent="0.2">
      <c r="A8" s="44" t="s">
        <v>124</v>
      </c>
      <c r="B8" s="45" t="s">
        <v>23</v>
      </c>
      <c r="C8" s="45" t="s">
        <v>23</v>
      </c>
      <c r="D8" s="45" t="s">
        <v>23</v>
      </c>
      <c r="E8" s="45" t="s">
        <v>23</v>
      </c>
      <c r="F8" s="45" t="s">
        <v>23</v>
      </c>
      <c r="G8" s="45" t="s">
        <v>23</v>
      </c>
      <c r="H8" s="45" t="s">
        <v>23</v>
      </c>
      <c r="I8" s="45" t="s">
        <v>23</v>
      </c>
      <c r="J8" s="45" t="s">
        <v>23</v>
      </c>
      <c r="K8" s="45" t="s">
        <v>23</v>
      </c>
      <c r="L8" s="45" t="s">
        <v>23</v>
      </c>
      <c r="M8" s="45" t="s">
        <v>23</v>
      </c>
      <c r="N8" s="45" t="s">
        <v>23</v>
      </c>
      <c r="O8" s="45" t="s">
        <v>23</v>
      </c>
      <c r="P8" s="45" t="s">
        <v>23</v>
      </c>
      <c r="Q8" s="45" t="s">
        <v>23</v>
      </c>
      <c r="R8" s="45" t="s">
        <v>23</v>
      </c>
      <c r="S8" s="45" t="s">
        <v>23</v>
      </c>
    </row>
    <row r="9" spans="1:19" ht="12" customHeight="1" x14ac:dyDescent="0.2">
      <c r="A9" s="46" t="s">
        <v>125</v>
      </c>
      <c r="B9" s="47" t="s">
        <v>23</v>
      </c>
      <c r="C9" s="47" t="s">
        <v>23</v>
      </c>
      <c r="D9" s="47" t="s">
        <v>23</v>
      </c>
      <c r="E9" s="48">
        <v>12</v>
      </c>
      <c r="F9" s="48">
        <v>5</v>
      </c>
      <c r="G9" s="48">
        <v>3</v>
      </c>
      <c r="H9" s="48">
        <v>3</v>
      </c>
      <c r="I9" s="47" t="s">
        <v>23</v>
      </c>
      <c r="J9" s="47" t="s">
        <v>23</v>
      </c>
      <c r="K9" s="47" t="s">
        <v>23</v>
      </c>
      <c r="L9" s="47" t="s">
        <v>23</v>
      </c>
      <c r="M9" s="47" t="s">
        <v>23</v>
      </c>
      <c r="N9" s="47" t="s">
        <v>23</v>
      </c>
      <c r="O9" s="47" t="s">
        <v>23</v>
      </c>
      <c r="P9" s="47" t="s">
        <v>23</v>
      </c>
      <c r="Q9" s="47" t="s">
        <v>23</v>
      </c>
      <c r="R9" s="47" t="s">
        <v>23</v>
      </c>
      <c r="S9" s="47" t="s">
        <v>23</v>
      </c>
    </row>
    <row r="10" spans="1:19" ht="12" customHeight="1" x14ac:dyDescent="0.2">
      <c r="A10" s="46" t="s">
        <v>126</v>
      </c>
      <c r="B10" s="47" t="s">
        <v>23</v>
      </c>
      <c r="C10" s="47" t="s">
        <v>23</v>
      </c>
      <c r="D10" s="47" t="s">
        <v>23</v>
      </c>
      <c r="E10" s="47" t="s">
        <v>23</v>
      </c>
      <c r="F10" s="47" t="s">
        <v>23</v>
      </c>
      <c r="G10" s="47" t="s">
        <v>23</v>
      </c>
      <c r="H10" s="47" t="s">
        <v>23</v>
      </c>
      <c r="I10" s="47" t="s">
        <v>23</v>
      </c>
      <c r="J10" s="47" t="s">
        <v>23</v>
      </c>
      <c r="K10" s="47" t="s">
        <v>23</v>
      </c>
      <c r="L10" s="47" t="s">
        <v>23</v>
      </c>
      <c r="M10" s="47" t="s">
        <v>23</v>
      </c>
      <c r="N10" s="47" t="s">
        <v>23</v>
      </c>
      <c r="O10" s="47" t="s">
        <v>23</v>
      </c>
      <c r="P10" s="47" t="s">
        <v>23</v>
      </c>
      <c r="Q10" s="47" t="s">
        <v>23</v>
      </c>
      <c r="R10" s="47" t="s">
        <v>23</v>
      </c>
      <c r="S10" s="47" t="s">
        <v>23</v>
      </c>
    </row>
    <row r="11" spans="1:19" ht="12" customHeight="1" x14ac:dyDescent="0.2">
      <c r="A11" s="46" t="s">
        <v>127</v>
      </c>
      <c r="B11" s="47" t="s">
        <v>23</v>
      </c>
      <c r="C11" s="47" t="s">
        <v>23</v>
      </c>
      <c r="D11" s="47" t="s">
        <v>23</v>
      </c>
      <c r="E11" s="49">
        <v>2.9</v>
      </c>
      <c r="F11" s="49">
        <v>1.23</v>
      </c>
      <c r="G11" s="49">
        <v>0.66</v>
      </c>
      <c r="H11" s="49">
        <v>1.077</v>
      </c>
      <c r="I11" s="47" t="s">
        <v>23</v>
      </c>
      <c r="J11" s="47" t="s">
        <v>23</v>
      </c>
      <c r="K11" s="47" t="s">
        <v>23</v>
      </c>
      <c r="L11" s="47" t="s">
        <v>23</v>
      </c>
      <c r="M11" s="47" t="s">
        <v>23</v>
      </c>
      <c r="N11" s="47" t="s">
        <v>23</v>
      </c>
      <c r="O11" s="47" t="s">
        <v>23</v>
      </c>
      <c r="P11" s="47" t="s">
        <v>23</v>
      </c>
      <c r="Q11" s="47" t="s">
        <v>23</v>
      </c>
      <c r="R11" s="47" t="s">
        <v>23</v>
      </c>
      <c r="S11" s="47" t="s">
        <v>23</v>
      </c>
    </row>
    <row r="12" spans="1:19" ht="12" customHeight="1" x14ac:dyDescent="0.2">
      <c r="A12" s="46" t="s">
        <v>133</v>
      </c>
      <c r="B12" s="47" t="s">
        <v>23</v>
      </c>
      <c r="C12" s="47" t="s">
        <v>23</v>
      </c>
      <c r="D12" s="47" t="s">
        <v>23</v>
      </c>
      <c r="E12" s="47" t="s">
        <v>23</v>
      </c>
      <c r="F12" s="47">
        <v>-57.586206896551722</v>
      </c>
      <c r="G12" s="47">
        <v>-46.341463414634141</v>
      </c>
      <c r="H12" s="47">
        <v>63.181818181818173</v>
      </c>
      <c r="I12" s="47" t="s">
        <v>23</v>
      </c>
      <c r="J12" s="47" t="s">
        <v>23</v>
      </c>
      <c r="K12" s="47" t="s">
        <v>23</v>
      </c>
      <c r="L12" s="47" t="s">
        <v>23</v>
      </c>
      <c r="M12" s="47" t="s">
        <v>23</v>
      </c>
      <c r="N12" s="47" t="s">
        <v>23</v>
      </c>
      <c r="O12" s="47" t="s">
        <v>23</v>
      </c>
      <c r="P12" s="47" t="s">
        <v>23</v>
      </c>
      <c r="Q12" s="47" t="s">
        <v>23</v>
      </c>
      <c r="R12" s="47" t="s">
        <v>23</v>
      </c>
      <c r="S12" s="47" t="s">
        <v>23</v>
      </c>
    </row>
    <row r="13" spans="1:19" ht="12" customHeight="1" x14ac:dyDescent="0.2">
      <c r="A13" s="46" t="s">
        <v>128</v>
      </c>
      <c r="B13" s="47" t="s">
        <v>23</v>
      </c>
      <c r="C13" s="47" t="s">
        <v>23</v>
      </c>
      <c r="D13" s="47" t="s">
        <v>23</v>
      </c>
      <c r="E13" s="48">
        <v>12</v>
      </c>
      <c r="F13" s="48">
        <v>5</v>
      </c>
      <c r="G13" s="48">
        <v>3</v>
      </c>
      <c r="H13" s="48">
        <v>3</v>
      </c>
      <c r="I13" s="47" t="s">
        <v>23</v>
      </c>
      <c r="J13" s="47" t="s">
        <v>23</v>
      </c>
      <c r="K13" s="47" t="s">
        <v>23</v>
      </c>
      <c r="L13" s="47" t="s">
        <v>23</v>
      </c>
      <c r="M13" s="47" t="s">
        <v>23</v>
      </c>
      <c r="N13" s="47" t="s">
        <v>23</v>
      </c>
      <c r="O13" s="47" t="s">
        <v>23</v>
      </c>
      <c r="P13" s="47" t="s">
        <v>23</v>
      </c>
      <c r="Q13" s="47" t="s">
        <v>23</v>
      </c>
      <c r="R13" s="47" t="s">
        <v>23</v>
      </c>
      <c r="S13" s="47" t="s">
        <v>23</v>
      </c>
    </row>
    <row r="14" spans="1:19" ht="12" customHeight="1" x14ac:dyDescent="0.2">
      <c r="A14" s="50" t="s">
        <v>129</v>
      </c>
      <c r="B14" s="51" t="s">
        <v>23</v>
      </c>
      <c r="C14" s="51" t="s">
        <v>23</v>
      </c>
      <c r="D14" s="51" t="s">
        <v>23</v>
      </c>
      <c r="E14" s="51" t="s">
        <v>23</v>
      </c>
      <c r="F14" s="51" t="s">
        <v>23</v>
      </c>
      <c r="G14" s="51" t="s">
        <v>23</v>
      </c>
      <c r="H14" s="51" t="s">
        <v>23</v>
      </c>
      <c r="I14" s="51" t="s">
        <v>23</v>
      </c>
      <c r="J14" s="51" t="s">
        <v>23</v>
      </c>
      <c r="K14" s="51" t="s">
        <v>23</v>
      </c>
      <c r="L14" s="51" t="s">
        <v>23</v>
      </c>
      <c r="M14" s="51" t="s">
        <v>23</v>
      </c>
      <c r="N14" s="51" t="s">
        <v>23</v>
      </c>
      <c r="O14" s="51" t="s">
        <v>23</v>
      </c>
      <c r="P14" s="51" t="s">
        <v>23</v>
      </c>
      <c r="Q14" s="51" t="s">
        <v>23</v>
      </c>
      <c r="R14" s="51" t="s">
        <v>23</v>
      </c>
      <c r="S14" s="51" t="s">
        <v>23</v>
      </c>
    </row>
    <row r="15" spans="1:19" ht="12" customHeight="1" x14ac:dyDescent="0.2">
      <c r="A15" s="199" t="s">
        <v>72</v>
      </c>
      <c r="B15" s="199"/>
      <c r="C15" s="199"/>
      <c r="D15" s="199"/>
      <c r="E15" s="199"/>
      <c r="F15" s="199"/>
      <c r="G15" s="199"/>
      <c r="H15" s="199"/>
      <c r="I15" s="199"/>
      <c r="J15" s="199"/>
      <c r="K15" s="199"/>
      <c r="L15" s="199"/>
      <c r="M15" s="199"/>
      <c r="N15" s="199"/>
      <c r="O15" s="199"/>
      <c r="P15" s="199"/>
      <c r="Q15" s="199"/>
      <c r="R15" s="199"/>
      <c r="S15" s="199"/>
    </row>
    <row r="16" spans="1:19" ht="12" customHeight="1" x14ac:dyDescent="0.2">
      <c r="A16" s="199" t="s">
        <v>325</v>
      </c>
      <c r="B16" s="199"/>
      <c r="C16" s="199"/>
      <c r="D16" s="199"/>
      <c r="E16" s="199"/>
      <c r="F16" s="199"/>
      <c r="G16" s="199"/>
      <c r="H16" s="199"/>
      <c r="I16" s="199"/>
      <c r="J16" s="199"/>
      <c r="K16" s="199"/>
      <c r="L16" s="199"/>
      <c r="M16" s="199"/>
      <c r="N16" s="199"/>
      <c r="O16" s="199"/>
      <c r="P16" s="199"/>
      <c r="Q16" s="199"/>
      <c r="R16" s="199"/>
      <c r="S16" s="199"/>
    </row>
    <row r="17" spans="1:19" ht="12" customHeight="1" x14ac:dyDescent="0.2">
      <c r="A17" s="199"/>
      <c r="B17" s="199"/>
      <c r="C17" s="199"/>
      <c r="D17" s="199"/>
      <c r="E17" s="199"/>
      <c r="F17" s="199"/>
      <c r="G17" s="199"/>
      <c r="H17" s="199"/>
      <c r="I17" s="199"/>
      <c r="J17" s="199"/>
      <c r="K17" s="199"/>
      <c r="L17" s="199"/>
      <c r="M17" s="199"/>
      <c r="N17" s="199"/>
      <c r="O17" s="199"/>
      <c r="P17" s="199"/>
      <c r="Q17" s="199"/>
      <c r="R17" s="199"/>
      <c r="S17" s="199"/>
    </row>
    <row r="18" spans="1:19" ht="12" customHeight="1" x14ac:dyDescent="0.2">
      <c r="A18" s="200" t="s">
        <v>20</v>
      </c>
      <c r="B18" s="199"/>
      <c r="C18" s="199"/>
      <c r="D18" s="199"/>
      <c r="E18" s="199"/>
      <c r="F18" s="199"/>
      <c r="G18" s="199"/>
      <c r="H18" s="199"/>
      <c r="I18" s="199"/>
      <c r="J18" s="199"/>
      <c r="K18" s="199"/>
      <c r="L18" s="199"/>
      <c r="M18" s="199"/>
      <c r="N18" s="199"/>
      <c r="O18" s="199"/>
      <c r="P18" s="199"/>
      <c r="Q18" s="199"/>
      <c r="R18" s="199"/>
      <c r="S18" s="199"/>
    </row>
    <row r="19" spans="1:19" ht="12" customHeight="1" thickBot="1" x14ac:dyDescent="0.25">
      <c r="A19" s="356" t="s">
        <v>3</v>
      </c>
      <c r="B19" s="357">
        <v>2004</v>
      </c>
      <c r="C19" s="357">
        <v>2005</v>
      </c>
      <c r="D19" s="357">
        <v>2006</v>
      </c>
      <c r="E19" s="357">
        <v>2007</v>
      </c>
      <c r="F19" s="357">
        <v>2008</v>
      </c>
      <c r="G19" s="357">
        <v>2009</v>
      </c>
      <c r="H19" s="357">
        <v>2010</v>
      </c>
      <c r="I19" s="357">
        <v>2011</v>
      </c>
      <c r="J19" s="357">
        <v>2012</v>
      </c>
      <c r="K19" s="357">
        <v>2013</v>
      </c>
      <c r="L19" s="357">
        <v>2014</v>
      </c>
      <c r="M19" s="357">
        <v>2015</v>
      </c>
      <c r="N19" s="357">
        <v>2016</v>
      </c>
      <c r="O19" s="357">
        <v>2017</v>
      </c>
      <c r="P19" s="357">
        <v>2018</v>
      </c>
      <c r="Q19" s="357">
        <v>2019</v>
      </c>
      <c r="R19" s="357">
        <v>2020</v>
      </c>
      <c r="S19" s="357">
        <v>2021</v>
      </c>
    </row>
    <row r="20" spans="1:19" ht="12" customHeight="1" thickTop="1" x14ac:dyDescent="0.2">
      <c r="A20" s="117" t="s">
        <v>130</v>
      </c>
      <c r="B20" s="118"/>
      <c r="C20" s="118"/>
      <c r="D20" s="118"/>
      <c r="E20" s="118"/>
      <c r="F20" s="118"/>
      <c r="G20" s="118"/>
      <c r="H20" s="118"/>
      <c r="I20" s="118"/>
      <c r="J20" s="118"/>
      <c r="K20" s="118"/>
      <c r="L20" s="118"/>
      <c r="M20" s="118"/>
      <c r="N20" s="118"/>
      <c r="O20" s="118"/>
      <c r="P20" s="118"/>
      <c r="Q20" s="118"/>
      <c r="R20" s="118"/>
      <c r="S20" s="118"/>
    </row>
    <row r="21" spans="1:19" ht="12" customHeight="1" x14ac:dyDescent="0.2">
      <c r="A21" s="44" t="s">
        <v>131</v>
      </c>
      <c r="B21" s="52">
        <v>1</v>
      </c>
      <c r="C21" s="52">
        <v>1</v>
      </c>
      <c r="D21" s="52">
        <v>1</v>
      </c>
      <c r="E21" s="52">
        <v>2</v>
      </c>
      <c r="F21" s="52">
        <v>2</v>
      </c>
      <c r="G21" s="52">
        <v>2</v>
      </c>
      <c r="H21" s="52">
        <v>2</v>
      </c>
      <c r="I21" s="52">
        <v>2</v>
      </c>
      <c r="J21" s="52">
        <v>2</v>
      </c>
      <c r="K21" s="52">
        <v>2</v>
      </c>
      <c r="L21" s="52">
        <v>2</v>
      </c>
      <c r="M21" s="52">
        <v>3</v>
      </c>
      <c r="N21" s="52">
        <v>2</v>
      </c>
      <c r="O21" s="52">
        <v>3</v>
      </c>
      <c r="P21" s="52">
        <v>3</v>
      </c>
      <c r="Q21" s="52">
        <v>2</v>
      </c>
      <c r="R21" s="52">
        <v>1</v>
      </c>
      <c r="S21" s="47" t="s">
        <v>23</v>
      </c>
    </row>
    <row r="22" spans="1:19" ht="12" customHeight="1" x14ac:dyDescent="0.2">
      <c r="A22" s="46" t="s">
        <v>132</v>
      </c>
      <c r="B22" s="47" t="s">
        <v>23</v>
      </c>
      <c r="C22" s="47" t="s">
        <v>23</v>
      </c>
      <c r="D22" s="47" t="s">
        <v>23</v>
      </c>
      <c r="E22" s="47" t="s">
        <v>23</v>
      </c>
      <c r="F22" s="47" t="s">
        <v>23</v>
      </c>
      <c r="G22" s="47" t="s">
        <v>23</v>
      </c>
      <c r="H22" s="47" t="s">
        <v>23</v>
      </c>
      <c r="I22" s="47" t="s">
        <v>23</v>
      </c>
      <c r="J22" s="47" t="s">
        <v>23</v>
      </c>
      <c r="K22" s="47" t="s">
        <v>23</v>
      </c>
      <c r="L22" s="47" t="s">
        <v>23</v>
      </c>
      <c r="M22" s="47" t="s">
        <v>23</v>
      </c>
      <c r="N22" s="47" t="s">
        <v>23</v>
      </c>
      <c r="O22" s="47" t="s">
        <v>23</v>
      </c>
      <c r="P22" s="47" t="s">
        <v>23</v>
      </c>
      <c r="Q22" s="47" t="s">
        <v>23</v>
      </c>
      <c r="R22" s="47" t="s">
        <v>23</v>
      </c>
      <c r="S22" s="47" t="s">
        <v>23</v>
      </c>
    </row>
    <row r="23" spans="1:19" ht="12" customHeight="1" x14ac:dyDescent="0.2">
      <c r="A23" s="46" t="s">
        <v>134</v>
      </c>
      <c r="B23" s="49">
        <v>25.5</v>
      </c>
      <c r="C23" s="49">
        <v>197.6</v>
      </c>
      <c r="D23" s="49">
        <v>342.2</v>
      </c>
      <c r="E23" s="49">
        <v>405.9</v>
      </c>
      <c r="F23" s="49">
        <v>257.8</v>
      </c>
      <c r="G23" s="49">
        <v>405.6</v>
      </c>
      <c r="H23" s="49">
        <v>117</v>
      </c>
      <c r="I23" s="49">
        <v>89.5</v>
      </c>
      <c r="J23" s="49">
        <v>447.59999999999997</v>
      </c>
      <c r="K23" s="49">
        <v>924</v>
      </c>
      <c r="L23" s="49">
        <v>932</v>
      </c>
      <c r="M23" s="49">
        <v>824.80000000000007</v>
      </c>
      <c r="N23" s="49">
        <v>86.2</v>
      </c>
      <c r="O23" s="49">
        <v>501</v>
      </c>
      <c r="P23" s="49">
        <v>360.3</v>
      </c>
      <c r="Q23" s="49">
        <v>362.59999999999997</v>
      </c>
      <c r="R23" s="49">
        <v>136.9</v>
      </c>
      <c r="S23" s="47" t="s">
        <v>23</v>
      </c>
    </row>
    <row r="24" spans="1:19" ht="12" customHeight="1" x14ac:dyDescent="0.2">
      <c r="A24" s="46" t="s">
        <v>135</v>
      </c>
      <c r="B24" s="49">
        <v>47.3</v>
      </c>
      <c r="C24" s="49">
        <v>366.1</v>
      </c>
      <c r="D24" s="49">
        <v>628.1</v>
      </c>
      <c r="E24" s="49">
        <v>748</v>
      </c>
      <c r="F24" s="49">
        <v>428.5</v>
      </c>
      <c r="G24" s="49">
        <v>598.1</v>
      </c>
      <c r="H24" s="49">
        <v>181.20000000000002</v>
      </c>
      <c r="I24" s="49">
        <v>122.10000000000001</v>
      </c>
      <c r="J24" s="49">
        <v>578.1</v>
      </c>
      <c r="K24" s="49">
        <v>1104.0999999999999</v>
      </c>
      <c r="L24" s="49">
        <v>1091</v>
      </c>
      <c r="M24" s="49">
        <v>859.5</v>
      </c>
      <c r="N24" s="49">
        <v>84.300000000000011</v>
      </c>
      <c r="O24" s="49">
        <v>709.9</v>
      </c>
      <c r="P24" s="49">
        <v>369.70000000000005</v>
      </c>
      <c r="Q24" s="49">
        <v>351.3</v>
      </c>
      <c r="R24" s="49">
        <v>128.1</v>
      </c>
      <c r="S24" s="47" t="s">
        <v>23</v>
      </c>
    </row>
    <row r="25" spans="1:19" ht="12" customHeight="1" x14ac:dyDescent="0.2">
      <c r="A25" s="46" t="s">
        <v>133</v>
      </c>
      <c r="B25" s="47" t="s">
        <v>23</v>
      </c>
      <c r="C25" s="47">
        <v>673.99577167019027</v>
      </c>
      <c r="D25" s="47">
        <v>71.565146134935802</v>
      </c>
      <c r="E25" s="47">
        <v>19.089316987740801</v>
      </c>
      <c r="F25" s="47">
        <v>-42.713903743315505</v>
      </c>
      <c r="G25" s="47">
        <v>39.579929988331394</v>
      </c>
      <c r="H25" s="47">
        <v>-69.704062865741506</v>
      </c>
      <c r="I25" s="47">
        <v>-32.615894039735103</v>
      </c>
      <c r="J25" s="47">
        <v>373.46437346437347</v>
      </c>
      <c r="K25" s="47">
        <v>90.987718387822142</v>
      </c>
      <c r="L25" s="47">
        <v>-1.186486731274333</v>
      </c>
      <c r="M25" s="47">
        <v>-21.219065077910173</v>
      </c>
      <c r="N25" s="47">
        <v>-90.191972076788829</v>
      </c>
      <c r="O25" s="47">
        <v>742.11150652431775</v>
      </c>
      <c r="P25" s="47">
        <v>-47.92224256937596</v>
      </c>
      <c r="Q25" s="47">
        <v>-4.9770083851771796</v>
      </c>
      <c r="R25" s="47">
        <v>-63.535439795046969</v>
      </c>
      <c r="S25" s="47" t="s">
        <v>23</v>
      </c>
    </row>
    <row r="26" spans="1:19" ht="12" customHeight="1" x14ac:dyDescent="0.2">
      <c r="A26" s="46" t="s">
        <v>136</v>
      </c>
      <c r="B26" s="48">
        <v>7</v>
      </c>
      <c r="C26" s="48">
        <v>56</v>
      </c>
      <c r="D26" s="48">
        <v>87</v>
      </c>
      <c r="E26" s="48">
        <v>129</v>
      </c>
      <c r="F26" s="48">
        <v>97</v>
      </c>
      <c r="G26" s="48">
        <v>122</v>
      </c>
      <c r="H26" s="48">
        <v>53</v>
      </c>
      <c r="I26" s="48">
        <v>28</v>
      </c>
      <c r="J26" s="48">
        <v>150</v>
      </c>
      <c r="K26" s="48">
        <v>243</v>
      </c>
      <c r="L26" s="48">
        <v>235</v>
      </c>
      <c r="M26" s="48">
        <v>176</v>
      </c>
      <c r="N26" s="48">
        <v>18</v>
      </c>
      <c r="O26" s="48">
        <v>81</v>
      </c>
      <c r="P26" s="48">
        <v>64</v>
      </c>
      <c r="Q26" s="48">
        <v>82</v>
      </c>
      <c r="R26" s="48">
        <v>30</v>
      </c>
      <c r="S26" s="53" t="s">
        <v>23</v>
      </c>
    </row>
    <row r="27" spans="1:19" ht="12" customHeight="1" x14ac:dyDescent="0.2">
      <c r="A27" s="46" t="s">
        <v>137</v>
      </c>
      <c r="B27" s="47" t="s">
        <v>23</v>
      </c>
      <c r="C27" s="47" t="s">
        <v>23</v>
      </c>
      <c r="D27" s="47" t="s">
        <v>23</v>
      </c>
      <c r="E27" s="47" t="s">
        <v>23</v>
      </c>
      <c r="F27" s="47" t="s">
        <v>23</v>
      </c>
      <c r="G27" s="47" t="s">
        <v>23</v>
      </c>
      <c r="H27" s="47" t="s">
        <v>23</v>
      </c>
      <c r="I27" s="47" t="s">
        <v>23</v>
      </c>
      <c r="J27" s="47" t="s">
        <v>23</v>
      </c>
      <c r="K27" s="47" t="s">
        <v>23</v>
      </c>
      <c r="L27" s="47" t="s">
        <v>23</v>
      </c>
      <c r="M27" s="47" t="s">
        <v>23</v>
      </c>
      <c r="N27" s="47" t="s">
        <v>23</v>
      </c>
      <c r="O27" s="47" t="s">
        <v>23</v>
      </c>
      <c r="P27" s="47" t="s">
        <v>23</v>
      </c>
      <c r="Q27" s="47" t="s">
        <v>23</v>
      </c>
      <c r="R27" s="47" t="s">
        <v>23</v>
      </c>
      <c r="S27" s="47" t="s">
        <v>23</v>
      </c>
    </row>
    <row r="28" spans="1:19" ht="12" customHeight="1" x14ac:dyDescent="0.2">
      <c r="A28" s="46" t="s">
        <v>138</v>
      </c>
      <c r="B28" s="47" t="s">
        <v>23</v>
      </c>
      <c r="C28" s="47" t="s">
        <v>23</v>
      </c>
      <c r="D28" s="47" t="s">
        <v>23</v>
      </c>
      <c r="E28" s="47" t="s">
        <v>23</v>
      </c>
      <c r="F28" s="47" t="s">
        <v>23</v>
      </c>
      <c r="G28" s="47" t="s">
        <v>23</v>
      </c>
      <c r="H28" s="47" t="s">
        <v>23</v>
      </c>
      <c r="I28" s="47" t="s">
        <v>23</v>
      </c>
      <c r="J28" s="47" t="s">
        <v>23</v>
      </c>
      <c r="K28" s="47" t="s">
        <v>23</v>
      </c>
      <c r="L28" s="47" t="s">
        <v>23</v>
      </c>
      <c r="M28" s="47" t="s">
        <v>23</v>
      </c>
      <c r="N28" s="47" t="s">
        <v>23</v>
      </c>
      <c r="O28" s="47" t="s">
        <v>23</v>
      </c>
      <c r="P28" s="47" t="s">
        <v>23</v>
      </c>
      <c r="Q28" s="47" t="s">
        <v>23</v>
      </c>
      <c r="R28" s="47" t="s">
        <v>23</v>
      </c>
      <c r="S28" s="47" t="s">
        <v>23</v>
      </c>
    </row>
    <row r="29" spans="1:19" ht="20.100000000000001" customHeight="1" x14ac:dyDescent="0.2">
      <c r="A29" s="119" t="s">
        <v>139</v>
      </c>
      <c r="B29" s="51" t="s">
        <v>23</v>
      </c>
      <c r="C29" s="51" t="s">
        <v>23</v>
      </c>
      <c r="D29" s="51" t="s">
        <v>23</v>
      </c>
      <c r="E29" s="51" t="s">
        <v>23</v>
      </c>
      <c r="F29" s="51" t="s">
        <v>23</v>
      </c>
      <c r="G29" s="51" t="s">
        <v>23</v>
      </c>
      <c r="H29" s="51" t="s">
        <v>23</v>
      </c>
      <c r="I29" s="51" t="s">
        <v>23</v>
      </c>
      <c r="J29" s="51" t="s">
        <v>23</v>
      </c>
      <c r="K29" s="51" t="s">
        <v>23</v>
      </c>
      <c r="L29" s="51" t="s">
        <v>23</v>
      </c>
      <c r="M29" s="51" t="s">
        <v>23</v>
      </c>
      <c r="N29" s="51" t="s">
        <v>23</v>
      </c>
      <c r="O29" s="51" t="s">
        <v>23</v>
      </c>
      <c r="P29" s="51" t="s">
        <v>23</v>
      </c>
      <c r="Q29" s="51" t="s">
        <v>23</v>
      </c>
      <c r="R29" s="51" t="s">
        <v>23</v>
      </c>
      <c r="S29" s="51" t="s">
        <v>23</v>
      </c>
    </row>
    <row r="30" spans="1:19" ht="12" customHeight="1" x14ac:dyDescent="0.2">
      <c r="A30" s="199" t="s">
        <v>72</v>
      </c>
      <c r="B30" s="199"/>
      <c r="C30" s="199"/>
      <c r="D30" s="199"/>
      <c r="E30" s="199"/>
      <c r="F30" s="199"/>
      <c r="G30" s="199"/>
      <c r="H30" s="199"/>
      <c r="I30" s="199"/>
      <c r="J30" s="199"/>
      <c r="K30" s="199"/>
      <c r="L30" s="199"/>
      <c r="M30" s="199"/>
      <c r="N30" s="199"/>
      <c r="O30" s="199"/>
      <c r="P30" s="199"/>
      <c r="Q30" s="199"/>
      <c r="R30" s="199"/>
      <c r="S30" s="199"/>
    </row>
    <row r="31" spans="1:19" ht="12" customHeight="1" x14ac:dyDescent="0.2">
      <c r="A31" s="199" t="s">
        <v>279</v>
      </c>
      <c r="B31" s="199"/>
      <c r="C31" s="199"/>
      <c r="D31" s="199"/>
      <c r="E31" s="199"/>
      <c r="F31" s="199"/>
      <c r="G31" s="199"/>
      <c r="H31" s="199"/>
      <c r="I31" s="199"/>
      <c r="J31" s="199"/>
      <c r="K31" s="199"/>
      <c r="L31" s="199"/>
      <c r="M31" s="199"/>
      <c r="N31" s="199"/>
      <c r="O31" s="199"/>
      <c r="P31" s="199"/>
      <c r="Q31" s="199"/>
      <c r="R31" s="199"/>
      <c r="S31" s="199"/>
    </row>
    <row r="32" spans="1:19" ht="12" customHeight="1" x14ac:dyDescent="0.2">
      <c r="A32" s="199" t="s">
        <v>140</v>
      </c>
      <c r="B32" s="199"/>
      <c r="C32" s="199"/>
      <c r="D32" s="199"/>
      <c r="E32" s="199"/>
      <c r="F32" s="199"/>
      <c r="G32" s="199"/>
      <c r="H32" s="199"/>
      <c r="I32" s="199"/>
      <c r="J32" s="199"/>
      <c r="K32" s="199"/>
      <c r="L32" s="199"/>
      <c r="M32" s="199"/>
      <c r="N32" s="199"/>
      <c r="O32" s="199"/>
      <c r="P32" s="199"/>
      <c r="Q32" s="199"/>
      <c r="R32" s="199"/>
      <c r="S32" s="199"/>
    </row>
    <row r="33" spans="1:19" ht="12" customHeight="1" x14ac:dyDescent="0.2">
      <c r="A33" s="199" t="s">
        <v>141</v>
      </c>
      <c r="B33" s="199"/>
      <c r="C33" s="199"/>
      <c r="D33" s="199"/>
      <c r="E33" s="199"/>
      <c r="F33" s="199"/>
      <c r="G33" s="199"/>
      <c r="H33" s="199"/>
      <c r="I33" s="199"/>
      <c r="J33" s="199"/>
      <c r="K33" s="199"/>
      <c r="L33" s="199"/>
      <c r="M33" s="199"/>
      <c r="N33" s="199"/>
      <c r="O33" s="199"/>
      <c r="P33" s="199"/>
      <c r="Q33" s="199"/>
      <c r="R33" s="199"/>
      <c r="S33" s="199"/>
    </row>
    <row r="34" spans="1:19" ht="12" customHeight="1" x14ac:dyDescent="0.2">
      <c r="A34" s="199" t="s">
        <v>142</v>
      </c>
      <c r="B34" s="199"/>
      <c r="C34" s="199"/>
      <c r="D34" s="199"/>
      <c r="E34" s="199"/>
      <c r="F34" s="199"/>
      <c r="G34" s="199"/>
      <c r="H34" s="199"/>
      <c r="I34" s="199"/>
      <c r="J34" s="199"/>
      <c r="K34" s="199"/>
      <c r="L34" s="199"/>
      <c r="M34" s="199"/>
      <c r="N34" s="199"/>
      <c r="O34" s="199"/>
      <c r="P34" s="199"/>
      <c r="Q34" s="199"/>
      <c r="R34" s="199"/>
      <c r="S34" s="199"/>
    </row>
    <row r="35" spans="1:19" x14ac:dyDescent="0.2">
      <c r="A35" s="199" t="s">
        <v>274</v>
      </c>
      <c r="B35" s="199"/>
      <c r="C35" s="199"/>
      <c r="D35" s="199"/>
      <c r="E35" s="199"/>
      <c r="F35" s="199"/>
      <c r="G35" s="199"/>
      <c r="H35" s="199"/>
      <c r="I35" s="199"/>
      <c r="J35" s="199"/>
      <c r="K35" s="199"/>
      <c r="L35" s="199"/>
      <c r="M35" s="199"/>
      <c r="N35" s="199"/>
      <c r="O35" s="199"/>
      <c r="P35" s="199"/>
      <c r="Q35" s="199"/>
      <c r="R35" s="199"/>
      <c r="S35" s="199"/>
    </row>
  </sheetData>
  <pageMargins left="0.25" right="0.25" top="0.75" bottom="0.75" header="0.3" footer="0.3"/>
  <pageSetup scale="6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A00FE-7090-CC43-860B-35C6AE5B86C5}">
  <sheetPr>
    <pageSetUpPr fitToPage="1"/>
  </sheetPr>
  <dimension ref="A1:S42"/>
  <sheetViews>
    <sheetView zoomScaleNormal="100" workbookViewId="0">
      <selection activeCell="A4" sqref="A4"/>
    </sheetView>
  </sheetViews>
  <sheetFormatPr defaultColWidth="8.5703125" defaultRowHeight="11.25" x14ac:dyDescent="0.2"/>
  <cols>
    <col min="1" max="1" width="40.5703125" style="55" customWidth="1"/>
    <col min="2" max="19" width="9.5703125" style="55" customWidth="1"/>
    <col min="20" max="16384" width="8.5703125" style="55"/>
  </cols>
  <sheetData>
    <row r="1" spans="1:19" s="72" customFormat="1" ht="18" x14ac:dyDescent="0.25">
      <c r="A1" s="167" t="s">
        <v>0</v>
      </c>
      <c r="B1" s="168"/>
      <c r="C1" s="168"/>
      <c r="D1" s="168"/>
      <c r="E1" s="168"/>
      <c r="F1" s="168"/>
      <c r="G1" s="168"/>
      <c r="H1" s="168"/>
      <c r="I1" s="168"/>
      <c r="J1" s="168"/>
      <c r="K1" s="168"/>
      <c r="L1" s="168"/>
      <c r="M1" s="168"/>
      <c r="N1" s="168"/>
      <c r="O1" s="168"/>
      <c r="P1" s="168"/>
      <c r="Q1" s="168"/>
      <c r="R1" s="168"/>
      <c r="S1" s="168"/>
    </row>
    <row r="2" spans="1:19" customFormat="1" ht="18" x14ac:dyDescent="0.25">
      <c r="A2" s="169" t="s">
        <v>1</v>
      </c>
      <c r="B2" s="170"/>
      <c r="C2" s="170"/>
      <c r="D2" s="170"/>
      <c r="E2" s="170"/>
      <c r="F2" s="170"/>
      <c r="G2" s="170"/>
      <c r="H2" s="170"/>
      <c r="I2" s="170"/>
      <c r="J2" s="170"/>
      <c r="K2" s="170"/>
      <c r="L2" s="170"/>
      <c r="M2" s="170"/>
      <c r="N2" s="170"/>
      <c r="O2" s="170"/>
      <c r="P2" s="170"/>
      <c r="Q2" s="170"/>
      <c r="R2" s="170"/>
      <c r="S2" s="170"/>
    </row>
    <row r="3" spans="1:19" customFormat="1" ht="12" customHeight="1" x14ac:dyDescent="0.25">
      <c r="A3" s="169"/>
      <c r="B3" s="170"/>
      <c r="C3" s="170"/>
      <c r="D3" s="170"/>
      <c r="E3" s="170"/>
      <c r="F3" s="170"/>
      <c r="G3" s="170"/>
      <c r="H3" s="170"/>
      <c r="I3" s="170"/>
      <c r="J3" s="170"/>
      <c r="K3" s="170"/>
      <c r="L3" s="170"/>
      <c r="M3" s="170"/>
      <c r="N3" s="170"/>
      <c r="O3" s="170"/>
      <c r="P3" s="170"/>
      <c r="Q3" s="170"/>
      <c r="R3" s="170"/>
      <c r="S3" s="170"/>
    </row>
    <row r="4" spans="1:19" ht="12.75" x14ac:dyDescent="0.2">
      <c r="A4" s="198" t="s">
        <v>143</v>
      </c>
      <c r="B4" s="202"/>
      <c r="C4" s="202"/>
      <c r="D4" s="202"/>
      <c r="E4" s="202"/>
      <c r="F4" s="202"/>
      <c r="G4" s="202"/>
      <c r="H4" s="202"/>
      <c r="I4" s="202"/>
      <c r="J4" s="202"/>
      <c r="K4" s="202"/>
      <c r="L4" s="202"/>
      <c r="M4" s="202"/>
      <c r="N4" s="202"/>
      <c r="O4" s="202"/>
      <c r="P4" s="202"/>
      <c r="Q4" s="202"/>
      <c r="R4" s="202"/>
      <c r="S4" s="202"/>
    </row>
    <row r="5" spans="1:19" ht="12" customHeight="1" x14ac:dyDescent="0.2">
      <c r="A5" s="203" t="s">
        <v>144</v>
      </c>
      <c r="B5" s="203"/>
      <c r="C5" s="203"/>
      <c r="D5" s="203"/>
      <c r="E5" s="203"/>
      <c r="F5" s="203"/>
      <c r="G5" s="203"/>
      <c r="H5" s="203"/>
      <c r="I5" s="203"/>
      <c r="J5" s="203"/>
      <c r="K5" s="203"/>
      <c r="L5" s="203"/>
      <c r="M5" s="203"/>
      <c r="N5" s="203"/>
      <c r="O5" s="203"/>
      <c r="P5" s="203"/>
      <c r="Q5" s="203"/>
      <c r="R5" s="203"/>
      <c r="S5" s="203"/>
    </row>
    <row r="6" spans="1:19" ht="12" customHeight="1" thickBot="1" x14ac:dyDescent="0.25">
      <c r="A6" s="358" t="s">
        <v>3</v>
      </c>
      <c r="B6" s="359">
        <v>2004</v>
      </c>
      <c r="C6" s="359">
        <v>2005</v>
      </c>
      <c r="D6" s="359">
        <v>2006</v>
      </c>
      <c r="E6" s="359">
        <v>2007</v>
      </c>
      <c r="F6" s="359">
        <v>2008</v>
      </c>
      <c r="G6" s="359">
        <v>2009</v>
      </c>
      <c r="H6" s="359">
        <v>2010</v>
      </c>
      <c r="I6" s="359">
        <v>2011</v>
      </c>
      <c r="J6" s="360">
        <v>2012</v>
      </c>
      <c r="K6" s="359">
        <v>2013</v>
      </c>
      <c r="L6" s="359">
        <v>2014</v>
      </c>
      <c r="M6" s="359">
        <v>2015</v>
      </c>
      <c r="N6" s="359">
        <v>2016</v>
      </c>
      <c r="O6" s="359">
        <v>2017</v>
      </c>
      <c r="P6" s="360">
        <v>2018</v>
      </c>
      <c r="Q6" s="360">
        <v>2019</v>
      </c>
      <c r="R6" s="360">
        <v>2020</v>
      </c>
      <c r="S6" s="360">
        <v>2021</v>
      </c>
    </row>
    <row r="7" spans="1:19" s="43" customFormat="1" ht="12" customHeight="1" thickTop="1" x14ac:dyDescent="0.2">
      <c r="A7" s="120" t="s">
        <v>145</v>
      </c>
      <c r="B7" s="120"/>
      <c r="C7" s="120"/>
      <c r="D7" s="120"/>
      <c r="E7" s="120"/>
      <c r="F7" s="120"/>
      <c r="G7" s="120"/>
      <c r="H7" s="120"/>
      <c r="I7" s="120"/>
      <c r="J7" s="120"/>
      <c r="K7" s="121"/>
      <c r="L7" s="120"/>
      <c r="M7" s="120"/>
      <c r="N7" s="120"/>
      <c r="O7" s="120"/>
      <c r="P7" s="120"/>
      <c r="Q7" s="120"/>
      <c r="R7" s="120"/>
      <c r="S7" s="120"/>
    </row>
    <row r="8" spans="1:19" s="43" customFormat="1" ht="12" customHeight="1" x14ac:dyDescent="0.2">
      <c r="A8" s="127" t="s">
        <v>146</v>
      </c>
      <c r="B8" s="128">
        <v>35</v>
      </c>
      <c r="C8" s="128">
        <v>33</v>
      </c>
      <c r="D8" s="128">
        <v>96</v>
      </c>
      <c r="E8" s="128">
        <v>93</v>
      </c>
      <c r="F8" s="128">
        <v>106</v>
      </c>
      <c r="G8" s="128">
        <v>156</v>
      </c>
      <c r="H8" s="128">
        <v>171</v>
      </c>
      <c r="I8" s="128">
        <v>178</v>
      </c>
      <c r="J8" s="128">
        <v>182</v>
      </c>
      <c r="K8" s="128">
        <v>188</v>
      </c>
      <c r="L8" s="128">
        <v>181</v>
      </c>
      <c r="M8" s="128">
        <v>190</v>
      </c>
      <c r="N8" s="128">
        <v>188</v>
      </c>
      <c r="O8" s="128">
        <v>174</v>
      </c>
      <c r="P8" s="128">
        <v>173</v>
      </c>
      <c r="Q8" s="128">
        <v>158</v>
      </c>
      <c r="R8" s="128">
        <v>142</v>
      </c>
      <c r="S8" s="128">
        <v>134</v>
      </c>
    </row>
    <row r="9" spans="1:19" s="43" customFormat="1" ht="12" customHeight="1" x14ac:dyDescent="0.2">
      <c r="A9" s="129" t="s">
        <v>147</v>
      </c>
      <c r="B9" s="130">
        <v>9</v>
      </c>
      <c r="C9" s="130">
        <v>10</v>
      </c>
      <c r="D9" s="130">
        <v>17</v>
      </c>
      <c r="E9" s="130">
        <v>21</v>
      </c>
      <c r="F9" s="130">
        <v>24</v>
      </c>
      <c r="G9" s="131">
        <v>27</v>
      </c>
      <c r="H9" s="131">
        <v>32</v>
      </c>
      <c r="I9" s="131">
        <v>32</v>
      </c>
      <c r="J9" s="131">
        <v>32</v>
      </c>
      <c r="K9" s="131">
        <v>33</v>
      </c>
      <c r="L9" s="131">
        <v>32</v>
      </c>
      <c r="M9" s="132">
        <v>32</v>
      </c>
      <c r="N9" s="132">
        <v>34</v>
      </c>
      <c r="O9" s="132">
        <v>35</v>
      </c>
      <c r="P9" s="131">
        <v>39</v>
      </c>
      <c r="Q9" s="131">
        <v>43</v>
      </c>
      <c r="R9" s="133">
        <v>44</v>
      </c>
      <c r="S9" s="133">
        <v>46</v>
      </c>
    </row>
    <row r="10" spans="1:19" s="43" customFormat="1" ht="12" customHeight="1" x14ac:dyDescent="0.2">
      <c r="A10" s="129" t="s">
        <v>148</v>
      </c>
      <c r="B10" s="134" t="s">
        <v>23</v>
      </c>
      <c r="C10" s="134" t="s">
        <v>23</v>
      </c>
      <c r="D10" s="130">
        <v>64</v>
      </c>
      <c r="E10" s="130">
        <v>62</v>
      </c>
      <c r="F10" s="130">
        <v>70</v>
      </c>
      <c r="G10" s="131">
        <v>117</v>
      </c>
      <c r="H10" s="131">
        <v>128</v>
      </c>
      <c r="I10" s="131">
        <v>137</v>
      </c>
      <c r="J10" s="131">
        <v>143</v>
      </c>
      <c r="K10" s="131">
        <v>148</v>
      </c>
      <c r="L10" s="131">
        <v>142</v>
      </c>
      <c r="M10" s="132">
        <v>151</v>
      </c>
      <c r="N10" s="132">
        <v>147</v>
      </c>
      <c r="O10" s="132">
        <v>132</v>
      </c>
      <c r="P10" s="131">
        <v>127</v>
      </c>
      <c r="Q10" s="131">
        <v>108</v>
      </c>
      <c r="R10" s="135">
        <v>91</v>
      </c>
      <c r="S10" s="135">
        <v>81</v>
      </c>
    </row>
    <row r="11" spans="1:19" s="43" customFormat="1" ht="12" customHeight="1" x14ac:dyDescent="0.2">
      <c r="A11" s="136" t="s">
        <v>149</v>
      </c>
      <c r="B11" s="137">
        <v>26</v>
      </c>
      <c r="C11" s="137">
        <v>23</v>
      </c>
      <c r="D11" s="137">
        <v>15</v>
      </c>
      <c r="E11" s="137">
        <v>10</v>
      </c>
      <c r="F11" s="137">
        <v>12</v>
      </c>
      <c r="G11" s="138">
        <v>12</v>
      </c>
      <c r="H11" s="138">
        <v>11</v>
      </c>
      <c r="I11" s="138">
        <v>9</v>
      </c>
      <c r="J11" s="138">
        <v>7</v>
      </c>
      <c r="K11" s="138">
        <v>7</v>
      </c>
      <c r="L11" s="138">
        <v>7</v>
      </c>
      <c r="M11" s="139">
        <v>7</v>
      </c>
      <c r="N11" s="139">
        <v>7</v>
      </c>
      <c r="O11" s="139">
        <v>7</v>
      </c>
      <c r="P11" s="138">
        <v>7</v>
      </c>
      <c r="Q11" s="138">
        <v>7</v>
      </c>
      <c r="R11" s="140">
        <v>7</v>
      </c>
      <c r="S11" s="140">
        <v>7</v>
      </c>
    </row>
    <row r="12" spans="1:19" s="43" customFormat="1" ht="12" customHeight="1" x14ac:dyDescent="0.2">
      <c r="A12" s="122" t="s">
        <v>150</v>
      </c>
      <c r="B12" s="122"/>
      <c r="C12" s="123"/>
      <c r="D12" s="123"/>
      <c r="E12" s="123"/>
      <c r="F12" s="123"/>
      <c r="G12" s="123"/>
      <c r="H12" s="123"/>
      <c r="I12" s="123"/>
      <c r="J12" s="123"/>
      <c r="K12" s="123"/>
      <c r="L12" s="123"/>
      <c r="M12" s="123"/>
      <c r="N12" s="123"/>
      <c r="O12" s="123"/>
      <c r="P12" s="123"/>
      <c r="Q12" s="123"/>
      <c r="R12" s="123"/>
      <c r="S12" s="123"/>
    </row>
    <row r="13" spans="1:19" s="43" customFormat="1" ht="12" customHeight="1" x14ac:dyDescent="0.2">
      <c r="A13" s="141" t="s">
        <v>151</v>
      </c>
      <c r="B13" s="142">
        <v>2392.8455250000002</v>
      </c>
      <c r="C13" s="142">
        <v>4847.7969999999996</v>
      </c>
      <c r="D13" s="142">
        <v>14676.999732999999</v>
      </c>
      <c r="E13" s="142">
        <v>35819.56</v>
      </c>
      <c r="F13" s="142">
        <v>53461.120999999999</v>
      </c>
      <c r="G13" s="142">
        <v>50296.333752400002</v>
      </c>
      <c r="H13" s="142">
        <v>59654.030629700013</v>
      </c>
      <c r="I13" s="142">
        <v>80787.696169599978</v>
      </c>
      <c r="J13" s="142">
        <v>113243.78600000001</v>
      </c>
      <c r="K13" s="142">
        <v>135674.429</v>
      </c>
      <c r="L13" s="142">
        <v>165820.64000000001</v>
      </c>
      <c r="M13" s="142">
        <v>177706.55273999998</v>
      </c>
      <c r="N13" s="142">
        <v>165178.71393999999</v>
      </c>
      <c r="O13" s="142">
        <v>191864.16259999998</v>
      </c>
      <c r="P13" s="142">
        <v>228077.40373000002</v>
      </c>
      <c r="Q13" s="142">
        <v>339434.43825999997</v>
      </c>
      <c r="R13" s="142">
        <v>304242.28491999995</v>
      </c>
      <c r="S13" s="142">
        <v>303083.22571000003</v>
      </c>
    </row>
    <row r="14" spans="1:19" s="43" customFormat="1" ht="12" customHeight="1" x14ac:dyDescent="0.2">
      <c r="A14" s="143" t="s">
        <v>152</v>
      </c>
      <c r="B14" s="144" t="s">
        <v>23</v>
      </c>
      <c r="C14" s="145">
        <v>102.59548513897482</v>
      </c>
      <c r="D14" s="145">
        <v>202.75607111848947</v>
      </c>
      <c r="E14" s="145">
        <v>144.05233120950965</v>
      </c>
      <c r="F14" s="145">
        <v>49.251194040351145</v>
      </c>
      <c r="G14" s="145">
        <v>-5.9197921562475235</v>
      </c>
      <c r="H14" s="145">
        <v>18.605127211391405</v>
      </c>
      <c r="I14" s="145">
        <v>35.427053824889626</v>
      </c>
      <c r="J14" s="145">
        <v>40.17454559202185</v>
      </c>
      <c r="K14" s="145">
        <v>19.807394111673375</v>
      </c>
      <c r="L14" s="145">
        <v>22.219523031860344</v>
      </c>
      <c r="M14" s="145">
        <v>7.1679332198934755</v>
      </c>
      <c r="N14" s="145">
        <v>-7.0497337362282346</v>
      </c>
      <c r="O14" s="145">
        <v>16.155500925920332</v>
      </c>
      <c r="P14" s="145">
        <v>18.87441648261208</v>
      </c>
      <c r="Q14" s="145">
        <v>48.824229278681791</v>
      </c>
      <c r="R14" s="145">
        <v>-10.367879440990468</v>
      </c>
      <c r="S14" s="145">
        <v>-0.3809658510501564</v>
      </c>
    </row>
    <row r="15" spans="1:19" s="43" customFormat="1" ht="12" customHeight="1" x14ac:dyDescent="0.2">
      <c r="A15" s="143" t="s">
        <v>153</v>
      </c>
      <c r="B15" s="145">
        <v>0.12541477995125019</v>
      </c>
      <c r="C15" s="145">
        <v>0.21614152583848745</v>
      </c>
      <c r="D15" s="145">
        <v>0.55255839522461836</v>
      </c>
      <c r="E15" s="145">
        <v>1.1373876355490902</v>
      </c>
      <c r="F15" s="145">
        <v>1.4982542313164104</v>
      </c>
      <c r="G15" s="145">
        <v>1.6009522939499008</v>
      </c>
      <c r="H15" s="145">
        <v>1.7240039327667136</v>
      </c>
      <c r="I15" s="145">
        <v>2.1384028443818774</v>
      </c>
      <c r="J15" s="145">
        <v>2.6542794899894186</v>
      </c>
      <c r="K15" s="145">
        <v>2.9781651448967126</v>
      </c>
      <c r="L15" s="145">
        <v>3.4341162413003472</v>
      </c>
      <c r="M15" s="145">
        <v>3.52338375320394</v>
      </c>
      <c r="N15" s="145">
        <v>3.2597029151755268</v>
      </c>
      <c r="O15" s="145">
        <v>3.4480077925513899</v>
      </c>
      <c r="P15" s="145">
        <v>3.7905279950830271</v>
      </c>
      <c r="Q15" s="145">
        <v>5.1874941907946512</v>
      </c>
      <c r="R15" s="145">
        <v>4.9216890468053736</v>
      </c>
      <c r="S15" s="145">
        <v>4.3403952036136095</v>
      </c>
    </row>
    <row r="16" spans="1:19" s="43" customFormat="1" ht="12" customHeight="1" x14ac:dyDescent="0.2">
      <c r="A16" s="143" t="s">
        <v>154</v>
      </c>
      <c r="B16" s="144" t="s">
        <v>23</v>
      </c>
      <c r="C16" s="144" t="s">
        <v>23</v>
      </c>
      <c r="D16" s="144" t="s">
        <v>23</v>
      </c>
      <c r="E16" s="144" t="s">
        <v>23</v>
      </c>
      <c r="F16" s="144" t="s">
        <v>23</v>
      </c>
      <c r="G16" s="144" t="s">
        <v>23</v>
      </c>
      <c r="H16" s="144" t="s">
        <v>23</v>
      </c>
      <c r="I16" s="144" t="s">
        <v>23</v>
      </c>
      <c r="J16" s="144" t="s">
        <v>23</v>
      </c>
      <c r="K16" s="144" t="s">
        <v>23</v>
      </c>
      <c r="L16" s="144" t="s">
        <v>23</v>
      </c>
      <c r="M16" s="144" t="s">
        <v>23</v>
      </c>
      <c r="N16" s="144" t="s">
        <v>23</v>
      </c>
      <c r="O16" s="144" t="s">
        <v>23</v>
      </c>
      <c r="P16" s="144" t="s">
        <v>23</v>
      </c>
      <c r="Q16" s="144" t="s">
        <v>23</v>
      </c>
      <c r="R16" s="144" t="s">
        <v>23</v>
      </c>
      <c r="S16" s="144" t="s">
        <v>23</v>
      </c>
    </row>
    <row r="17" spans="1:19" s="43" customFormat="1" ht="12" customHeight="1" x14ac:dyDescent="0.2">
      <c r="A17" s="143" t="s">
        <v>86</v>
      </c>
      <c r="B17" s="144" t="s">
        <v>23</v>
      </c>
      <c r="C17" s="144" t="s">
        <v>23</v>
      </c>
      <c r="D17" s="144" t="s">
        <v>23</v>
      </c>
      <c r="E17" s="144" t="s">
        <v>23</v>
      </c>
      <c r="F17" s="144" t="s">
        <v>23</v>
      </c>
      <c r="G17" s="144" t="s">
        <v>23</v>
      </c>
      <c r="H17" s="144" t="s">
        <v>23</v>
      </c>
      <c r="I17" s="144" t="s">
        <v>23</v>
      </c>
      <c r="J17" s="144" t="s">
        <v>23</v>
      </c>
      <c r="K17" s="144" t="s">
        <v>23</v>
      </c>
      <c r="L17" s="144" t="s">
        <v>23</v>
      </c>
      <c r="M17" s="144" t="s">
        <v>23</v>
      </c>
      <c r="N17" s="144" t="s">
        <v>23</v>
      </c>
      <c r="O17" s="144" t="s">
        <v>23</v>
      </c>
      <c r="P17" s="144" t="s">
        <v>23</v>
      </c>
      <c r="Q17" s="144" t="s">
        <v>23</v>
      </c>
      <c r="R17" s="144" t="s">
        <v>23</v>
      </c>
      <c r="S17" s="144" t="s">
        <v>23</v>
      </c>
    </row>
    <row r="18" spans="1:19" s="43" customFormat="1" ht="12" customHeight="1" x14ac:dyDescent="0.2">
      <c r="A18" s="143" t="s">
        <v>87</v>
      </c>
      <c r="B18" s="144" t="s">
        <v>23</v>
      </c>
      <c r="C18" s="144" t="s">
        <v>23</v>
      </c>
      <c r="D18" s="144" t="s">
        <v>23</v>
      </c>
      <c r="E18" s="144" t="s">
        <v>23</v>
      </c>
      <c r="F18" s="144" t="s">
        <v>23</v>
      </c>
      <c r="G18" s="144" t="s">
        <v>23</v>
      </c>
      <c r="H18" s="144" t="s">
        <v>23</v>
      </c>
      <c r="I18" s="144" t="s">
        <v>23</v>
      </c>
      <c r="J18" s="144" t="s">
        <v>23</v>
      </c>
      <c r="K18" s="144" t="s">
        <v>23</v>
      </c>
      <c r="L18" s="144" t="s">
        <v>23</v>
      </c>
      <c r="M18" s="144" t="s">
        <v>23</v>
      </c>
      <c r="N18" s="144" t="s">
        <v>23</v>
      </c>
      <c r="O18" s="144" t="s">
        <v>23</v>
      </c>
      <c r="P18" s="144" t="s">
        <v>23</v>
      </c>
      <c r="Q18" s="144" t="s">
        <v>23</v>
      </c>
      <c r="R18" s="144" t="s">
        <v>23</v>
      </c>
      <c r="S18" s="144" t="s">
        <v>23</v>
      </c>
    </row>
    <row r="19" spans="1:19" s="43" customFormat="1" ht="12" customHeight="1" x14ac:dyDescent="0.2">
      <c r="A19" s="143" t="s">
        <v>155</v>
      </c>
      <c r="B19" s="131">
        <v>1209.7643999999998</v>
      </c>
      <c r="C19" s="144">
        <v>1738.3130000000001</v>
      </c>
      <c r="D19" s="144">
        <v>4661.9870000000001</v>
      </c>
      <c r="E19" s="146">
        <v>8520.3250000000007</v>
      </c>
      <c r="F19" s="144">
        <v>9026.6209999999992</v>
      </c>
      <c r="G19" s="131">
        <v>11542.487999999999</v>
      </c>
      <c r="H19" s="131">
        <v>16443.992999999995</v>
      </c>
      <c r="I19" s="131">
        <v>23273.277000000002</v>
      </c>
      <c r="J19" s="131">
        <v>24892.917999999998</v>
      </c>
      <c r="K19" s="144">
        <v>28923.058000000001</v>
      </c>
      <c r="L19" s="144">
        <v>38423.570000000007</v>
      </c>
      <c r="M19" s="144">
        <v>54346.828150000001</v>
      </c>
      <c r="N19" s="144">
        <v>69578.453119999991</v>
      </c>
      <c r="O19" s="144">
        <v>59595.768759999999</v>
      </c>
      <c r="P19" s="144">
        <v>83405.09672999999</v>
      </c>
      <c r="Q19" s="144">
        <v>115161.78788</v>
      </c>
      <c r="R19" s="144">
        <v>68571.739790000007</v>
      </c>
      <c r="S19" s="144">
        <v>75049.191340000005</v>
      </c>
    </row>
    <row r="20" spans="1:19" s="43" customFormat="1" ht="12" customHeight="1" x14ac:dyDescent="0.2">
      <c r="A20" s="147" t="s">
        <v>156</v>
      </c>
      <c r="B20" s="148" t="s">
        <v>23</v>
      </c>
      <c r="C20" s="148" t="s">
        <v>23</v>
      </c>
      <c r="D20" s="148" t="s">
        <v>23</v>
      </c>
      <c r="E20" s="148" t="s">
        <v>23</v>
      </c>
      <c r="F20" s="148" t="s">
        <v>23</v>
      </c>
      <c r="G20" s="148" t="s">
        <v>23</v>
      </c>
      <c r="H20" s="148" t="s">
        <v>23</v>
      </c>
      <c r="I20" s="148" t="s">
        <v>23</v>
      </c>
      <c r="J20" s="148" t="s">
        <v>23</v>
      </c>
      <c r="K20" s="148" t="s">
        <v>23</v>
      </c>
      <c r="L20" s="148" t="s">
        <v>23</v>
      </c>
      <c r="M20" s="148" t="s">
        <v>23</v>
      </c>
      <c r="N20" s="148" t="s">
        <v>23</v>
      </c>
      <c r="O20" s="148" t="s">
        <v>23</v>
      </c>
      <c r="P20" s="148" t="s">
        <v>23</v>
      </c>
      <c r="Q20" s="148" t="s">
        <v>23</v>
      </c>
      <c r="R20" s="148" t="s">
        <v>23</v>
      </c>
      <c r="S20" s="148" t="s">
        <v>23</v>
      </c>
    </row>
    <row r="21" spans="1:19" s="54" customFormat="1" ht="12" customHeight="1" x14ac:dyDescent="0.2">
      <c r="A21" s="124" t="s">
        <v>157</v>
      </c>
      <c r="B21" s="124"/>
      <c r="C21" s="124"/>
      <c r="D21" s="124"/>
      <c r="E21" s="124"/>
      <c r="F21" s="125"/>
      <c r="G21" s="125"/>
      <c r="H21" s="125"/>
      <c r="I21" s="125"/>
      <c r="J21" s="125"/>
      <c r="K21" s="125"/>
      <c r="L21" s="125"/>
      <c r="M21" s="125"/>
      <c r="N21" s="125"/>
      <c r="O21" s="125"/>
      <c r="P21" s="125"/>
      <c r="Q21" s="125"/>
      <c r="R21" s="125"/>
      <c r="S21" s="125"/>
    </row>
    <row r="22" spans="1:19" s="43" customFormat="1" ht="12" customHeight="1" x14ac:dyDescent="0.2">
      <c r="A22" s="149" t="s">
        <v>108</v>
      </c>
      <c r="B22" s="150" t="s">
        <v>23</v>
      </c>
      <c r="C22" s="150" t="s">
        <v>23</v>
      </c>
      <c r="D22" s="150" t="s">
        <v>23</v>
      </c>
      <c r="E22" s="150" t="s">
        <v>23</v>
      </c>
      <c r="F22" s="150" t="s">
        <v>23</v>
      </c>
      <c r="G22" s="150" t="s">
        <v>23</v>
      </c>
      <c r="H22" s="151">
        <v>24.454346009748836</v>
      </c>
      <c r="I22" s="151">
        <v>28.062745491059694</v>
      </c>
      <c r="J22" s="151">
        <v>26.127406588661184</v>
      </c>
      <c r="K22" s="151">
        <v>28.526301294572381</v>
      </c>
      <c r="L22" s="151">
        <v>30.312504071529084</v>
      </c>
      <c r="M22" s="151">
        <v>33.003275452754863</v>
      </c>
      <c r="N22" s="151">
        <v>30.799869918409666</v>
      </c>
      <c r="O22" s="151">
        <v>27.976381951087408</v>
      </c>
      <c r="P22" s="151">
        <v>26.114634050868514</v>
      </c>
      <c r="Q22" s="151">
        <v>20.154857617449686</v>
      </c>
      <c r="R22" s="151">
        <v>23.546588127848743</v>
      </c>
      <c r="S22" s="151">
        <v>22.750719653224206</v>
      </c>
    </row>
    <row r="23" spans="1:19" s="43" customFormat="1" ht="12" customHeight="1" x14ac:dyDescent="0.2">
      <c r="A23" s="152" t="s">
        <v>32</v>
      </c>
      <c r="B23" s="134" t="s">
        <v>23</v>
      </c>
      <c r="C23" s="134" t="s">
        <v>23</v>
      </c>
      <c r="D23" s="134" t="s">
        <v>23</v>
      </c>
      <c r="E23" s="134" t="s">
        <v>23</v>
      </c>
      <c r="F23" s="134" t="s">
        <v>23</v>
      </c>
      <c r="G23" s="134" t="s">
        <v>23</v>
      </c>
      <c r="H23" s="153">
        <v>7.3052343645422386</v>
      </c>
      <c r="I23" s="153">
        <v>13.613193701023468</v>
      </c>
      <c r="J23" s="153">
        <v>13.344185394762913</v>
      </c>
      <c r="K23" s="153">
        <v>12.512097331977568</v>
      </c>
      <c r="L23" s="153">
        <v>11.085908679350508</v>
      </c>
      <c r="M23" s="153">
        <v>10.395755925661282</v>
      </c>
      <c r="N23" s="153">
        <v>8.448084001335797</v>
      </c>
      <c r="O23" s="153">
        <v>6.6497240367927812</v>
      </c>
      <c r="P23" s="153">
        <v>5.4039740777796048</v>
      </c>
      <c r="Q23" s="153">
        <v>4.9197904165016437</v>
      </c>
      <c r="R23" s="153">
        <v>6.8253648644437588</v>
      </c>
      <c r="S23" s="153">
        <v>7.359199086458494</v>
      </c>
    </row>
    <row r="24" spans="1:19" s="43" customFormat="1" ht="12" customHeight="1" x14ac:dyDescent="0.2">
      <c r="A24" s="152" t="s">
        <v>109</v>
      </c>
      <c r="B24" s="134" t="s">
        <v>23</v>
      </c>
      <c r="C24" s="134" t="s">
        <v>23</v>
      </c>
      <c r="D24" s="134" t="s">
        <v>23</v>
      </c>
      <c r="E24" s="134" t="s">
        <v>23</v>
      </c>
      <c r="F24" s="134" t="s">
        <v>23</v>
      </c>
      <c r="G24" s="134" t="s">
        <v>23</v>
      </c>
      <c r="H24" s="153">
        <v>3.9618234755419763</v>
      </c>
      <c r="I24" s="153">
        <v>0.99652717599234619</v>
      </c>
      <c r="J24" s="153">
        <v>0.94471739531399745</v>
      </c>
      <c r="K24" s="153">
        <v>1.1658315470191751</v>
      </c>
      <c r="L24" s="153">
        <v>4.28195483317936</v>
      </c>
      <c r="M24" s="153">
        <v>1.1931865745850943</v>
      </c>
      <c r="N24" s="153">
        <v>1.0644741336798669</v>
      </c>
      <c r="O24" s="153">
        <v>0.98248445115299543</v>
      </c>
      <c r="P24" s="153">
        <v>1.0317687638502027</v>
      </c>
      <c r="Q24" s="153">
        <v>1.1104986013985105</v>
      </c>
      <c r="R24" s="153">
        <v>1.4085114325001167</v>
      </c>
      <c r="S24" s="153">
        <v>1.3190741808026838</v>
      </c>
    </row>
    <row r="25" spans="1:19" s="43" customFormat="1" ht="12" customHeight="1" x14ac:dyDescent="0.2">
      <c r="A25" s="152" t="s">
        <v>33</v>
      </c>
      <c r="B25" s="134" t="s">
        <v>23</v>
      </c>
      <c r="C25" s="134" t="s">
        <v>23</v>
      </c>
      <c r="D25" s="134" t="s">
        <v>23</v>
      </c>
      <c r="E25" s="134" t="s">
        <v>23</v>
      </c>
      <c r="F25" s="134" t="s">
        <v>23</v>
      </c>
      <c r="G25" s="134" t="s">
        <v>23</v>
      </c>
      <c r="H25" s="153">
        <v>5.8926424725851145</v>
      </c>
      <c r="I25" s="153">
        <v>4.1511243625631726</v>
      </c>
      <c r="J25" s="153">
        <v>5.1724941099454718</v>
      </c>
      <c r="K25" s="153">
        <v>4.1612365005065621</v>
      </c>
      <c r="L25" s="153">
        <v>3.0387309108906893</v>
      </c>
      <c r="M25" s="153">
        <v>2.1591541618211956</v>
      </c>
      <c r="N25" s="153">
        <v>1.8156925362882892</v>
      </c>
      <c r="O25" s="153">
        <v>2.2507850417919726</v>
      </c>
      <c r="P25" s="153">
        <v>1.6670249021978774</v>
      </c>
      <c r="Q25" s="153">
        <v>1.5216409080498003</v>
      </c>
      <c r="R25" s="153">
        <v>2.0613925460684164</v>
      </c>
      <c r="S25" s="153">
        <v>2.6037530705609679</v>
      </c>
    </row>
    <row r="26" spans="1:19" s="43" customFormat="1" ht="12" customHeight="1" x14ac:dyDescent="0.2">
      <c r="A26" s="152" t="s">
        <v>110</v>
      </c>
      <c r="B26" s="134" t="s">
        <v>23</v>
      </c>
      <c r="C26" s="134" t="s">
        <v>23</v>
      </c>
      <c r="D26" s="134" t="s">
        <v>23</v>
      </c>
      <c r="E26" s="134" t="s">
        <v>23</v>
      </c>
      <c r="F26" s="134" t="s">
        <v>23</v>
      </c>
      <c r="G26" s="134" t="s">
        <v>23</v>
      </c>
      <c r="H26" s="153">
        <v>21.672093208211926</v>
      </c>
      <c r="I26" s="153">
        <v>18.582995768971852</v>
      </c>
      <c r="J26" s="153">
        <v>17.289265897259575</v>
      </c>
      <c r="K26" s="153">
        <v>16.259084740105322</v>
      </c>
      <c r="L26" s="153">
        <v>15.111066438893259</v>
      </c>
      <c r="M26" s="153">
        <v>14.124510464376383</v>
      </c>
      <c r="N26" s="153">
        <v>11.869659214601658</v>
      </c>
      <c r="O26" s="153">
        <v>11.455601776986203</v>
      </c>
      <c r="P26" s="153">
        <v>9.602062883738343</v>
      </c>
      <c r="Q26" s="153">
        <v>7.1730160099577116</v>
      </c>
      <c r="R26" s="153">
        <v>7.7419475058617033</v>
      </c>
      <c r="S26" s="153">
        <v>6.8805099958391738</v>
      </c>
    </row>
    <row r="27" spans="1:19" s="43" customFormat="1" ht="12" customHeight="1" x14ac:dyDescent="0.2">
      <c r="A27" s="152" t="s">
        <v>111</v>
      </c>
      <c r="B27" s="134" t="s">
        <v>23</v>
      </c>
      <c r="C27" s="134" t="s">
        <v>23</v>
      </c>
      <c r="D27" s="134" t="s">
        <v>23</v>
      </c>
      <c r="E27" s="134" t="s">
        <v>23</v>
      </c>
      <c r="F27" s="134" t="s">
        <v>23</v>
      </c>
      <c r="G27" s="134" t="s">
        <v>23</v>
      </c>
      <c r="H27" s="153">
        <v>28.719328797874173</v>
      </c>
      <c r="I27" s="153">
        <v>31.315741512716048</v>
      </c>
      <c r="J27" s="153">
        <v>33.983869741292914</v>
      </c>
      <c r="K27" s="153">
        <v>32.787945641352131</v>
      </c>
      <c r="L27" s="153">
        <v>31.677855070011784</v>
      </c>
      <c r="M27" s="153">
        <v>34.410371486902839</v>
      </c>
      <c r="N27" s="153">
        <v>40.704615983573674</v>
      </c>
      <c r="O27" s="153">
        <v>46.716641833659601</v>
      </c>
      <c r="P27" s="153">
        <v>50.942897456865367</v>
      </c>
      <c r="Q27" s="153">
        <v>43.409566950747553</v>
      </c>
      <c r="R27" s="153">
        <v>40.183628530181416</v>
      </c>
      <c r="S27" s="153">
        <v>36.349972010565104</v>
      </c>
    </row>
    <row r="28" spans="1:19" s="43" customFormat="1" ht="12" customHeight="1" x14ac:dyDescent="0.2">
      <c r="A28" s="154" t="s">
        <v>40</v>
      </c>
      <c r="B28" s="155" t="s">
        <v>23</v>
      </c>
      <c r="C28" s="155" t="s">
        <v>23</v>
      </c>
      <c r="D28" s="155" t="s">
        <v>23</v>
      </c>
      <c r="E28" s="155" t="s">
        <v>23</v>
      </c>
      <c r="F28" s="155" t="s">
        <v>23</v>
      </c>
      <c r="G28" s="155" t="s">
        <v>23</v>
      </c>
      <c r="H28" s="156">
        <v>7.9945316714957357</v>
      </c>
      <c r="I28" s="156">
        <v>3.2776719876734148</v>
      </c>
      <c r="J28" s="156">
        <v>3.1380608727639383</v>
      </c>
      <c r="K28" s="156">
        <v>4.5875029444668565</v>
      </c>
      <c r="L28" s="156">
        <v>4.4919799961453295</v>
      </c>
      <c r="M28" s="156">
        <v>4.7137459338983509</v>
      </c>
      <c r="N28" s="156">
        <v>5.2976042121110556</v>
      </c>
      <c r="O28" s="156">
        <v>3.968380908529042</v>
      </c>
      <c r="P28" s="156">
        <v>5.2376378647000958</v>
      </c>
      <c r="Q28" s="156">
        <v>21.710629495895109</v>
      </c>
      <c r="R28" s="156">
        <v>18.232566993095858</v>
      </c>
      <c r="S28" s="156">
        <v>22.736772002549365</v>
      </c>
    </row>
    <row r="29" spans="1:19" s="43" customFormat="1" ht="12" customHeight="1" x14ac:dyDescent="0.2">
      <c r="A29" s="124" t="s">
        <v>270</v>
      </c>
      <c r="B29" s="124"/>
      <c r="C29" s="124"/>
      <c r="D29" s="124"/>
      <c r="E29" s="124"/>
      <c r="F29" s="124"/>
      <c r="G29" s="126"/>
      <c r="H29" s="126"/>
      <c r="I29" s="126"/>
      <c r="J29" s="126"/>
      <c r="K29" s="126"/>
      <c r="L29" s="126"/>
      <c r="M29" s="126"/>
      <c r="N29" s="126"/>
      <c r="O29" s="126"/>
      <c r="P29" s="126"/>
      <c r="Q29" s="126"/>
      <c r="R29" s="126"/>
      <c r="S29" s="126"/>
    </row>
    <row r="30" spans="1:19" s="43" customFormat="1" ht="12" customHeight="1" x14ac:dyDescent="0.2">
      <c r="A30" s="149" t="s">
        <v>39</v>
      </c>
      <c r="B30" s="150" t="s">
        <v>23</v>
      </c>
      <c r="C30" s="150" t="s">
        <v>23</v>
      </c>
      <c r="D30" s="150" t="s">
        <v>23</v>
      </c>
      <c r="E30" s="150" t="s">
        <v>23</v>
      </c>
      <c r="F30" s="150" t="s">
        <v>23</v>
      </c>
      <c r="G30" s="150" t="s">
        <v>23</v>
      </c>
      <c r="H30" s="150" t="s">
        <v>23</v>
      </c>
      <c r="I30" s="150" t="s">
        <v>23</v>
      </c>
      <c r="J30" s="150" t="s">
        <v>23</v>
      </c>
      <c r="K30" s="150" t="s">
        <v>23</v>
      </c>
      <c r="L30" s="150" t="s">
        <v>23</v>
      </c>
      <c r="M30" s="150" t="s">
        <v>23</v>
      </c>
      <c r="N30" s="150" t="s">
        <v>23</v>
      </c>
      <c r="O30" s="150" t="s">
        <v>23</v>
      </c>
      <c r="P30" s="150" t="s">
        <v>23</v>
      </c>
      <c r="Q30" s="150" t="s">
        <v>23</v>
      </c>
      <c r="R30" s="150" t="s">
        <v>23</v>
      </c>
      <c r="S30" s="150" t="s">
        <v>23</v>
      </c>
    </row>
    <row r="31" spans="1:19" s="43" customFormat="1" ht="12" customHeight="1" x14ac:dyDescent="0.2">
      <c r="A31" s="154" t="s">
        <v>40</v>
      </c>
      <c r="B31" s="134" t="s">
        <v>23</v>
      </c>
      <c r="C31" s="134" t="s">
        <v>23</v>
      </c>
      <c r="D31" s="134" t="s">
        <v>23</v>
      </c>
      <c r="E31" s="134" t="s">
        <v>23</v>
      </c>
      <c r="F31" s="134" t="s">
        <v>23</v>
      </c>
      <c r="G31" s="134" t="s">
        <v>23</v>
      </c>
      <c r="H31" s="134" t="s">
        <v>23</v>
      </c>
      <c r="I31" s="134" t="s">
        <v>23</v>
      </c>
      <c r="J31" s="134" t="s">
        <v>23</v>
      </c>
      <c r="K31" s="134" t="s">
        <v>23</v>
      </c>
      <c r="L31" s="134" t="s">
        <v>23</v>
      </c>
      <c r="M31" s="134" t="s">
        <v>23</v>
      </c>
      <c r="N31" s="134" t="s">
        <v>23</v>
      </c>
      <c r="O31" s="134" t="s">
        <v>23</v>
      </c>
      <c r="P31" s="134" t="s">
        <v>23</v>
      </c>
      <c r="Q31" s="134" t="s">
        <v>23</v>
      </c>
      <c r="R31" s="134" t="s">
        <v>23</v>
      </c>
      <c r="S31" s="134" t="s">
        <v>23</v>
      </c>
    </row>
    <row r="32" spans="1:19" ht="12" customHeight="1" x14ac:dyDescent="0.2">
      <c r="A32" s="122" t="s">
        <v>158</v>
      </c>
      <c r="B32" s="122"/>
      <c r="C32" s="122"/>
      <c r="D32" s="122"/>
      <c r="E32" s="123"/>
      <c r="F32" s="123"/>
      <c r="G32" s="123"/>
      <c r="H32" s="123"/>
      <c r="I32" s="123"/>
      <c r="J32" s="123"/>
      <c r="K32" s="123"/>
      <c r="L32" s="123"/>
      <c r="M32" s="123"/>
      <c r="N32" s="123"/>
      <c r="O32" s="123"/>
      <c r="P32" s="123"/>
      <c r="Q32" s="123"/>
      <c r="R32" s="123"/>
      <c r="S32" s="123"/>
    </row>
    <row r="33" spans="1:19" s="43" customFormat="1" ht="12" customHeight="1" x14ac:dyDescent="0.2">
      <c r="A33" s="141" t="s">
        <v>151</v>
      </c>
      <c r="B33" s="150" t="s">
        <v>23</v>
      </c>
      <c r="C33" s="150" t="s">
        <v>23</v>
      </c>
      <c r="D33" s="142">
        <v>1713</v>
      </c>
      <c r="E33" s="142">
        <v>2410</v>
      </c>
      <c r="F33" s="142">
        <v>3921</v>
      </c>
      <c r="G33" s="142">
        <v>5147</v>
      </c>
      <c r="H33" s="142">
        <v>9930.2289999999994</v>
      </c>
      <c r="I33" s="142">
        <v>12954.331</v>
      </c>
      <c r="J33" s="142">
        <v>15103.465</v>
      </c>
      <c r="K33" s="142">
        <v>14151.111000000001</v>
      </c>
      <c r="L33" s="142">
        <v>8388.8349999999991</v>
      </c>
      <c r="M33" s="142">
        <v>8795.5030000000006</v>
      </c>
      <c r="N33" s="142">
        <v>8432.3439999999991</v>
      </c>
      <c r="O33" s="142">
        <v>7857.1379999999999</v>
      </c>
      <c r="P33" s="142">
        <v>8139.3370000000004</v>
      </c>
      <c r="Q33" s="142">
        <v>8168.2162049999997</v>
      </c>
      <c r="R33" s="142">
        <v>6895.0330000000004</v>
      </c>
      <c r="S33" s="142">
        <v>6708.4477080000006</v>
      </c>
    </row>
    <row r="34" spans="1:19" s="43" customFormat="1" ht="12" customHeight="1" x14ac:dyDescent="0.2">
      <c r="A34" s="143" t="s">
        <v>152</v>
      </c>
      <c r="B34" s="157" t="s">
        <v>23</v>
      </c>
      <c r="C34" s="157" t="s">
        <v>23</v>
      </c>
      <c r="D34" s="157" t="s">
        <v>23</v>
      </c>
      <c r="E34" s="145">
        <v>40.68884997081144</v>
      </c>
      <c r="F34" s="145">
        <v>62.697095435684645</v>
      </c>
      <c r="G34" s="145">
        <v>31.267533792399899</v>
      </c>
      <c r="H34" s="145">
        <v>92.932368369924205</v>
      </c>
      <c r="I34" s="145">
        <v>30.453497094578594</v>
      </c>
      <c r="J34" s="145">
        <v>16.590080954392782</v>
      </c>
      <c r="K34" s="145">
        <v>-6.3055332004940547</v>
      </c>
      <c r="L34" s="145">
        <v>-40.719601450373766</v>
      </c>
      <c r="M34" s="145">
        <v>4.8477291542866388</v>
      </c>
      <c r="N34" s="145">
        <v>-4.1289167884997759</v>
      </c>
      <c r="O34" s="145">
        <v>-6.8214247426338304</v>
      </c>
      <c r="P34" s="145">
        <v>3.5916258566414454</v>
      </c>
      <c r="Q34" s="145">
        <v>0.35481028737352038</v>
      </c>
      <c r="R34" s="145">
        <v>-15.587040952964093</v>
      </c>
      <c r="S34" s="145">
        <v>-2.7060826539916452</v>
      </c>
    </row>
    <row r="35" spans="1:19" s="43" customFormat="1" ht="12" customHeight="1" x14ac:dyDescent="0.2">
      <c r="A35" s="143" t="s">
        <v>153</v>
      </c>
      <c r="B35" s="157" t="s">
        <v>23</v>
      </c>
      <c r="C35" s="157" t="s">
        <v>23</v>
      </c>
      <c r="D35" s="158">
        <v>6.4490873355510972E-2</v>
      </c>
      <c r="E35" s="158">
        <v>7.65253454166748E-2</v>
      </c>
      <c r="F35" s="158">
        <v>0.10988648818253634</v>
      </c>
      <c r="G35" s="159">
        <v>0.16383105570924331</v>
      </c>
      <c r="H35" s="159">
        <v>0.28698402553122099</v>
      </c>
      <c r="I35" s="159">
        <v>0.3428935292239253</v>
      </c>
      <c r="J35" s="159">
        <v>0.35400456654878204</v>
      </c>
      <c r="K35" s="159">
        <v>0.31062850864671387</v>
      </c>
      <c r="L35" s="159">
        <v>0.17373129496478118</v>
      </c>
      <c r="M35" s="159">
        <v>0.17438823663861999</v>
      </c>
      <c r="N35" s="159">
        <v>0.16640725468141918</v>
      </c>
      <c r="O35" s="159">
        <v>0.14120132016332915</v>
      </c>
      <c r="P35" s="159">
        <v>0.13527155367148258</v>
      </c>
      <c r="Q35" s="159">
        <v>0.12483286707678047</v>
      </c>
      <c r="R35" s="160">
        <v>0.11154007866587252</v>
      </c>
      <c r="S35" s="160">
        <v>9.6070358850398122E-2</v>
      </c>
    </row>
    <row r="36" spans="1:19" s="43" customFormat="1" ht="12" customHeight="1" x14ac:dyDescent="0.2">
      <c r="A36" s="143" t="s">
        <v>159</v>
      </c>
      <c r="B36" s="157" t="s">
        <v>23</v>
      </c>
      <c r="C36" s="157" t="s">
        <v>23</v>
      </c>
      <c r="D36" s="157" t="s">
        <v>23</v>
      </c>
      <c r="E36" s="157" t="s">
        <v>23</v>
      </c>
      <c r="F36" s="157" t="s">
        <v>23</v>
      </c>
      <c r="G36" s="157" t="s">
        <v>23</v>
      </c>
      <c r="H36" s="157" t="s">
        <v>23</v>
      </c>
      <c r="I36" s="157" t="s">
        <v>23</v>
      </c>
      <c r="J36" s="157" t="s">
        <v>23</v>
      </c>
      <c r="K36" s="157" t="s">
        <v>23</v>
      </c>
      <c r="L36" s="157" t="s">
        <v>23</v>
      </c>
      <c r="M36" s="157" t="s">
        <v>23</v>
      </c>
      <c r="N36" s="157" t="s">
        <v>23</v>
      </c>
      <c r="O36" s="157" t="s">
        <v>23</v>
      </c>
      <c r="P36" s="157" t="s">
        <v>23</v>
      </c>
      <c r="Q36" s="157" t="s">
        <v>23</v>
      </c>
      <c r="R36" s="157" t="s">
        <v>23</v>
      </c>
      <c r="S36" s="157" t="s">
        <v>23</v>
      </c>
    </row>
    <row r="37" spans="1:19" s="43" customFormat="1" ht="12" customHeight="1" x14ac:dyDescent="0.2">
      <c r="A37" s="143" t="s">
        <v>160</v>
      </c>
      <c r="B37" s="157" t="s">
        <v>23</v>
      </c>
      <c r="C37" s="157" t="s">
        <v>23</v>
      </c>
      <c r="D37" s="157" t="s">
        <v>23</v>
      </c>
      <c r="E37" s="157" t="s">
        <v>23</v>
      </c>
      <c r="F37" s="157" t="s">
        <v>23</v>
      </c>
      <c r="G37" s="157" t="s">
        <v>23</v>
      </c>
      <c r="H37" s="157" t="s">
        <v>23</v>
      </c>
      <c r="I37" s="157" t="s">
        <v>23</v>
      </c>
      <c r="J37" s="157" t="s">
        <v>23</v>
      </c>
      <c r="K37" s="157" t="s">
        <v>23</v>
      </c>
      <c r="L37" s="157" t="s">
        <v>23</v>
      </c>
      <c r="M37" s="157" t="s">
        <v>23</v>
      </c>
      <c r="N37" s="157" t="s">
        <v>23</v>
      </c>
      <c r="O37" s="157" t="s">
        <v>23</v>
      </c>
      <c r="P37" s="157" t="s">
        <v>23</v>
      </c>
      <c r="Q37" s="157" t="s">
        <v>23</v>
      </c>
      <c r="R37" s="157" t="s">
        <v>23</v>
      </c>
      <c r="S37" s="157" t="s">
        <v>23</v>
      </c>
    </row>
    <row r="38" spans="1:19" s="43" customFormat="1" ht="12" customHeight="1" x14ac:dyDescent="0.2">
      <c r="A38" s="143" t="s">
        <v>161</v>
      </c>
      <c r="B38" s="157" t="s">
        <v>23</v>
      </c>
      <c r="C38" s="157" t="s">
        <v>23</v>
      </c>
      <c r="D38" s="157" t="s">
        <v>23</v>
      </c>
      <c r="E38" s="157" t="s">
        <v>23</v>
      </c>
      <c r="F38" s="157" t="s">
        <v>23</v>
      </c>
      <c r="G38" s="157" t="s">
        <v>23</v>
      </c>
      <c r="H38" s="157" t="s">
        <v>23</v>
      </c>
      <c r="I38" s="157" t="s">
        <v>23</v>
      </c>
      <c r="J38" s="157" t="s">
        <v>23</v>
      </c>
      <c r="K38" s="157" t="s">
        <v>23</v>
      </c>
      <c r="L38" s="157" t="s">
        <v>23</v>
      </c>
      <c r="M38" s="157" t="s">
        <v>23</v>
      </c>
      <c r="N38" s="157" t="s">
        <v>23</v>
      </c>
      <c r="O38" s="157" t="s">
        <v>23</v>
      </c>
      <c r="P38" s="157" t="s">
        <v>23</v>
      </c>
      <c r="Q38" s="157" t="s">
        <v>23</v>
      </c>
      <c r="R38" s="157" t="s">
        <v>23</v>
      </c>
      <c r="S38" s="157" t="s">
        <v>23</v>
      </c>
    </row>
    <row r="39" spans="1:19" s="43" customFormat="1" ht="12" customHeight="1" x14ac:dyDescent="0.2">
      <c r="A39" s="147" t="s">
        <v>156</v>
      </c>
      <c r="B39" s="161" t="s">
        <v>23</v>
      </c>
      <c r="C39" s="161" t="s">
        <v>23</v>
      </c>
      <c r="D39" s="161" t="s">
        <v>23</v>
      </c>
      <c r="E39" s="161" t="s">
        <v>23</v>
      </c>
      <c r="F39" s="161" t="s">
        <v>23</v>
      </c>
      <c r="G39" s="161" t="s">
        <v>23</v>
      </c>
      <c r="H39" s="161" t="s">
        <v>23</v>
      </c>
      <c r="I39" s="161" t="s">
        <v>23</v>
      </c>
      <c r="J39" s="161" t="s">
        <v>23</v>
      </c>
      <c r="K39" s="161" t="s">
        <v>23</v>
      </c>
      <c r="L39" s="161" t="s">
        <v>23</v>
      </c>
      <c r="M39" s="161" t="s">
        <v>23</v>
      </c>
      <c r="N39" s="161" t="s">
        <v>23</v>
      </c>
      <c r="O39" s="161" t="s">
        <v>23</v>
      </c>
      <c r="P39" s="161" t="s">
        <v>23</v>
      </c>
      <c r="Q39" s="161" t="s">
        <v>23</v>
      </c>
      <c r="R39" s="161" t="s">
        <v>23</v>
      </c>
      <c r="S39" s="161" t="s">
        <v>23</v>
      </c>
    </row>
    <row r="40" spans="1:19" s="43" customFormat="1" ht="12" customHeight="1" x14ac:dyDescent="0.2">
      <c r="A40" s="316" t="s">
        <v>280</v>
      </c>
      <c r="B40" s="317"/>
      <c r="C40" s="317"/>
      <c r="D40" s="317"/>
      <c r="E40" s="317"/>
      <c r="F40" s="317"/>
      <c r="G40" s="317"/>
      <c r="H40" s="317"/>
      <c r="I40" s="317"/>
      <c r="J40" s="317"/>
      <c r="K40" s="317"/>
      <c r="L40" s="317"/>
      <c r="M40" s="317"/>
      <c r="N40" s="317"/>
      <c r="O40" s="317"/>
      <c r="P40" s="317"/>
      <c r="Q40" s="317"/>
      <c r="R40" s="317"/>
      <c r="S40" s="317"/>
    </row>
    <row r="41" spans="1:19" s="1" customFormat="1" ht="25.15" customHeight="1" x14ac:dyDescent="0.2">
      <c r="A41" s="334" t="s">
        <v>162</v>
      </c>
      <c r="B41" s="334"/>
      <c r="C41" s="334"/>
      <c r="D41" s="334"/>
      <c r="E41" s="334"/>
      <c r="F41" s="334"/>
      <c r="G41" s="334"/>
      <c r="H41" s="334"/>
      <c r="I41" s="334"/>
      <c r="J41" s="334"/>
      <c r="K41" s="334"/>
      <c r="L41" s="334"/>
      <c r="M41" s="334"/>
      <c r="N41" s="334"/>
      <c r="O41" s="334"/>
      <c r="P41" s="334"/>
      <c r="Q41" s="334"/>
      <c r="R41" s="334"/>
      <c r="S41" s="334"/>
    </row>
    <row r="42" spans="1:19" s="201" customFormat="1" ht="12" customHeight="1" x14ac:dyDescent="0.2">
      <c r="A42" s="204" t="s">
        <v>121</v>
      </c>
      <c r="B42" s="205"/>
      <c r="C42" s="205"/>
      <c r="D42" s="205"/>
      <c r="E42" s="205"/>
      <c r="F42" s="205"/>
      <c r="G42" s="206"/>
      <c r="H42" s="206"/>
      <c r="I42" s="206"/>
      <c r="J42" s="206"/>
      <c r="K42" s="206"/>
      <c r="L42" s="207"/>
      <c r="M42" s="207"/>
      <c r="N42" s="207"/>
      <c r="O42" s="207"/>
      <c r="P42" s="207"/>
      <c r="Q42" s="207"/>
      <c r="R42" s="207"/>
      <c r="S42" s="208"/>
    </row>
  </sheetData>
  <mergeCells count="1">
    <mergeCell ref="A41:S41"/>
  </mergeCells>
  <pageMargins left="0.25" right="0.25" top="0.75" bottom="0.75" header="0.3" footer="0.3"/>
  <pageSetup scale="6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746A5-EBEC-F74C-8323-231F9385A5AE}">
  <sheetPr>
    <pageSetUpPr fitToPage="1"/>
  </sheetPr>
  <dimension ref="A1:S34"/>
  <sheetViews>
    <sheetView zoomScaleNormal="100" workbookViewId="0">
      <selection activeCell="A4" sqref="A4"/>
    </sheetView>
  </sheetViews>
  <sheetFormatPr defaultColWidth="14.42578125" defaultRowHeight="15" customHeight="1" x14ac:dyDescent="0.25"/>
  <cols>
    <col min="1" max="1" width="35.5703125" style="42" customWidth="1"/>
    <col min="2" max="19" width="8.5703125" style="42" customWidth="1"/>
    <col min="20" max="16384" width="14.42578125" style="42"/>
  </cols>
  <sheetData>
    <row r="1" spans="1:19" s="72" customFormat="1" ht="18" x14ac:dyDescent="0.25">
      <c r="A1" s="167" t="s">
        <v>0</v>
      </c>
      <c r="B1" s="168"/>
      <c r="C1" s="168"/>
      <c r="D1" s="168"/>
      <c r="E1" s="168"/>
      <c r="F1" s="168"/>
      <c r="G1" s="168"/>
      <c r="H1" s="168"/>
      <c r="I1" s="168"/>
      <c r="J1" s="168"/>
      <c r="K1" s="168"/>
      <c r="L1" s="168"/>
      <c r="M1" s="168"/>
      <c r="N1" s="168"/>
      <c r="O1" s="168"/>
      <c r="P1" s="168"/>
      <c r="Q1" s="168"/>
      <c r="R1" s="168"/>
      <c r="S1" s="168"/>
    </row>
    <row r="2" spans="1:19" customFormat="1" ht="18" x14ac:dyDescent="0.25">
      <c r="A2" s="169" t="s">
        <v>1</v>
      </c>
      <c r="B2" s="170"/>
      <c r="C2" s="170"/>
      <c r="D2" s="170"/>
      <c r="E2" s="170"/>
      <c r="F2" s="170"/>
      <c r="G2" s="170"/>
      <c r="H2" s="170"/>
      <c r="I2" s="170"/>
      <c r="J2" s="170"/>
      <c r="K2" s="170"/>
      <c r="L2" s="170"/>
      <c r="M2" s="170"/>
      <c r="N2" s="170"/>
      <c r="O2" s="170"/>
      <c r="P2" s="170"/>
      <c r="Q2" s="170"/>
      <c r="R2" s="170"/>
      <c r="S2" s="170"/>
    </row>
    <row r="3" spans="1:19" customFormat="1" ht="12" customHeight="1" x14ac:dyDescent="0.25">
      <c r="A3" s="169"/>
      <c r="B3" s="170"/>
      <c r="C3" s="170"/>
      <c r="D3" s="170"/>
      <c r="E3" s="170"/>
      <c r="F3" s="170"/>
      <c r="G3" s="170"/>
      <c r="H3" s="170"/>
      <c r="I3" s="170"/>
      <c r="J3" s="170"/>
      <c r="K3" s="170"/>
      <c r="L3" s="170"/>
      <c r="M3" s="170"/>
      <c r="N3" s="170"/>
      <c r="O3" s="170"/>
      <c r="P3" s="170"/>
      <c r="Q3" s="170"/>
      <c r="R3" s="170"/>
      <c r="S3" s="170"/>
    </row>
    <row r="4" spans="1:19" ht="12" customHeight="1" x14ac:dyDescent="0.25">
      <c r="A4" s="209" t="s">
        <v>163</v>
      </c>
      <c r="B4" s="210"/>
      <c r="C4" s="210"/>
      <c r="D4" s="210"/>
      <c r="E4" s="210"/>
      <c r="F4" s="210"/>
      <c r="G4" s="210"/>
      <c r="H4" s="210"/>
      <c r="I4" s="210"/>
      <c r="J4" s="210"/>
      <c r="K4" s="210"/>
      <c r="L4" s="210"/>
      <c r="M4" s="210"/>
      <c r="N4" s="210"/>
      <c r="O4" s="210"/>
      <c r="P4" s="210"/>
      <c r="Q4" s="210"/>
      <c r="R4" s="210"/>
      <c r="S4" s="210"/>
    </row>
    <row r="5" spans="1:19" ht="12" customHeight="1" x14ac:dyDescent="0.25">
      <c r="A5" s="211" t="s">
        <v>20</v>
      </c>
      <c r="B5" s="210"/>
      <c r="C5" s="210"/>
      <c r="D5" s="210"/>
      <c r="E5" s="210"/>
      <c r="F5" s="210"/>
      <c r="G5" s="210"/>
      <c r="H5" s="210"/>
      <c r="I5" s="210"/>
      <c r="J5" s="210"/>
      <c r="K5" s="210"/>
      <c r="L5" s="210"/>
      <c r="M5" s="210"/>
      <c r="N5" s="210"/>
      <c r="O5" s="210"/>
      <c r="P5" s="210"/>
      <c r="Q5" s="210"/>
      <c r="R5" s="210"/>
      <c r="S5" s="210"/>
    </row>
    <row r="6" spans="1:19" ht="12" customHeight="1" thickBot="1" x14ac:dyDescent="0.3">
      <c r="A6" s="361" t="s">
        <v>3</v>
      </c>
      <c r="B6" s="362">
        <v>2004</v>
      </c>
      <c r="C6" s="362">
        <v>2005</v>
      </c>
      <c r="D6" s="362">
        <v>2006</v>
      </c>
      <c r="E6" s="362">
        <v>2007</v>
      </c>
      <c r="F6" s="362">
        <v>2008</v>
      </c>
      <c r="G6" s="362">
        <v>2009</v>
      </c>
      <c r="H6" s="362">
        <v>2010</v>
      </c>
      <c r="I6" s="362">
        <v>2011</v>
      </c>
      <c r="J6" s="362">
        <v>2012</v>
      </c>
      <c r="K6" s="362">
        <v>2013</v>
      </c>
      <c r="L6" s="362">
        <v>2014</v>
      </c>
      <c r="M6" s="362">
        <v>2015</v>
      </c>
      <c r="N6" s="362">
        <v>2016</v>
      </c>
      <c r="O6" s="362">
        <v>2017</v>
      </c>
      <c r="P6" s="362">
        <v>2018</v>
      </c>
      <c r="Q6" s="362">
        <v>2019</v>
      </c>
      <c r="R6" s="362">
        <v>2020</v>
      </c>
      <c r="S6" s="362">
        <v>2021</v>
      </c>
    </row>
    <row r="7" spans="1:19" ht="12" customHeight="1" thickTop="1" x14ac:dyDescent="0.25">
      <c r="A7" s="166" t="s">
        <v>164</v>
      </c>
      <c r="B7" s="166"/>
      <c r="C7" s="166"/>
      <c r="D7" s="166"/>
      <c r="E7" s="166"/>
      <c r="F7" s="166"/>
      <c r="G7" s="166"/>
      <c r="H7" s="166"/>
      <c r="I7" s="166"/>
      <c r="J7" s="166"/>
      <c r="K7" s="166"/>
      <c r="L7" s="166"/>
      <c r="M7" s="166"/>
      <c r="N7" s="166"/>
      <c r="O7" s="166"/>
      <c r="P7" s="166"/>
      <c r="Q7" s="166"/>
      <c r="R7" s="166"/>
      <c r="S7" s="166"/>
    </row>
    <row r="8" spans="1:19" ht="12" customHeight="1" x14ac:dyDescent="0.25">
      <c r="A8" s="56" t="s">
        <v>165</v>
      </c>
      <c r="B8" s="56"/>
      <c r="C8" s="57"/>
      <c r="D8" s="57"/>
      <c r="E8" s="57"/>
      <c r="F8" s="57"/>
      <c r="G8" s="57"/>
      <c r="H8" s="57"/>
      <c r="I8" s="57"/>
      <c r="J8" s="57"/>
      <c r="K8" s="57"/>
      <c r="L8" s="57"/>
      <c r="M8" s="57"/>
      <c r="N8" s="57"/>
      <c r="O8" s="57"/>
      <c r="P8" s="57"/>
      <c r="Q8" s="57"/>
      <c r="R8" s="57"/>
      <c r="S8" s="57"/>
    </row>
    <row r="9" spans="1:19" ht="12" customHeight="1" x14ac:dyDescent="0.25">
      <c r="A9" s="58" t="s">
        <v>166</v>
      </c>
      <c r="B9" s="60" t="s">
        <v>23</v>
      </c>
      <c r="C9" s="60" t="s">
        <v>23</v>
      </c>
      <c r="D9" s="60" t="s">
        <v>23</v>
      </c>
      <c r="E9" s="60" t="s">
        <v>23</v>
      </c>
      <c r="F9" s="60" t="s">
        <v>23</v>
      </c>
      <c r="G9" s="60" t="s">
        <v>23</v>
      </c>
      <c r="H9" s="60" t="s">
        <v>23</v>
      </c>
      <c r="I9" s="60" t="s">
        <v>23</v>
      </c>
      <c r="J9" s="60" t="s">
        <v>23</v>
      </c>
      <c r="K9" s="60" t="s">
        <v>23</v>
      </c>
      <c r="L9" s="60" t="s">
        <v>23</v>
      </c>
      <c r="M9" s="60" t="s">
        <v>23</v>
      </c>
      <c r="N9" s="60" t="s">
        <v>23</v>
      </c>
      <c r="O9" s="60" t="s">
        <v>23</v>
      </c>
      <c r="P9" s="60" t="s">
        <v>23</v>
      </c>
      <c r="Q9" s="60" t="s">
        <v>23</v>
      </c>
      <c r="R9" s="60" t="s">
        <v>23</v>
      </c>
      <c r="S9" s="60" t="s">
        <v>23</v>
      </c>
    </row>
    <row r="10" spans="1:19" ht="12" customHeight="1" x14ac:dyDescent="0.25">
      <c r="A10" s="59" t="s">
        <v>167</v>
      </c>
      <c r="B10" s="60">
        <v>8796.0393640000002</v>
      </c>
      <c r="C10" s="60">
        <v>18876.980896000001</v>
      </c>
      <c r="D10" s="60">
        <v>21872.33439</v>
      </c>
      <c r="E10" s="60">
        <v>32089.89791</v>
      </c>
      <c r="F10" s="60">
        <v>53991.052179999999</v>
      </c>
      <c r="G10" s="60">
        <v>53097.234299999996</v>
      </c>
      <c r="H10" s="60">
        <v>52620.74007</v>
      </c>
      <c r="I10" s="60">
        <v>53847.174700000003</v>
      </c>
      <c r="J10" s="60">
        <v>53332.818249999997</v>
      </c>
      <c r="K10" s="60">
        <v>61697.675499999998</v>
      </c>
      <c r="L10" s="60">
        <v>73001.035250000001</v>
      </c>
      <c r="M10" s="60">
        <v>103770.514694</v>
      </c>
      <c r="N10" s="60">
        <v>134305.19555400001</v>
      </c>
      <c r="O10" s="60">
        <v>143798.58944400001</v>
      </c>
      <c r="P10" s="60">
        <v>145740.45469399999</v>
      </c>
      <c r="Q10" s="60">
        <v>148925.742604</v>
      </c>
      <c r="R10" s="60">
        <v>134948.87139399999</v>
      </c>
      <c r="S10" s="60">
        <v>173900</v>
      </c>
    </row>
    <row r="11" spans="1:19" ht="12" customHeight="1" x14ac:dyDescent="0.25">
      <c r="A11" s="59" t="s">
        <v>133</v>
      </c>
      <c r="B11" s="61" t="s">
        <v>23</v>
      </c>
      <c r="C11" s="62">
        <v>114.60773553673242</v>
      </c>
      <c r="D11" s="62">
        <v>15.867757193284595</v>
      </c>
      <c r="E11" s="62">
        <v>46.714554275795336</v>
      </c>
      <c r="F11" s="62">
        <v>68.249373467701389</v>
      </c>
      <c r="G11" s="62">
        <v>-1.6554926120352602</v>
      </c>
      <c r="H11" s="62">
        <v>-0.89739933968650532</v>
      </c>
      <c r="I11" s="62">
        <v>2.3307057794483872</v>
      </c>
      <c r="J11" s="62">
        <v>-0.95521529748896283</v>
      </c>
      <c r="K11" s="62">
        <v>15.684258819380881</v>
      </c>
      <c r="L11" s="62">
        <v>18.320560148169609</v>
      </c>
      <c r="M11" s="62">
        <v>42.149374099458399</v>
      </c>
      <c r="N11" s="62">
        <v>29.425199393142758</v>
      </c>
      <c r="O11" s="62">
        <v>7.0685231876848755</v>
      </c>
      <c r="P11" s="62">
        <v>1.3504063270079578</v>
      </c>
      <c r="Q11" s="62">
        <v>2.185589386754637</v>
      </c>
      <c r="R11" s="62">
        <v>-9.3851277593861777</v>
      </c>
      <c r="S11" s="62">
        <v>28.863619386839744</v>
      </c>
    </row>
    <row r="12" spans="1:19" ht="12" customHeight="1" x14ac:dyDescent="0.25">
      <c r="A12" s="59" t="s">
        <v>168</v>
      </c>
      <c r="B12" s="60">
        <v>851.38556500000004</v>
      </c>
      <c r="C12" s="60">
        <v>604.91273699999999</v>
      </c>
      <c r="D12" s="60">
        <v>2149.7009240000002</v>
      </c>
      <c r="E12" s="60">
        <v>1517.098109</v>
      </c>
      <c r="F12" s="60">
        <v>262.01727599999998</v>
      </c>
      <c r="G12" s="60">
        <v>97.900300000000001</v>
      </c>
      <c r="H12" s="60">
        <v>127.62681000000001</v>
      </c>
      <c r="I12" s="60">
        <v>200.27686</v>
      </c>
      <c r="J12" s="60">
        <v>413.14621</v>
      </c>
      <c r="K12" s="60">
        <v>1494.4979000000001</v>
      </c>
      <c r="L12" s="60">
        <v>28772.142607000002</v>
      </c>
      <c r="M12" s="60">
        <v>4313.0799486000005</v>
      </c>
      <c r="N12" s="60">
        <v>20510.732393639901</v>
      </c>
      <c r="O12" s="60">
        <v>12057.41085398</v>
      </c>
      <c r="P12" s="60">
        <v>2141.6194632000002</v>
      </c>
      <c r="Q12" s="60">
        <v>2161.67468482</v>
      </c>
      <c r="R12" s="60">
        <v>1656.5993820000001</v>
      </c>
      <c r="S12" s="60">
        <v>405.66795300000001</v>
      </c>
    </row>
    <row r="13" spans="1:19" ht="12" customHeight="1" x14ac:dyDescent="0.25">
      <c r="A13" s="59" t="s">
        <v>169</v>
      </c>
      <c r="B13" s="63">
        <v>1.340122</v>
      </c>
      <c r="C13" s="63">
        <v>1.0982639999999999</v>
      </c>
      <c r="D13" s="63">
        <v>0.70345299999999999</v>
      </c>
      <c r="E13" s="63">
        <v>0.47637099999999999</v>
      </c>
      <c r="F13" s="63">
        <v>0.33431300000000003</v>
      </c>
      <c r="G13" s="63">
        <v>8.2933999999999994E-2</v>
      </c>
      <c r="H13" s="63">
        <v>9.6321000000000004E-2</v>
      </c>
      <c r="I13" s="63">
        <v>7.2067000000000006E-2</v>
      </c>
      <c r="J13" s="63">
        <v>0.17713999999999999</v>
      </c>
      <c r="K13" s="63">
        <v>0.55581899999999995</v>
      </c>
      <c r="L13" s="63">
        <v>0.25977499999999998</v>
      </c>
      <c r="M13" s="63">
        <v>1.049377</v>
      </c>
      <c r="N13" s="63">
        <v>138.454848</v>
      </c>
      <c r="O13" s="63">
        <v>5.718807</v>
      </c>
      <c r="P13" s="63">
        <v>1.823469</v>
      </c>
      <c r="Q13" s="63">
        <v>0.30704199999999998</v>
      </c>
      <c r="R13" s="63">
        <v>0.185278</v>
      </c>
      <c r="S13" s="63">
        <v>1.087507</v>
      </c>
    </row>
    <row r="14" spans="1:19" ht="12" customHeight="1" x14ac:dyDescent="0.25">
      <c r="A14" s="59" t="s">
        <v>170</v>
      </c>
      <c r="B14" s="60" t="s">
        <v>23</v>
      </c>
      <c r="C14" s="60">
        <v>197</v>
      </c>
      <c r="D14" s="60">
        <v>35</v>
      </c>
      <c r="E14" s="60">
        <v>33</v>
      </c>
      <c r="F14" s="60">
        <v>10</v>
      </c>
      <c r="G14" s="60">
        <v>11</v>
      </c>
      <c r="H14" s="60">
        <v>11</v>
      </c>
      <c r="I14" s="60">
        <v>11</v>
      </c>
      <c r="J14" s="60">
        <v>11</v>
      </c>
      <c r="K14" s="60">
        <v>11</v>
      </c>
      <c r="L14" s="60">
        <v>11</v>
      </c>
      <c r="M14" s="60">
        <v>10</v>
      </c>
      <c r="N14" s="60">
        <v>11</v>
      </c>
      <c r="O14" s="60">
        <v>10</v>
      </c>
      <c r="P14" s="60">
        <v>10</v>
      </c>
      <c r="Q14" s="60">
        <v>10</v>
      </c>
      <c r="R14" s="60">
        <v>11</v>
      </c>
      <c r="S14" s="60">
        <v>10</v>
      </c>
    </row>
    <row r="15" spans="1:19" ht="12" customHeight="1" x14ac:dyDescent="0.25">
      <c r="A15" s="59" t="s">
        <v>171</v>
      </c>
      <c r="B15" s="60" t="s">
        <v>23</v>
      </c>
      <c r="C15" s="60" t="s">
        <v>23</v>
      </c>
      <c r="D15" s="60" t="s">
        <v>23</v>
      </c>
      <c r="E15" s="60" t="s">
        <v>23</v>
      </c>
      <c r="F15" s="60" t="s">
        <v>23</v>
      </c>
      <c r="G15" s="60" t="s">
        <v>23</v>
      </c>
      <c r="H15" s="60" t="s">
        <v>23</v>
      </c>
      <c r="I15" s="60" t="s">
        <v>23</v>
      </c>
      <c r="J15" s="60" t="s">
        <v>23</v>
      </c>
      <c r="K15" s="60" t="s">
        <v>23</v>
      </c>
      <c r="L15" s="60" t="s">
        <v>23</v>
      </c>
      <c r="M15" s="60" t="s">
        <v>23</v>
      </c>
      <c r="N15" s="60" t="s">
        <v>23</v>
      </c>
      <c r="O15" s="60" t="s">
        <v>23</v>
      </c>
      <c r="P15" s="60" t="s">
        <v>23</v>
      </c>
      <c r="Q15" s="60" t="s">
        <v>23</v>
      </c>
      <c r="R15" s="60" t="s">
        <v>23</v>
      </c>
      <c r="S15" s="60" t="s">
        <v>23</v>
      </c>
    </row>
    <row r="16" spans="1:19" ht="12" customHeight="1" x14ac:dyDescent="0.25">
      <c r="A16" s="64" t="s">
        <v>172</v>
      </c>
      <c r="B16" s="65" t="s">
        <v>23</v>
      </c>
      <c r="C16" s="65">
        <v>1</v>
      </c>
      <c r="D16" s="65" t="s">
        <v>23</v>
      </c>
      <c r="E16" s="65" t="s">
        <v>23</v>
      </c>
      <c r="F16" s="65" t="s">
        <v>23</v>
      </c>
      <c r="G16" s="65" t="s">
        <v>23</v>
      </c>
      <c r="H16" s="65" t="s">
        <v>23</v>
      </c>
      <c r="I16" s="65" t="s">
        <v>23</v>
      </c>
      <c r="J16" s="65" t="s">
        <v>23</v>
      </c>
      <c r="K16" s="65" t="s">
        <v>23</v>
      </c>
      <c r="L16" s="65" t="s">
        <v>23</v>
      </c>
      <c r="M16" s="65" t="s">
        <v>23</v>
      </c>
      <c r="N16" s="65" t="s">
        <v>23</v>
      </c>
      <c r="O16" s="65" t="s">
        <v>23</v>
      </c>
      <c r="P16" s="65" t="s">
        <v>23</v>
      </c>
      <c r="Q16" s="65" t="s">
        <v>23</v>
      </c>
      <c r="R16" s="65" t="s">
        <v>23</v>
      </c>
      <c r="S16" s="65">
        <v>1</v>
      </c>
    </row>
    <row r="17" spans="1:19" ht="12" customHeight="1" x14ac:dyDescent="0.25">
      <c r="A17" s="162" t="s">
        <v>271</v>
      </c>
      <c r="B17" s="163"/>
      <c r="C17" s="163"/>
      <c r="D17" s="163"/>
      <c r="E17" s="163"/>
      <c r="F17" s="163"/>
      <c r="G17" s="163"/>
      <c r="H17" s="163"/>
      <c r="I17" s="163"/>
      <c r="J17" s="163"/>
      <c r="K17" s="163"/>
      <c r="L17" s="163"/>
      <c r="M17" s="163"/>
      <c r="N17" s="163"/>
      <c r="O17" s="163"/>
      <c r="P17" s="163"/>
      <c r="Q17" s="163"/>
      <c r="R17" s="163"/>
      <c r="S17" s="163"/>
    </row>
    <row r="18" spans="1:19" ht="12" customHeight="1" x14ac:dyDescent="0.25">
      <c r="A18" s="66" t="s">
        <v>167</v>
      </c>
      <c r="B18" s="67" t="s">
        <v>23</v>
      </c>
      <c r="C18" s="67" t="s">
        <v>23</v>
      </c>
      <c r="D18" s="67" t="s">
        <v>23</v>
      </c>
      <c r="E18" s="67" t="s">
        <v>23</v>
      </c>
      <c r="F18" s="67" t="s">
        <v>23</v>
      </c>
      <c r="G18" s="67" t="s">
        <v>23</v>
      </c>
      <c r="H18" s="67" t="s">
        <v>23</v>
      </c>
      <c r="I18" s="67" t="s">
        <v>23</v>
      </c>
      <c r="J18" s="67" t="s">
        <v>23</v>
      </c>
      <c r="K18" s="67" t="s">
        <v>23</v>
      </c>
      <c r="L18" s="67" t="s">
        <v>23</v>
      </c>
      <c r="M18" s="67" t="s">
        <v>23</v>
      </c>
      <c r="N18" s="67" t="s">
        <v>23</v>
      </c>
      <c r="O18" s="67" t="s">
        <v>23</v>
      </c>
      <c r="P18" s="67" t="s">
        <v>23</v>
      </c>
      <c r="Q18" s="67" t="s">
        <v>23</v>
      </c>
      <c r="R18" s="67" t="s">
        <v>23</v>
      </c>
      <c r="S18" s="67" t="s">
        <v>23</v>
      </c>
    </row>
    <row r="19" spans="1:19" ht="12" customHeight="1" x14ac:dyDescent="0.25">
      <c r="A19" s="59" t="s">
        <v>173</v>
      </c>
      <c r="B19" s="68" t="s">
        <v>23</v>
      </c>
      <c r="C19" s="68" t="s">
        <v>23</v>
      </c>
      <c r="D19" s="68" t="s">
        <v>23</v>
      </c>
      <c r="E19" s="68" t="s">
        <v>23</v>
      </c>
      <c r="F19" s="68" t="s">
        <v>23</v>
      </c>
      <c r="G19" s="68" t="s">
        <v>23</v>
      </c>
      <c r="H19" s="68" t="s">
        <v>23</v>
      </c>
      <c r="I19" s="68" t="s">
        <v>23</v>
      </c>
      <c r="J19" s="68" t="s">
        <v>23</v>
      </c>
      <c r="K19" s="68" t="s">
        <v>23</v>
      </c>
      <c r="L19" s="68" t="s">
        <v>23</v>
      </c>
      <c r="M19" s="68" t="s">
        <v>23</v>
      </c>
      <c r="N19" s="68" t="s">
        <v>23</v>
      </c>
      <c r="O19" s="68" t="s">
        <v>23</v>
      </c>
      <c r="P19" s="68" t="s">
        <v>23</v>
      </c>
      <c r="Q19" s="68" t="s">
        <v>23</v>
      </c>
      <c r="R19" s="68" t="s">
        <v>23</v>
      </c>
      <c r="S19" s="68" t="s">
        <v>23</v>
      </c>
    </row>
    <row r="20" spans="1:19" ht="12" customHeight="1" x14ac:dyDescent="0.25">
      <c r="A20" s="59" t="s">
        <v>168</v>
      </c>
      <c r="B20" s="68">
        <v>743.901117</v>
      </c>
      <c r="C20" s="68">
        <v>585.52158699999995</v>
      </c>
      <c r="D20" s="68">
        <v>2048.2084540000001</v>
      </c>
      <c r="E20" s="68">
        <v>1472.5200689999999</v>
      </c>
      <c r="F20" s="68">
        <v>240.08504600000001</v>
      </c>
      <c r="G20" s="68">
        <v>95.242400000000004</v>
      </c>
      <c r="H20" s="68">
        <v>98.388750000000002</v>
      </c>
      <c r="I20" s="68">
        <v>81.025999999999996</v>
      </c>
      <c r="J20" s="68">
        <v>190.96645000000001</v>
      </c>
      <c r="K20" s="68">
        <v>1086.5823600000001</v>
      </c>
      <c r="L20" s="68">
        <v>28695.063597</v>
      </c>
      <c r="M20" s="68">
        <v>2880.7040080000002</v>
      </c>
      <c r="N20" s="68">
        <v>6.66860000000095</v>
      </c>
      <c r="O20" s="68">
        <v>6653.9155598400002</v>
      </c>
      <c r="P20" s="68">
        <v>60.233063920000099</v>
      </c>
      <c r="Q20" s="68">
        <v>1542.02572938</v>
      </c>
      <c r="R20" s="68">
        <v>1638.586012</v>
      </c>
      <c r="S20" s="68">
        <v>393.29798799999998</v>
      </c>
    </row>
    <row r="21" spans="1:19" ht="12" customHeight="1" x14ac:dyDescent="0.25">
      <c r="A21" s="59" t="s">
        <v>169</v>
      </c>
      <c r="B21" s="69">
        <v>1.25532</v>
      </c>
      <c r="C21" s="69">
        <v>1.0933299999999999</v>
      </c>
      <c r="D21" s="69">
        <v>0.66905499999999996</v>
      </c>
      <c r="E21" s="69">
        <v>0.47236400000000001</v>
      </c>
      <c r="F21" s="69">
        <v>0.33273399999999997</v>
      </c>
      <c r="G21" s="69">
        <v>8.2558999999999994E-2</v>
      </c>
      <c r="H21" s="69">
        <v>8.2561999999999997E-2</v>
      </c>
      <c r="I21" s="69">
        <v>1.9356000000000002E-2</v>
      </c>
      <c r="J21" s="69">
        <v>5.9297999999999997E-2</v>
      </c>
      <c r="K21" s="69">
        <v>0.23011499999999999</v>
      </c>
      <c r="L21" s="69">
        <v>0.191714</v>
      </c>
      <c r="M21" s="164">
        <v>4.2360000000000002E-2</v>
      </c>
      <c r="N21" s="164">
        <v>9.4599999999999997E-3</v>
      </c>
      <c r="O21" s="69">
        <v>1.236194</v>
      </c>
      <c r="P21" s="69">
        <v>0.25259900000000002</v>
      </c>
      <c r="Q21" s="69">
        <v>0.21746699999999999</v>
      </c>
      <c r="R21" s="69">
        <v>0.17829600000000001</v>
      </c>
      <c r="S21" s="69">
        <v>1.0866</v>
      </c>
    </row>
    <row r="22" spans="1:19" ht="12" customHeight="1" x14ac:dyDescent="0.25">
      <c r="A22" s="59" t="s">
        <v>170</v>
      </c>
      <c r="B22" s="68" t="s">
        <v>23</v>
      </c>
      <c r="C22" s="68" t="s">
        <v>23</v>
      </c>
      <c r="D22" s="68" t="s">
        <v>23</v>
      </c>
      <c r="E22" s="68" t="s">
        <v>23</v>
      </c>
      <c r="F22" s="68" t="s">
        <v>23</v>
      </c>
      <c r="G22" s="68" t="s">
        <v>23</v>
      </c>
      <c r="H22" s="68" t="s">
        <v>23</v>
      </c>
      <c r="I22" s="68" t="s">
        <v>23</v>
      </c>
      <c r="J22" s="68" t="s">
        <v>23</v>
      </c>
      <c r="K22" s="68" t="s">
        <v>23</v>
      </c>
      <c r="L22" s="68" t="s">
        <v>23</v>
      </c>
      <c r="M22" s="68" t="s">
        <v>23</v>
      </c>
      <c r="N22" s="68" t="s">
        <v>23</v>
      </c>
      <c r="O22" s="68" t="s">
        <v>23</v>
      </c>
      <c r="P22" s="68" t="s">
        <v>23</v>
      </c>
      <c r="Q22" s="68" t="s">
        <v>23</v>
      </c>
      <c r="R22" s="68" t="s">
        <v>23</v>
      </c>
      <c r="S22" s="68" t="s">
        <v>23</v>
      </c>
    </row>
    <row r="23" spans="1:19" ht="12" customHeight="1" x14ac:dyDescent="0.25">
      <c r="A23" s="59" t="s">
        <v>171</v>
      </c>
      <c r="B23" s="68" t="s">
        <v>23</v>
      </c>
      <c r="C23" s="68" t="s">
        <v>23</v>
      </c>
      <c r="D23" s="68" t="s">
        <v>23</v>
      </c>
      <c r="E23" s="68" t="s">
        <v>23</v>
      </c>
      <c r="F23" s="68" t="s">
        <v>23</v>
      </c>
      <c r="G23" s="68" t="s">
        <v>23</v>
      </c>
      <c r="H23" s="68" t="s">
        <v>23</v>
      </c>
      <c r="I23" s="68" t="s">
        <v>23</v>
      </c>
      <c r="J23" s="68" t="s">
        <v>23</v>
      </c>
      <c r="K23" s="68" t="s">
        <v>23</v>
      </c>
      <c r="L23" s="68" t="s">
        <v>23</v>
      </c>
      <c r="M23" s="68" t="s">
        <v>23</v>
      </c>
      <c r="N23" s="68" t="s">
        <v>23</v>
      </c>
      <c r="O23" s="68" t="s">
        <v>23</v>
      </c>
      <c r="P23" s="68" t="s">
        <v>23</v>
      </c>
      <c r="Q23" s="68" t="s">
        <v>23</v>
      </c>
      <c r="R23" s="68" t="s">
        <v>23</v>
      </c>
      <c r="S23" s="68" t="s">
        <v>23</v>
      </c>
    </row>
    <row r="24" spans="1:19" ht="12" customHeight="1" x14ac:dyDescent="0.25">
      <c r="A24" s="59" t="s">
        <v>172</v>
      </c>
      <c r="B24" s="68" t="s">
        <v>23</v>
      </c>
      <c r="C24" s="68" t="s">
        <v>23</v>
      </c>
      <c r="D24" s="68" t="s">
        <v>23</v>
      </c>
      <c r="E24" s="68" t="s">
        <v>23</v>
      </c>
      <c r="F24" s="68" t="s">
        <v>23</v>
      </c>
      <c r="G24" s="68" t="s">
        <v>23</v>
      </c>
      <c r="H24" s="68" t="s">
        <v>23</v>
      </c>
      <c r="I24" s="68" t="s">
        <v>23</v>
      </c>
      <c r="J24" s="68" t="s">
        <v>23</v>
      </c>
      <c r="K24" s="68" t="s">
        <v>23</v>
      </c>
      <c r="L24" s="68" t="s">
        <v>23</v>
      </c>
      <c r="M24" s="68" t="s">
        <v>23</v>
      </c>
      <c r="N24" s="68" t="s">
        <v>23</v>
      </c>
      <c r="O24" s="68" t="s">
        <v>23</v>
      </c>
      <c r="P24" s="68" t="s">
        <v>23</v>
      </c>
      <c r="Q24" s="68" t="s">
        <v>23</v>
      </c>
      <c r="R24" s="68" t="s">
        <v>23</v>
      </c>
      <c r="S24" s="68" t="s">
        <v>23</v>
      </c>
    </row>
    <row r="25" spans="1:19" ht="12" customHeight="1" x14ac:dyDescent="0.25">
      <c r="A25" s="59" t="s">
        <v>174</v>
      </c>
      <c r="B25" s="68" t="s">
        <v>23</v>
      </c>
      <c r="C25" s="68" t="s">
        <v>23</v>
      </c>
      <c r="D25" s="68" t="s">
        <v>23</v>
      </c>
      <c r="E25" s="68" t="s">
        <v>23</v>
      </c>
      <c r="F25" s="68" t="s">
        <v>23</v>
      </c>
      <c r="G25" s="68" t="s">
        <v>23</v>
      </c>
      <c r="H25" s="68" t="s">
        <v>23</v>
      </c>
      <c r="I25" s="68" t="s">
        <v>23</v>
      </c>
      <c r="J25" s="68" t="s">
        <v>23</v>
      </c>
      <c r="K25" s="68" t="s">
        <v>23</v>
      </c>
      <c r="L25" s="68" t="s">
        <v>23</v>
      </c>
      <c r="M25" s="68" t="s">
        <v>23</v>
      </c>
      <c r="N25" s="68" t="s">
        <v>23</v>
      </c>
      <c r="O25" s="68" t="s">
        <v>23</v>
      </c>
      <c r="P25" s="68" t="s">
        <v>23</v>
      </c>
      <c r="Q25" s="68" t="s">
        <v>23</v>
      </c>
      <c r="R25" s="68" t="s">
        <v>23</v>
      </c>
      <c r="S25" s="68" t="s">
        <v>23</v>
      </c>
    </row>
    <row r="26" spans="1:19" ht="12" customHeight="1" x14ac:dyDescent="0.25">
      <c r="A26" s="64" t="s">
        <v>175</v>
      </c>
      <c r="B26" s="297" t="s">
        <v>23</v>
      </c>
      <c r="C26" s="297" t="s">
        <v>23</v>
      </c>
      <c r="D26" s="297" t="s">
        <v>23</v>
      </c>
      <c r="E26" s="297" t="s">
        <v>23</v>
      </c>
      <c r="F26" s="297" t="s">
        <v>23</v>
      </c>
      <c r="G26" s="297" t="s">
        <v>23</v>
      </c>
      <c r="H26" s="297" t="s">
        <v>23</v>
      </c>
      <c r="I26" s="297" t="s">
        <v>23</v>
      </c>
      <c r="J26" s="297" t="s">
        <v>23</v>
      </c>
      <c r="K26" s="297" t="s">
        <v>23</v>
      </c>
      <c r="L26" s="297" t="s">
        <v>23</v>
      </c>
      <c r="M26" s="297" t="s">
        <v>23</v>
      </c>
      <c r="N26" s="297" t="s">
        <v>23</v>
      </c>
      <c r="O26" s="297" t="s">
        <v>23</v>
      </c>
      <c r="P26" s="297" t="s">
        <v>23</v>
      </c>
      <c r="Q26" s="297" t="s">
        <v>23</v>
      </c>
      <c r="R26" s="297" t="s">
        <v>23</v>
      </c>
      <c r="S26" s="297" t="s">
        <v>23</v>
      </c>
    </row>
    <row r="27" spans="1:19" customFormat="1" ht="11.25" customHeight="1" x14ac:dyDescent="0.25">
      <c r="A27" s="212" t="s">
        <v>176</v>
      </c>
      <c r="B27" s="213"/>
      <c r="C27" s="213"/>
      <c r="D27" s="213"/>
      <c r="E27" s="213"/>
      <c r="F27" s="213"/>
      <c r="G27" s="213"/>
      <c r="H27" s="213"/>
      <c r="I27" s="213"/>
      <c r="J27" s="213"/>
      <c r="K27" s="213"/>
      <c r="L27" s="213"/>
      <c r="M27" s="213"/>
      <c r="N27" s="213"/>
      <c r="O27" s="213"/>
      <c r="P27" s="213"/>
      <c r="Q27" s="213"/>
      <c r="R27" s="213"/>
      <c r="S27" s="213"/>
    </row>
    <row r="28" spans="1:19" customFormat="1" ht="11.1" customHeight="1" x14ac:dyDescent="0.25">
      <c r="A28" s="212" t="s">
        <v>281</v>
      </c>
      <c r="B28" s="213"/>
      <c r="C28" s="213"/>
      <c r="D28" s="213"/>
      <c r="E28" s="213"/>
      <c r="F28" s="213"/>
      <c r="G28" s="213"/>
      <c r="H28" s="213"/>
      <c r="I28" s="213"/>
      <c r="J28" s="213"/>
      <c r="K28" s="213"/>
      <c r="L28" s="213"/>
      <c r="M28" s="213"/>
      <c r="N28" s="213"/>
      <c r="O28" s="213"/>
      <c r="P28" s="213"/>
      <c r="Q28" s="213"/>
      <c r="R28" s="213"/>
      <c r="S28" s="213"/>
    </row>
    <row r="29" spans="1:19" customFormat="1" ht="25.9" customHeight="1" x14ac:dyDescent="0.25">
      <c r="A29" s="335" t="s">
        <v>282</v>
      </c>
      <c r="B29" s="335"/>
      <c r="C29" s="335"/>
      <c r="D29" s="335"/>
      <c r="E29" s="335"/>
      <c r="F29" s="335"/>
      <c r="G29" s="335"/>
      <c r="H29" s="335"/>
      <c r="I29" s="335"/>
      <c r="J29" s="335"/>
      <c r="K29" s="335"/>
      <c r="L29" s="335"/>
      <c r="M29" s="335"/>
      <c r="N29" s="335"/>
      <c r="O29" s="335"/>
      <c r="P29" s="335"/>
      <c r="Q29" s="335"/>
      <c r="R29" s="335"/>
      <c r="S29" s="335"/>
    </row>
    <row r="30" spans="1:19" customFormat="1" ht="12" customHeight="1" x14ac:dyDescent="0.25">
      <c r="A30" s="214" t="s">
        <v>177</v>
      </c>
      <c r="B30" s="213"/>
      <c r="C30" s="213"/>
      <c r="D30" s="213"/>
      <c r="E30" s="213"/>
      <c r="F30" s="213"/>
      <c r="G30" s="213"/>
      <c r="H30" s="213"/>
      <c r="I30" s="213"/>
      <c r="J30" s="213"/>
      <c r="K30" s="213"/>
      <c r="L30" s="213"/>
      <c r="M30" s="213"/>
      <c r="N30" s="213"/>
      <c r="O30" s="213"/>
      <c r="P30" s="213"/>
      <c r="Q30" s="213"/>
      <c r="R30" s="213"/>
      <c r="S30" s="213"/>
    </row>
    <row r="31" spans="1:19" ht="11.25" customHeight="1" x14ac:dyDescent="0.25">
      <c r="A31" s="41"/>
      <c r="B31" s="41"/>
      <c r="C31" s="41"/>
      <c r="D31" s="41"/>
      <c r="E31" s="41"/>
      <c r="F31" s="41"/>
      <c r="G31" s="41"/>
      <c r="H31" s="41"/>
      <c r="I31" s="41"/>
      <c r="J31" s="41"/>
      <c r="K31" s="41"/>
      <c r="L31" s="41"/>
      <c r="M31" s="41"/>
      <c r="N31" s="41"/>
      <c r="O31" s="41"/>
      <c r="P31" s="41"/>
      <c r="Q31" s="41"/>
      <c r="R31" s="41"/>
      <c r="S31" s="41"/>
    </row>
    <row r="32" spans="1:19" ht="11.25" customHeight="1" x14ac:dyDescent="0.25">
      <c r="A32" s="41"/>
      <c r="B32" s="41"/>
      <c r="C32" s="41"/>
      <c r="D32" s="41"/>
      <c r="E32" s="41"/>
      <c r="F32" s="41"/>
      <c r="G32" s="41"/>
      <c r="H32" s="41"/>
      <c r="I32" s="41"/>
      <c r="J32" s="41"/>
      <c r="K32" s="41"/>
      <c r="L32" s="41"/>
      <c r="M32" s="41"/>
      <c r="N32" s="41"/>
      <c r="O32" s="41"/>
      <c r="P32" s="41"/>
      <c r="Q32" s="41"/>
      <c r="R32" s="41"/>
      <c r="S32" s="41"/>
    </row>
    <row r="33" spans="1:19" ht="11.25" customHeight="1" x14ac:dyDescent="0.25">
      <c r="A33" s="41"/>
      <c r="B33" s="41"/>
      <c r="C33" s="41"/>
      <c r="D33" s="41"/>
      <c r="E33" s="41"/>
      <c r="F33" s="41"/>
      <c r="G33" s="41"/>
      <c r="H33" s="41"/>
      <c r="I33" s="41"/>
      <c r="J33" s="41"/>
      <c r="K33" s="41"/>
      <c r="L33" s="41"/>
      <c r="M33" s="41"/>
      <c r="N33" s="41"/>
      <c r="O33" s="41"/>
      <c r="P33" s="41"/>
      <c r="Q33" s="41"/>
      <c r="R33" s="41"/>
      <c r="S33" s="41"/>
    </row>
    <row r="34" spans="1:19" ht="11.25" customHeight="1" x14ac:dyDescent="0.25">
      <c r="A34" s="41"/>
      <c r="B34" s="41"/>
      <c r="C34" s="41"/>
      <c r="D34" s="41"/>
      <c r="E34" s="41"/>
      <c r="F34" s="41"/>
      <c r="G34" s="41"/>
      <c r="H34" s="41"/>
      <c r="I34" s="41"/>
      <c r="J34" s="41"/>
      <c r="K34" s="41"/>
      <c r="L34" s="41"/>
      <c r="M34" s="41"/>
      <c r="N34" s="41"/>
      <c r="O34" s="41"/>
      <c r="P34" s="41"/>
      <c r="Q34" s="41"/>
      <c r="R34" s="41"/>
      <c r="S34" s="41"/>
    </row>
  </sheetData>
  <mergeCells count="1">
    <mergeCell ref="A29:S29"/>
  </mergeCells>
  <pageMargins left="0.25" right="0.25" top="0.75" bottom="0.75" header="0.3" footer="0.3"/>
  <pageSetup scale="7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35C6A-B6FA-504B-B8BF-7009C494B130}">
  <sheetPr>
    <pageSetUpPr fitToPage="1"/>
  </sheetPr>
  <dimension ref="A1:D979"/>
  <sheetViews>
    <sheetView workbookViewId="0">
      <selection activeCell="A4" sqref="A4"/>
    </sheetView>
  </sheetViews>
  <sheetFormatPr defaultColWidth="14.42578125" defaultRowHeight="15" customHeight="1" x14ac:dyDescent="0.25"/>
  <cols>
    <col min="1" max="3" width="30.5703125" style="42" customWidth="1"/>
    <col min="4" max="4" width="29.28515625" style="42" customWidth="1"/>
    <col min="5" max="117" width="6.85546875" style="42" customWidth="1"/>
    <col min="118" max="16384" width="14.42578125" style="42"/>
  </cols>
  <sheetData>
    <row r="1" spans="1:4" s="72" customFormat="1" ht="18" x14ac:dyDescent="0.25">
      <c r="A1" s="167" t="s">
        <v>0</v>
      </c>
      <c r="B1" s="168"/>
      <c r="C1" s="168"/>
      <c r="D1" s="168"/>
    </row>
    <row r="2" spans="1:4" customFormat="1" ht="18" x14ac:dyDescent="0.25">
      <c r="A2" s="169" t="s">
        <v>1</v>
      </c>
      <c r="B2" s="170"/>
      <c r="C2" s="170"/>
      <c r="D2" s="170"/>
    </row>
    <row r="3" spans="1:4" customFormat="1" ht="12" customHeight="1" x14ac:dyDescent="0.25">
      <c r="A3" s="169"/>
      <c r="B3" s="170"/>
      <c r="C3" s="170"/>
      <c r="D3" s="170"/>
    </row>
    <row r="4" spans="1:4" x14ac:dyDescent="0.25">
      <c r="A4" s="209" t="s">
        <v>283</v>
      </c>
      <c r="B4" s="215"/>
      <c r="C4" s="215"/>
      <c r="D4" s="215"/>
    </row>
    <row r="5" spans="1:4" x14ac:dyDescent="0.25">
      <c r="A5" s="363" t="s">
        <v>178</v>
      </c>
      <c r="B5" s="364" t="s">
        <v>179</v>
      </c>
      <c r="C5" s="365"/>
      <c r="D5" s="365"/>
    </row>
    <row r="6" spans="1:4" ht="24.95" customHeight="1" thickBot="1" x14ac:dyDescent="0.3">
      <c r="A6" s="366"/>
      <c r="B6" s="367" t="s">
        <v>180</v>
      </c>
      <c r="C6" s="368" t="s">
        <v>181</v>
      </c>
      <c r="D6" s="368" t="s">
        <v>272</v>
      </c>
    </row>
    <row r="7" spans="1:4" s="165" customFormat="1" ht="20.100000000000001" customHeight="1" thickTop="1" x14ac:dyDescent="0.25">
      <c r="A7" s="216" t="s">
        <v>182</v>
      </c>
      <c r="B7" s="217" t="s">
        <v>284</v>
      </c>
      <c r="C7" s="217" t="s">
        <v>285</v>
      </c>
      <c r="D7" s="216" t="s">
        <v>183</v>
      </c>
    </row>
    <row r="8" spans="1:4" s="165" customFormat="1" ht="15" customHeight="1" x14ac:dyDescent="0.25">
      <c r="A8" s="218" t="s">
        <v>184</v>
      </c>
      <c r="B8" s="219" t="s">
        <v>185</v>
      </c>
      <c r="C8" s="219" t="s">
        <v>186</v>
      </c>
      <c r="D8" s="218" t="s">
        <v>183</v>
      </c>
    </row>
    <row r="9" spans="1:4" ht="34.9" customHeight="1" x14ac:dyDescent="0.25">
      <c r="A9" s="220" t="s">
        <v>187</v>
      </c>
      <c r="B9" s="220" t="s">
        <v>188</v>
      </c>
      <c r="C9" s="221" t="s">
        <v>183</v>
      </c>
      <c r="D9" s="221" t="s">
        <v>183</v>
      </c>
    </row>
    <row r="10" spans="1:4" ht="34.9" customHeight="1" x14ac:dyDescent="0.25">
      <c r="A10" s="220" t="s">
        <v>189</v>
      </c>
      <c r="B10" s="220" t="s">
        <v>286</v>
      </c>
      <c r="C10" s="221" t="s">
        <v>183</v>
      </c>
      <c r="D10" s="221" t="s">
        <v>183</v>
      </c>
    </row>
    <row r="11" spans="1:4" ht="35.450000000000003" customHeight="1" x14ac:dyDescent="0.25">
      <c r="A11" s="220" t="s">
        <v>190</v>
      </c>
      <c r="B11" s="220" t="s">
        <v>287</v>
      </c>
      <c r="C11" s="220" t="s">
        <v>288</v>
      </c>
      <c r="D11" s="221" t="s">
        <v>183</v>
      </c>
    </row>
    <row r="12" spans="1:4" ht="25.9" customHeight="1" x14ac:dyDescent="0.25">
      <c r="A12" s="222" t="s">
        <v>191</v>
      </c>
      <c r="B12" s="222" t="s">
        <v>192</v>
      </c>
      <c r="C12" s="223" t="s">
        <v>183</v>
      </c>
      <c r="D12" s="223" t="s">
        <v>183</v>
      </c>
    </row>
    <row r="13" spans="1:4" customFormat="1" ht="12" customHeight="1" x14ac:dyDescent="0.25">
      <c r="A13" s="338" t="s">
        <v>72</v>
      </c>
      <c r="B13" s="338"/>
      <c r="C13" s="338"/>
      <c r="D13" s="338"/>
    </row>
    <row r="14" spans="1:4" ht="21.6" customHeight="1" x14ac:dyDescent="0.25">
      <c r="A14" s="336" t="s">
        <v>193</v>
      </c>
      <c r="B14" s="336"/>
      <c r="C14" s="336"/>
      <c r="D14" s="336"/>
    </row>
    <row r="15" spans="1:4" ht="12" customHeight="1" x14ac:dyDescent="0.25">
      <c r="A15" s="337" t="s">
        <v>177</v>
      </c>
      <c r="B15" s="337"/>
      <c r="C15" s="337"/>
      <c r="D15" s="337"/>
    </row>
    <row r="16" spans="1:4" ht="15.75" customHeight="1" x14ac:dyDescent="0.25">
      <c r="A16" s="70"/>
      <c r="B16" s="70"/>
      <c r="C16" s="70"/>
      <c r="D16" s="70"/>
    </row>
    <row r="17" spans="1:4" ht="15.75" customHeight="1" x14ac:dyDescent="0.25">
      <c r="A17" s="70"/>
      <c r="B17" s="70"/>
      <c r="C17" s="70"/>
      <c r="D17" s="70"/>
    </row>
    <row r="18" spans="1:4" ht="15.75" customHeight="1" x14ac:dyDescent="0.25">
      <c r="A18" s="70"/>
      <c r="B18" s="70"/>
      <c r="C18" s="70"/>
      <c r="D18" s="70"/>
    </row>
    <row r="19" spans="1:4" ht="15.75" customHeight="1" x14ac:dyDescent="0.25">
      <c r="A19" s="70"/>
      <c r="B19" s="70"/>
      <c r="C19" s="70"/>
      <c r="D19" s="70"/>
    </row>
    <row r="20" spans="1:4" ht="15.75" customHeight="1" x14ac:dyDescent="0.25">
      <c r="A20" s="70"/>
      <c r="B20" s="70"/>
      <c r="C20" s="70"/>
      <c r="D20" s="70"/>
    </row>
    <row r="21" spans="1:4" ht="15.75" customHeight="1" x14ac:dyDescent="0.25">
      <c r="A21" s="70"/>
      <c r="B21" s="70"/>
      <c r="C21" s="70"/>
      <c r="D21" s="70"/>
    </row>
    <row r="22" spans="1:4" ht="15.75" customHeight="1" x14ac:dyDescent="0.25">
      <c r="A22" s="70"/>
      <c r="B22" s="70"/>
      <c r="C22" s="70"/>
      <c r="D22" s="70"/>
    </row>
    <row r="23" spans="1:4" ht="15.75" customHeight="1" x14ac:dyDescent="0.25">
      <c r="A23" s="70"/>
      <c r="B23" s="70"/>
      <c r="C23" s="70"/>
      <c r="D23" s="70"/>
    </row>
    <row r="24" spans="1:4" ht="15.75" customHeight="1" x14ac:dyDescent="0.25">
      <c r="A24" s="70"/>
      <c r="B24" s="70"/>
      <c r="C24" s="70"/>
      <c r="D24" s="70"/>
    </row>
    <row r="25" spans="1:4" ht="15.75" customHeight="1" x14ac:dyDescent="0.25">
      <c r="A25" s="70"/>
      <c r="B25" s="70"/>
      <c r="C25" s="70"/>
      <c r="D25" s="70"/>
    </row>
    <row r="26" spans="1:4" ht="15.75" customHeight="1" x14ac:dyDescent="0.25">
      <c r="A26" s="70"/>
      <c r="B26" s="70"/>
      <c r="C26" s="70"/>
      <c r="D26" s="70"/>
    </row>
    <row r="27" spans="1:4" ht="15.75" customHeight="1" x14ac:dyDescent="0.25">
      <c r="A27" s="70"/>
      <c r="B27" s="70"/>
      <c r="C27" s="70"/>
      <c r="D27" s="70"/>
    </row>
    <row r="28" spans="1:4" ht="15.75" customHeight="1" x14ac:dyDescent="0.25">
      <c r="A28" s="70"/>
      <c r="B28" s="70"/>
      <c r="C28" s="70"/>
      <c r="D28" s="70"/>
    </row>
    <row r="29" spans="1:4" ht="15.75" customHeight="1" x14ac:dyDescent="0.25">
      <c r="A29" s="70"/>
      <c r="B29" s="70"/>
      <c r="C29" s="70"/>
      <c r="D29" s="70"/>
    </row>
    <row r="30" spans="1:4" ht="15.75" customHeight="1" x14ac:dyDescent="0.25">
      <c r="A30" s="70"/>
      <c r="B30" s="70"/>
      <c r="C30" s="70"/>
      <c r="D30" s="70"/>
    </row>
    <row r="31" spans="1:4" ht="15.75" customHeight="1" x14ac:dyDescent="0.25">
      <c r="A31" s="70"/>
      <c r="B31" s="70"/>
      <c r="C31" s="70"/>
      <c r="D31" s="70"/>
    </row>
    <row r="32" spans="1:4" ht="15.75" customHeight="1" x14ac:dyDescent="0.25">
      <c r="A32" s="70"/>
      <c r="B32" s="70"/>
      <c r="C32" s="70"/>
      <c r="D32" s="70"/>
    </row>
    <row r="33" spans="1:4" ht="15.75" customHeight="1" x14ac:dyDescent="0.25">
      <c r="A33" s="70"/>
      <c r="B33" s="70"/>
      <c r="C33" s="70"/>
      <c r="D33" s="70"/>
    </row>
    <row r="34" spans="1:4" ht="15.75" customHeight="1" x14ac:dyDescent="0.25">
      <c r="A34" s="70"/>
      <c r="B34" s="70"/>
      <c r="C34" s="70"/>
      <c r="D34" s="70"/>
    </row>
    <row r="35" spans="1:4" ht="15.75" customHeight="1" x14ac:dyDescent="0.25">
      <c r="A35" s="70"/>
      <c r="B35" s="70"/>
      <c r="C35" s="70"/>
      <c r="D35" s="70"/>
    </row>
    <row r="36" spans="1:4" ht="15.75" customHeight="1" x14ac:dyDescent="0.25">
      <c r="A36" s="70"/>
      <c r="B36" s="70"/>
      <c r="C36" s="70"/>
      <c r="D36" s="70"/>
    </row>
    <row r="37" spans="1:4" ht="15.75" customHeight="1" x14ac:dyDescent="0.25">
      <c r="A37" s="70"/>
      <c r="B37" s="70"/>
      <c r="C37" s="70"/>
      <c r="D37" s="70"/>
    </row>
    <row r="38" spans="1:4" ht="15.75" customHeight="1" x14ac:dyDescent="0.25">
      <c r="A38" s="70"/>
      <c r="B38" s="70"/>
      <c r="C38" s="70"/>
      <c r="D38" s="70"/>
    </row>
    <row r="39" spans="1:4" ht="15.75" customHeight="1" x14ac:dyDescent="0.25">
      <c r="A39" s="70"/>
      <c r="B39" s="70"/>
      <c r="C39" s="70"/>
      <c r="D39" s="70"/>
    </row>
    <row r="40" spans="1:4" ht="15.75" customHeight="1" x14ac:dyDescent="0.25">
      <c r="A40" s="70"/>
      <c r="B40" s="70"/>
      <c r="C40" s="70"/>
      <c r="D40" s="70"/>
    </row>
    <row r="41" spans="1:4" ht="15.75" customHeight="1" x14ac:dyDescent="0.25">
      <c r="A41" s="70"/>
      <c r="B41" s="70"/>
      <c r="C41" s="70"/>
      <c r="D41" s="70"/>
    </row>
    <row r="42" spans="1:4" ht="15.75" customHeight="1" x14ac:dyDescent="0.25">
      <c r="A42" s="70"/>
      <c r="B42" s="70"/>
      <c r="C42" s="70"/>
      <c r="D42" s="70"/>
    </row>
    <row r="43" spans="1:4" ht="15.75" customHeight="1" x14ac:dyDescent="0.25">
      <c r="A43" s="70"/>
      <c r="B43" s="70"/>
      <c r="C43" s="70"/>
      <c r="D43" s="70"/>
    </row>
    <row r="44" spans="1:4" ht="15.75" customHeight="1" x14ac:dyDescent="0.25">
      <c r="A44" s="70"/>
      <c r="B44" s="70"/>
      <c r="C44" s="70"/>
      <c r="D44" s="70"/>
    </row>
    <row r="45" spans="1:4" ht="15.75" customHeight="1" x14ac:dyDescent="0.25">
      <c r="A45" s="70"/>
      <c r="B45" s="70"/>
      <c r="C45" s="70"/>
      <c r="D45" s="70"/>
    </row>
    <row r="46" spans="1:4" ht="15.75" customHeight="1" x14ac:dyDescent="0.25">
      <c r="A46" s="70"/>
      <c r="B46" s="70"/>
      <c r="C46" s="70"/>
      <c r="D46" s="70"/>
    </row>
    <row r="47" spans="1:4" ht="15.75" customHeight="1" x14ac:dyDescent="0.25">
      <c r="A47" s="70"/>
      <c r="B47" s="70"/>
      <c r="C47" s="70"/>
      <c r="D47" s="70"/>
    </row>
    <row r="48" spans="1:4" ht="15.75" customHeight="1" x14ac:dyDescent="0.25">
      <c r="A48" s="70"/>
      <c r="B48" s="70"/>
      <c r="C48" s="70"/>
      <c r="D48" s="70"/>
    </row>
    <row r="49" spans="1:4" ht="15.75" customHeight="1" x14ac:dyDescent="0.25">
      <c r="A49" s="70"/>
      <c r="B49" s="70"/>
      <c r="C49" s="70"/>
      <c r="D49" s="70"/>
    </row>
    <row r="50" spans="1:4" ht="15.75" customHeight="1" x14ac:dyDescent="0.25">
      <c r="A50" s="70"/>
      <c r="B50" s="70"/>
      <c r="C50" s="70"/>
      <c r="D50" s="70"/>
    </row>
    <row r="51" spans="1:4" ht="15.75" customHeight="1" x14ac:dyDescent="0.25">
      <c r="A51" s="70"/>
      <c r="B51" s="70"/>
      <c r="C51" s="70"/>
      <c r="D51" s="70"/>
    </row>
    <row r="52" spans="1:4" ht="15.75" customHeight="1" x14ac:dyDescent="0.25">
      <c r="A52" s="70"/>
      <c r="B52" s="70"/>
      <c r="C52" s="70"/>
      <c r="D52" s="70"/>
    </row>
    <row r="53" spans="1:4" ht="15.75" customHeight="1" x14ac:dyDescent="0.25">
      <c r="A53" s="70"/>
      <c r="B53" s="70"/>
      <c r="C53" s="70"/>
      <c r="D53" s="70"/>
    </row>
    <row r="54" spans="1:4" ht="15.75" customHeight="1" x14ac:dyDescent="0.25">
      <c r="A54" s="70"/>
      <c r="B54" s="70"/>
      <c r="C54" s="70"/>
      <c r="D54" s="70"/>
    </row>
    <row r="55" spans="1:4" ht="15.75" customHeight="1" x14ac:dyDescent="0.25">
      <c r="A55" s="70"/>
      <c r="B55" s="70"/>
      <c r="C55" s="70"/>
      <c r="D55" s="70"/>
    </row>
    <row r="56" spans="1:4" ht="15.75" customHeight="1" x14ac:dyDescent="0.25">
      <c r="A56" s="70"/>
      <c r="B56" s="70"/>
      <c r="C56" s="70"/>
      <c r="D56" s="70"/>
    </row>
    <row r="57" spans="1:4" ht="15.75" customHeight="1" x14ac:dyDescent="0.25">
      <c r="A57" s="70"/>
      <c r="B57" s="70"/>
      <c r="C57" s="70"/>
      <c r="D57" s="70"/>
    </row>
    <row r="58" spans="1:4" ht="15.75" customHeight="1" x14ac:dyDescent="0.25">
      <c r="A58" s="70"/>
      <c r="B58" s="70"/>
      <c r="C58" s="70"/>
      <c r="D58" s="70"/>
    </row>
    <row r="59" spans="1:4" ht="15.75" customHeight="1" x14ac:dyDescent="0.25">
      <c r="A59" s="70"/>
      <c r="B59" s="70"/>
      <c r="C59" s="70"/>
      <c r="D59" s="70"/>
    </row>
    <row r="60" spans="1:4" ht="15.75" customHeight="1" x14ac:dyDescent="0.25">
      <c r="A60" s="70"/>
      <c r="B60" s="70"/>
      <c r="C60" s="70"/>
      <c r="D60" s="70"/>
    </row>
    <row r="61" spans="1:4" ht="15.75" customHeight="1" x14ac:dyDescent="0.25">
      <c r="A61" s="70"/>
      <c r="B61" s="70"/>
      <c r="C61" s="70"/>
      <c r="D61" s="70"/>
    </row>
    <row r="62" spans="1:4" ht="15.75" customHeight="1" x14ac:dyDescent="0.25">
      <c r="A62" s="70"/>
      <c r="B62" s="70"/>
      <c r="C62" s="70"/>
      <c r="D62" s="70"/>
    </row>
    <row r="63" spans="1:4" ht="15.75" customHeight="1" x14ac:dyDescent="0.25">
      <c r="A63" s="70"/>
      <c r="B63" s="70"/>
      <c r="C63" s="70"/>
      <c r="D63" s="70"/>
    </row>
    <row r="64" spans="1:4" ht="15.75" customHeight="1" x14ac:dyDescent="0.25">
      <c r="A64" s="70"/>
      <c r="B64" s="70"/>
      <c r="C64" s="70"/>
      <c r="D64" s="70"/>
    </row>
    <row r="65" spans="1:4" ht="15.75" customHeight="1" x14ac:dyDescent="0.25">
      <c r="A65" s="70"/>
      <c r="B65" s="70"/>
      <c r="C65" s="70"/>
      <c r="D65" s="70"/>
    </row>
    <row r="66" spans="1:4" ht="15.75" customHeight="1" x14ac:dyDescent="0.25">
      <c r="A66" s="70"/>
      <c r="B66" s="70"/>
      <c r="C66" s="70"/>
      <c r="D66" s="70"/>
    </row>
    <row r="67" spans="1:4" ht="15.75" customHeight="1" x14ac:dyDescent="0.25">
      <c r="A67" s="70"/>
      <c r="B67" s="70"/>
      <c r="C67" s="70"/>
      <c r="D67" s="70"/>
    </row>
    <row r="68" spans="1:4" ht="15.75" customHeight="1" x14ac:dyDescent="0.25">
      <c r="A68" s="70"/>
      <c r="B68" s="70"/>
      <c r="C68" s="70"/>
      <c r="D68" s="70"/>
    </row>
    <row r="69" spans="1:4" ht="15.75" customHeight="1" x14ac:dyDescent="0.25">
      <c r="A69" s="70"/>
      <c r="B69" s="70"/>
      <c r="C69" s="70"/>
      <c r="D69" s="70"/>
    </row>
    <row r="70" spans="1:4" ht="15.75" customHeight="1" x14ac:dyDescent="0.25">
      <c r="A70" s="70"/>
      <c r="B70" s="70"/>
      <c r="C70" s="70"/>
      <c r="D70" s="70"/>
    </row>
    <row r="71" spans="1:4" ht="15.75" customHeight="1" x14ac:dyDescent="0.25">
      <c r="A71" s="70"/>
      <c r="B71" s="70"/>
      <c r="C71" s="70"/>
      <c r="D71" s="70"/>
    </row>
    <row r="72" spans="1:4" ht="15.75" customHeight="1" x14ac:dyDescent="0.25">
      <c r="A72" s="70"/>
      <c r="B72" s="70"/>
      <c r="C72" s="70"/>
      <c r="D72" s="70"/>
    </row>
    <row r="73" spans="1:4" ht="15.75" customHeight="1" x14ac:dyDescent="0.25">
      <c r="A73" s="70"/>
      <c r="B73" s="70"/>
      <c r="C73" s="70"/>
      <c r="D73" s="70"/>
    </row>
    <row r="74" spans="1:4" ht="15.75" customHeight="1" x14ac:dyDescent="0.25">
      <c r="A74" s="70"/>
      <c r="B74" s="70"/>
      <c r="C74" s="70"/>
      <c r="D74" s="70"/>
    </row>
    <row r="75" spans="1:4" ht="15.75" customHeight="1" x14ac:dyDescent="0.25">
      <c r="A75" s="70"/>
      <c r="B75" s="70"/>
      <c r="C75" s="70"/>
      <c r="D75" s="70"/>
    </row>
    <row r="76" spans="1:4" ht="15.75" customHeight="1" x14ac:dyDescent="0.25">
      <c r="A76" s="70"/>
      <c r="B76" s="70"/>
      <c r="C76" s="70"/>
      <c r="D76" s="70"/>
    </row>
    <row r="77" spans="1:4" ht="15.75" customHeight="1" x14ac:dyDescent="0.25">
      <c r="A77" s="70"/>
      <c r="B77" s="70"/>
      <c r="C77" s="70"/>
      <c r="D77" s="70"/>
    </row>
    <row r="78" spans="1:4" ht="15.75" customHeight="1" x14ac:dyDescent="0.25">
      <c r="A78" s="70"/>
      <c r="B78" s="70"/>
      <c r="C78" s="70"/>
      <c r="D78" s="70"/>
    </row>
    <row r="79" spans="1:4" ht="15.75" customHeight="1" x14ac:dyDescent="0.25">
      <c r="A79" s="70"/>
      <c r="B79" s="70"/>
      <c r="C79" s="70"/>
      <c r="D79" s="70"/>
    </row>
    <row r="80" spans="1:4" ht="15.75" customHeight="1" x14ac:dyDescent="0.25">
      <c r="A80" s="70"/>
      <c r="B80" s="70"/>
      <c r="C80" s="70"/>
      <c r="D80" s="70"/>
    </row>
    <row r="81" spans="1:4" ht="15.75" customHeight="1" x14ac:dyDescent="0.25">
      <c r="A81" s="70"/>
      <c r="B81" s="70"/>
      <c r="C81" s="70"/>
      <c r="D81" s="70"/>
    </row>
    <row r="82" spans="1:4" ht="15.75" customHeight="1" x14ac:dyDescent="0.25">
      <c r="A82" s="70"/>
      <c r="B82" s="70"/>
      <c r="C82" s="70"/>
      <c r="D82" s="70"/>
    </row>
    <row r="83" spans="1:4" ht="15.75" customHeight="1" x14ac:dyDescent="0.25">
      <c r="A83" s="70"/>
      <c r="B83" s="70"/>
      <c r="C83" s="70"/>
      <c r="D83" s="70"/>
    </row>
    <row r="84" spans="1:4" ht="15.75" customHeight="1" x14ac:dyDescent="0.25">
      <c r="A84" s="70"/>
      <c r="B84" s="70"/>
      <c r="C84" s="70"/>
      <c r="D84" s="70"/>
    </row>
    <row r="85" spans="1:4" ht="15.75" customHeight="1" x14ac:dyDescent="0.25">
      <c r="A85" s="70"/>
      <c r="B85" s="70"/>
      <c r="C85" s="70"/>
      <c r="D85" s="70"/>
    </row>
    <row r="86" spans="1:4" ht="15.75" customHeight="1" x14ac:dyDescent="0.25">
      <c r="A86" s="70"/>
      <c r="B86" s="70"/>
      <c r="C86" s="70"/>
      <c r="D86" s="70"/>
    </row>
    <row r="87" spans="1:4" ht="15.75" customHeight="1" x14ac:dyDescent="0.25">
      <c r="A87" s="70"/>
      <c r="B87" s="70"/>
      <c r="C87" s="70"/>
      <c r="D87" s="70"/>
    </row>
    <row r="88" spans="1:4" ht="15.75" customHeight="1" x14ac:dyDescent="0.25">
      <c r="A88" s="70"/>
      <c r="B88" s="70"/>
      <c r="C88" s="70"/>
      <c r="D88" s="70"/>
    </row>
    <row r="89" spans="1:4" ht="15.75" customHeight="1" x14ac:dyDescent="0.25">
      <c r="A89" s="70"/>
      <c r="B89" s="70"/>
      <c r="C89" s="70"/>
      <c r="D89" s="70"/>
    </row>
    <row r="90" spans="1:4" ht="15.75" customHeight="1" x14ac:dyDescent="0.25">
      <c r="A90" s="70"/>
      <c r="B90" s="70"/>
      <c r="C90" s="70"/>
      <c r="D90" s="70"/>
    </row>
    <row r="91" spans="1:4" ht="15.75" customHeight="1" x14ac:dyDescent="0.25">
      <c r="A91" s="70"/>
      <c r="B91" s="70"/>
      <c r="C91" s="70"/>
      <c r="D91" s="70"/>
    </row>
    <row r="92" spans="1:4" ht="15.75" customHeight="1" x14ac:dyDescent="0.25">
      <c r="A92" s="70"/>
      <c r="B92" s="70"/>
      <c r="C92" s="70"/>
      <c r="D92" s="70"/>
    </row>
    <row r="93" spans="1:4" ht="15.75" customHeight="1" x14ac:dyDescent="0.25">
      <c r="A93" s="70"/>
      <c r="B93" s="70"/>
      <c r="C93" s="70"/>
      <c r="D93" s="70"/>
    </row>
    <row r="94" spans="1:4" ht="15.75" customHeight="1" x14ac:dyDescent="0.25">
      <c r="A94" s="70"/>
      <c r="B94" s="70"/>
      <c r="C94" s="70"/>
      <c r="D94" s="70"/>
    </row>
    <row r="95" spans="1:4" ht="15.75" customHeight="1" x14ac:dyDescent="0.25">
      <c r="A95" s="70"/>
      <c r="B95" s="70"/>
      <c r="C95" s="70"/>
      <c r="D95" s="70"/>
    </row>
    <row r="96" spans="1:4" ht="15.75" customHeight="1" x14ac:dyDescent="0.25">
      <c r="A96" s="70"/>
      <c r="B96" s="70"/>
      <c r="C96" s="70"/>
      <c r="D96" s="70"/>
    </row>
    <row r="97" spans="1:4" ht="15.75" customHeight="1" x14ac:dyDescent="0.25">
      <c r="A97" s="70"/>
      <c r="B97" s="70"/>
      <c r="C97" s="70"/>
      <c r="D97" s="70"/>
    </row>
    <row r="98" spans="1:4" ht="15.75" customHeight="1" x14ac:dyDescent="0.25">
      <c r="A98" s="70"/>
      <c r="B98" s="70"/>
      <c r="C98" s="70"/>
      <c r="D98" s="70"/>
    </row>
    <row r="99" spans="1:4" ht="15.75" customHeight="1" x14ac:dyDescent="0.25">
      <c r="A99" s="70"/>
      <c r="B99" s="70"/>
      <c r="C99" s="70"/>
      <c r="D99" s="70"/>
    </row>
    <row r="100" spans="1:4" ht="15.75" customHeight="1" x14ac:dyDescent="0.25">
      <c r="A100" s="70"/>
      <c r="B100" s="70"/>
      <c r="C100" s="70"/>
      <c r="D100" s="70"/>
    </row>
    <row r="101" spans="1:4" ht="15.75" customHeight="1" x14ac:dyDescent="0.25">
      <c r="A101" s="70"/>
      <c r="B101" s="70"/>
      <c r="C101" s="70"/>
      <c r="D101" s="70"/>
    </row>
    <row r="102" spans="1:4" ht="15.75" customHeight="1" x14ac:dyDescent="0.25">
      <c r="A102" s="70"/>
      <c r="B102" s="70"/>
      <c r="C102" s="70"/>
      <c r="D102" s="70"/>
    </row>
    <row r="103" spans="1:4" ht="15.75" customHeight="1" x14ac:dyDescent="0.25">
      <c r="A103" s="70"/>
      <c r="B103" s="70"/>
      <c r="C103" s="70"/>
      <c r="D103" s="70"/>
    </row>
    <row r="104" spans="1:4" ht="15.75" customHeight="1" x14ac:dyDescent="0.25">
      <c r="A104" s="70"/>
      <c r="B104" s="70"/>
      <c r="C104" s="70"/>
      <c r="D104" s="70"/>
    </row>
    <row r="105" spans="1:4" ht="15.75" customHeight="1" x14ac:dyDescent="0.25">
      <c r="A105" s="70"/>
      <c r="B105" s="70"/>
      <c r="C105" s="70"/>
      <c r="D105" s="70"/>
    </row>
    <row r="106" spans="1:4" ht="15.75" customHeight="1" x14ac:dyDescent="0.25">
      <c r="A106" s="70"/>
      <c r="B106" s="70"/>
      <c r="C106" s="70"/>
      <c r="D106" s="70"/>
    </row>
    <row r="107" spans="1:4" ht="15.75" customHeight="1" x14ac:dyDescent="0.25">
      <c r="A107" s="70"/>
      <c r="B107" s="70"/>
      <c r="C107" s="70"/>
      <c r="D107" s="70"/>
    </row>
    <row r="108" spans="1:4" ht="15.75" customHeight="1" x14ac:dyDescent="0.25">
      <c r="A108" s="70"/>
      <c r="B108" s="70"/>
      <c r="C108" s="70"/>
      <c r="D108" s="70"/>
    </row>
    <row r="109" spans="1:4" ht="15.75" customHeight="1" x14ac:dyDescent="0.25">
      <c r="A109" s="70"/>
      <c r="B109" s="70"/>
      <c r="C109" s="70"/>
      <c r="D109" s="70"/>
    </row>
    <row r="110" spans="1:4" ht="15.75" customHeight="1" x14ac:dyDescent="0.25">
      <c r="A110" s="70"/>
      <c r="B110" s="70"/>
      <c r="C110" s="70"/>
      <c r="D110" s="70"/>
    </row>
    <row r="111" spans="1:4" ht="15.75" customHeight="1" x14ac:dyDescent="0.25">
      <c r="A111" s="70"/>
      <c r="B111" s="70"/>
      <c r="C111" s="70"/>
      <c r="D111" s="70"/>
    </row>
    <row r="112" spans="1:4" ht="15.75" customHeight="1" x14ac:dyDescent="0.25">
      <c r="A112" s="70"/>
      <c r="B112" s="70"/>
      <c r="C112" s="70"/>
      <c r="D112" s="70"/>
    </row>
    <row r="113" spans="1:4" ht="15.75" customHeight="1" x14ac:dyDescent="0.25">
      <c r="A113" s="70"/>
      <c r="B113" s="70"/>
      <c r="C113" s="70"/>
      <c r="D113" s="70"/>
    </row>
    <row r="114" spans="1:4" ht="15.75" customHeight="1" x14ac:dyDescent="0.25">
      <c r="A114" s="70"/>
      <c r="B114" s="70"/>
      <c r="C114" s="70"/>
      <c r="D114" s="70"/>
    </row>
    <row r="115" spans="1:4" ht="15.75" customHeight="1" x14ac:dyDescent="0.25">
      <c r="A115" s="70"/>
      <c r="B115" s="70"/>
      <c r="C115" s="70"/>
      <c r="D115" s="70"/>
    </row>
    <row r="116" spans="1:4" ht="15.75" customHeight="1" x14ac:dyDescent="0.25">
      <c r="A116" s="70"/>
      <c r="B116" s="70"/>
      <c r="C116" s="70"/>
      <c r="D116" s="70"/>
    </row>
    <row r="117" spans="1:4" ht="15.75" customHeight="1" x14ac:dyDescent="0.25">
      <c r="A117" s="70"/>
      <c r="B117" s="70"/>
      <c r="C117" s="70"/>
      <c r="D117" s="70"/>
    </row>
    <row r="118" spans="1:4" ht="15.75" customHeight="1" x14ac:dyDescent="0.25">
      <c r="A118" s="70"/>
      <c r="B118" s="70"/>
      <c r="C118" s="70"/>
      <c r="D118" s="70"/>
    </row>
    <row r="119" spans="1:4" ht="15.75" customHeight="1" x14ac:dyDescent="0.25">
      <c r="A119" s="70"/>
      <c r="B119" s="70"/>
      <c r="C119" s="70"/>
      <c r="D119" s="70"/>
    </row>
    <row r="120" spans="1:4" ht="15.75" customHeight="1" x14ac:dyDescent="0.25">
      <c r="A120" s="70"/>
      <c r="B120" s="70"/>
      <c r="C120" s="70"/>
      <c r="D120" s="70"/>
    </row>
    <row r="121" spans="1:4" ht="15.75" customHeight="1" x14ac:dyDescent="0.25">
      <c r="A121" s="70"/>
      <c r="B121" s="70"/>
      <c r="C121" s="70"/>
      <c r="D121" s="70"/>
    </row>
    <row r="122" spans="1:4" ht="15.75" customHeight="1" x14ac:dyDescent="0.25">
      <c r="A122" s="70"/>
      <c r="B122" s="70"/>
      <c r="C122" s="70"/>
      <c r="D122" s="70"/>
    </row>
    <row r="123" spans="1:4" ht="15.75" customHeight="1" x14ac:dyDescent="0.25">
      <c r="A123" s="70"/>
      <c r="B123" s="70"/>
      <c r="C123" s="70"/>
      <c r="D123" s="70"/>
    </row>
    <row r="124" spans="1:4" ht="15.75" customHeight="1" x14ac:dyDescent="0.25">
      <c r="A124" s="70"/>
      <c r="B124" s="70"/>
      <c r="C124" s="70"/>
      <c r="D124" s="70"/>
    </row>
    <row r="125" spans="1:4" ht="15.75" customHeight="1" x14ac:dyDescent="0.25">
      <c r="A125" s="70"/>
      <c r="B125" s="70"/>
      <c r="C125" s="70"/>
      <c r="D125" s="70"/>
    </row>
    <row r="126" spans="1:4" ht="15.75" customHeight="1" x14ac:dyDescent="0.25">
      <c r="A126" s="70"/>
      <c r="B126" s="70"/>
      <c r="C126" s="70"/>
      <c r="D126" s="70"/>
    </row>
    <row r="127" spans="1:4" ht="15.75" customHeight="1" x14ac:dyDescent="0.25">
      <c r="A127" s="70"/>
      <c r="B127" s="70"/>
      <c r="C127" s="70"/>
      <c r="D127" s="70"/>
    </row>
    <row r="128" spans="1:4" ht="15.75" customHeight="1" x14ac:dyDescent="0.25">
      <c r="A128" s="70"/>
      <c r="B128" s="70"/>
      <c r="C128" s="70"/>
      <c r="D128" s="70"/>
    </row>
    <row r="129" spans="1:4" ht="15.75" customHeight="1" x14ac:dyDescent="0.25">
      <c r="A129" s="70"/>
      <c r="B129" s="70"/>
      <c r="C129" s="70"/>
      <c r="D129" s="70"/>
    </row>
    <row r="130" spans="1:4" ht="15.75" customHeight="1" x14ac:dyDescent="0.25">
      <c r="A130" s="70"/>
      <c r="B130" s="70"/>
      <c r="C130" s="70"/>
      <c r="D130" s="70"/>
    </row>
    <row r="131" spans="1:4" ht="15.75" customHeight="1" x14ac:dyDescent="0.25">
      <c r="A131" s="70"/>
      <c r="B131" s="70"/>
      <c r="C131" s="70"/>
      <c r="D131" s="70"/>
    </row>
    <row r="132" spans="1:4" ht="15.75" customHeight="1" x14ac:dyDescent="0.25">
      <c r="A132" s="70"/>
      <c r="B132" s="70"/>
      <c r="C132" s="70"/>
      <c r="D132" s="70"/>
    </row>
    <row r="133" spans="1:4" ht="15.75" customHeight="1" x14ac:dyDescent="0.25">
      <c r="A133" s="70"/>
      <c r="B133" s="70"/>
      <c r="C133" s="70"/>
      <c r="D133" s="70"/>
    </row>
    <row r="134" spans="1:4" ht="15.75" customHeight="1" x14ac:dyDescent="0.25">
      <c r="A134" s="70"/>
      <c r="B134" s="70"/>
      <c r="C134" s="70"/>
      <c r="D134" s="70"/>
    </row>
    <row r="135" spans="1:4" ht="15.75" customHeight="1" x14ac:dyDescent="0.25">
      <c r="A135" s="70"/>
      <c r="B135" s="70"/>
      <c r="C135" s="70"/>
      <c r="D135" s="70"/>
    </row>
    <row r="136" spans="1:4" ht="15.75" customHeight="1" x14ac:dyDescent="0.25">
      <c r="A136" s="70"/>
      <c r="B136" s="70"/>
      <c r="C136" s="70"/>
      <c r="D136" s="70"/>
    </row>
    <row r="137" spans="1:4" ht="15.75" customHeight="1" x14ac:dyDescent="0.25">
      <c r="A137" s="70"/>
      <c r="B137" s="70"/>
      <c r="C137" s="70"/>
      <c r="D137" s="70"/>
    </row>
    <row r="138" spans="1:4" ht="15.75" customHeight="1" x14ac:dyDescent="0.25">
      <c r="A138" s="70"/>
      <c r="B138" s="70"/>
      <c r="C138" s="70"/>
      <c r="D138" s="70"/>
    </row>
    <row r="139" spans="1:4" ht="15.75" customHeight="1" x14ac:dyDescent="0.25">
      <c r="A139" s="70"/>
      <c r="B139" s="70"/>
      <c r="C139" s="70"/>
      <c r="D139" s="70"/>
    </row>
    <row r="140" spans="1:4" ht="15.75" customHeight="1" x14ac:dyDescent="0.25">
      <c r="A140" s="70"/>
      <c r="B140" s="70"/>
      <c r="C140" s="70"/>
      <c r="D140" s="70"/>
    </row>
    <row r="141" spans="1:4" ht="15.75" customHeight="1" x14ac:dyDescent="0.25">
      <c r="A141" s="70"/>
      <c r="B141" s="70"/>
      <c r="C141" s="70"/>
      <c r="D141" s="70"/>
    </row>
    <row r="142" spans="1:4" ht="15.75" customHeight="1" x14ac:dyDescent="0.25">
      <c r="A142" s="70"/>
      <c r="B142" s="70"/>
      <c r="C142" s="70"/>
      <c r="D142" s="70"/>
    </row>
    <row r="143" spans="1:4" ht="15.75" customHeight="1" x14ac:dyDescent="0.25">
      <c r="A143" s="70"/>
      <c r="B143" s="70"/>
      <c r="C143" s="70"/>
      <c r="D143" s="70"/>
    </row>
    <row r="144" spans="1:4" ht="15.75" customHeight="1" x14ac:dyDescent="0.25">
      <c r="A144" s="70"/>
      <c r="B144" s="70"/>
      <c r="C144" s="70"/>
      <c r="D144" s="70"/>
    </row>
    <row r="145" spans="1:4" ht="15.75" customHeight="1" x14ac:dyDescent="0.25">
      <c r="A145" s="70"/>
      <c r="B145" s="70"/>
      <c r="C145" s="70"/>
      <c r="D145" s="70"/>
    </row>
    <row r="146" spans="1:4" ht="15.75" customHeight="1" x14ac:dyDescent="0.25">
      <c r="A146" s="70"/>
      <c r="B146" s="70"/>
      <c r="C146" s="70"/>
      <c r="D146" s="70"/>
    </row>
    <row r="147" spans="1:4" ht="15.75" customHeight="1" x14ac:dyDescent="0.25">
      <c r="A147" s="70"/>
      <c r="B147" s="70"/>
      <c r="C147" s="70"/>
      <c r="D147" s="70"/>
    </row>
    <row r="148" spans="1:4" ht="15.75" customHeight="1" x14ac:dyDescent="0.25">
      <c r="A148" s="70"/>
      <c r="B148" s="70"/>
      <c r="C148" s="70"/>
      <c r="D148" s="70"/>
    </row>
    <row r="149" spans="1:4" ht="15.75" customHeight="1" x14ac:dyDescent="0.25">
      <c r="A149" s="70"/>
      <c r="B149" s="70"/>
      <c r="C149" s="70"/>
      <c r="D149" s="70"/>
    </row>
    <row r="150" spans="1:4" ht="15.75" customHeight="1" x14ac:dyDescent="0.25">
      <c r="A150" s="70"/>
      <c r="B150" s="70"/>
      <c r="C150" s="70"/>
      <c r="D150" s="70"/>
    </row>
    <row r="151" spans="1:4" ht="15.75" customHeight="1" x14ac:dyDescent="0.25">
      <c r="A151" s="70"/>
      <c r="B151" s="70"/>
      <c r="C151" s="70"/>
      <c r="D151" s="70"/>
    </row>
    <row r="152" spans="1:4" ht="15.75" customHeight="1" x14ac:dyDescent="0.25">
      <c r="A152" s="70"/>
      <c r="B152" s="70"/>
      <c r="C152" s="70"/>
      <c r="D152" s="70"/>
    </row>
    <row r="153" spans="1:4" ht="15.75" customHeight="1" x14ac:dyDescent="0.25">
      <c r="A153" s="70"/>
      <c r="B153" s="70"/>
      <c r="C153" s="70"/>
      <c r="D153" s="70"/>
    </row>
    <row r="154" spans="1:4" ht="15.75" customHeight="1" x14ac:dyDescent="0.25">
      <c r="A154" s="70"/>
      <c r="B154" s="70"/>
      <c r="C154" s="70"/>
      <c r="D154" s="70"/>
    </row>
    <row r="155" spans="1:4" ht="15.75" customHeight="1" x14ac:dyDescent="0.25">
      <c r="A155" s="70"/>
      <c r="B155" s="70"/>
      <c r="C155" s="70"/>
      <c r="D155" s="70"/>
    </row>
    <row r="156" spans="1:4" ht="15.75" customHeight="1" x14ac:dyDescent="0.25">
      <c r="A156" s="70"/>
      <c r="B156" s="70"/>
      <c r="C156" s="70"/>
      <c r="D156" s="70"/>
    </row>
    <row r="157" spans="1:4" ht="15.75" customHeight="1" x14ac:dyDescent="0.25">
      <c r="A157" s="70"/>
      <c r="B157" s="70"/>
      <c r="C157" s="70"/>
      <c r="D157" s="70"/>
    </row>
    <row r="158" spans="1:4" ht="15.75" customHeight="1" x14ac:dyDescent="0.25">
      <c r="A158" s="70"/>
      <c r="B158" s="70"/>
      <c r="C158" s="70"/>
      <c r="D158" s="70"/>
    </row>
    <row r="159" spans="1:4" ht="15.75" customHeight="1" x14ac:dyDescent="0.25">
      <c r="A159" s="70"/>
      <c r="B159" s="70"/>
      <c r="C159" s="70"/>
      <c r="D159" s="70"/>
    </row>
    <row r="160" spans="1:4" ht="15.75" customHeight="1" x14ac:dyDescent="0.25">
      <c r="A160" s="70"/>
      <c r="B160" s="70"/>
      <c r="C160" s="70"/>
      <c r="D160" s="70"/>
    </row>
    <row r="161" spans="1:4" ht="15.75" customHeight="1" x14ac:dyDescent="0.25">
      <c r="A161" s="70"/>
      <c r="B161" s="70"/>
      <c r="C161" s="70"/>
      <c r="D161" s="70"/>
    </row>
    <row r="162" spans="1:4" ht="15.75" customHeight="1" x14ac:dyDescent="0.25">
      <c r="A162" s="70"/>
      <c r="B162" s="70"/>
      <c r="C162" s="70"/>
      <c r="D162" s="70"/>
    </row>
    <row r="163" spans="1:4" ht="15.75" customHeight="1" x14ac:dyDescent="0.25">
      <c r="A163" s="70"/>
      <c r="B163" s="70"/>
      <c r="C163" s="70"/>
      <c r="D163" s="70"/>
    </row>
    <row r="164" spans="1:4" ht="15.75" customHeight="1" x14ac:dyDescent="0.25">
      <c r="A164" s="70"/>
      <c r="B164" s="70"/>
      <c r="C164" s="70"/>
      <c r="D164" s="70"/>
    </row>
    <row r="165" spans="1:4" ht="15.75" customHeight="1" x14ac:dyDescent="0.25">
      <c r="A165" s="70"/>
      <c r="B165" s="70"/>
      <c r="C165" s="70"/>
      <c r="D165" s="70"/>
    </row>
    <row r="166" spans="1:4" ht="15.75" customHeight="1" x14ac:dyDescent="0.25">
      <c r="A166" s="70"/>
      <c r="B166" s="70"/>
      <c r="C166" s="70"/>
      <c r="D166" s="70"/>
    </row>
    <row r="167" spans="1:4" ht="15.75" customHeight="1" x14ac:dyDescent="0.25">
      <c r="A167" s="70"/>
      <c r="B167" s="70"/>
      <c r="C167" s="70"/>
      <c r="D167" s="70"/>
    </row>
    <row r="168" spans="1:4" ht="15.75" customHeight="1" x14ac:dyDescent="0.25">
      <c r="A168" s="70"/>
      <c r="B168" s="70"/>
      <c r="C168" s="70"/>
      <c r="D168" s="70"/>
    </row>
    <row r="169" spans="1:4" ht="15.75" customHeight="1" x14ac:dyDescent="0.25">
      <c r="A169" s="70"/>
      <c r="B169" s="70"/>
      <c r="C169" s="70"/>
      <c r="D169" s="70"/>
    </row>
    <row r="170" spans="1:4" ht="15.75" customHeight="1" x14ac:dyDescent="0.25">
      <c r="A170" s="70"/>
      <c r="B170" s="70"/>
      <c r="C170" s="70"/>
      <c r="D170" s="70"/>
    </row>
    <row r="171" spans="1:4" ht="15.75" customHeight="1" x14ac:dyDescent="0.25">
      <c r="A171" s="70"/>
      <c r="B171" s="70"/>
      <c r="C171" s="70"/>
      <c r="D171" s="70"/>
    </row>
    <row r="172" spans="1:4" ht="15.75" customHeight="1" x14ac:dyDescent="0.25">
      <c r="A172" s="70"/>
      <c r="B172" s="70"/>
      <c r="C172" s="70"/>
      <c r="D172" s="70"/>
    </row>
    <row r="173" spans="1:4" ht="15.75" customHeight="1" x14ac:dyDescent="0.25">
      <c r="A173" s="70"/>
      <c r="B173" s="70"/>
      <c r="C173" s="70"/>
      <c r="D173" s="70"/>
    </row>
    <row r="174" spans="1:4" ht="15.75" customHeight="1" x14ac:dyDescent="0.25">
      <c r="A174" s="70"/>
      <c r="B174" s="70"/>
      <c r="C174" s="70"/>
      <c r="D174" s="70"/>
    </row>
    <row r="175" spans="1:4" ht="15.75" customHeight="1" x14ac:dyDescent="0.25">
      <c r="A175" s="70"/>
      <c r="B175" s="70"/>
      <c r="C175" s="70"/>
      <c r="D175" s="70"/>
    </row>
    <row r="176" spans="1:4" ht="15.75" customHeight="1" x14ac:dyDescent="0.25">
      <c r="A176" s="70"/>
      <c r="B176" s="70"/>
      <c r="C176" s="70"/>
      <c r="D176" s="70"/>
    </row>
    <row r="177" spans="1:4" ht="15.75" customHeight="1" x14ac:dyDescent="0.25">
      <c r="A177" s="70"/>
      <c r="B177" s="70"/>
      <c r="C177" s="70"/>
      <c r="D177" s="70"/>
    </row>
    <row r="178" spans="1:4" ht="15.75" customHeight="1" x14ac:dyDescent="0.25">
      <c r="A178" s="70"/>
      <c r="B178" s="70"/>
      <c r="C178" s="70"/>
      <c r="D178" s="70"/>
    </row>
    <row r="179" spans="1:4" ht="15.75" customHeight="1" x14ac:dyDescent="0.25">
      <c r="A179" s="70"/>
      <c r="B179" s="70"/>
      <c r="C179" s="70"/>
      <c r="D179" s="70"/>
    </row>
    <row r="180" spans="1:4" ht="15.75" customHeight="1" x14ac:dyDescent="0.25">
      <c r="A180" s="70"/>
      <c r="B180" s="70"/>
      <c r="C180" s="70"/>
      <c r="D180" s="70"/>
    </row>
    <row r="181" spans="1:4" ht="15.75" customHeight="1" x14ac:dyDescent="0.25">
      <c r="A181" s="70"/>
      <c r="B181" s="70"/>
      <c r="C181" s="70"/>
      <c r="D181" s="70"/>
    </row>
    <row r="182" spans="1:4" ht="15.75" customHeight="1" x14ac:dyDescent="0.25">
      <c r="A182" s="70"/>
      <c r="B182" s="70"/>
      <c r="C182" s="70"/>
      <c r="D182" s="70"/>
    </row>
    <row r="183" spans="1:4" ht="15.75" customHeight="1" x14ac:dyDescent="0.25">
      <c r="A183" s="70"/>
      <c r="B183" s="70"/>
      <c r="C183" s="70"/>
      <c r="D183" s="70"/>
    </row>
    <row r="184" spans="1:4" ht="15.75" customHeight="1" x14ac:dyDescent="0.25">
      <c r="A184" s="70"/>
      <c r="B184" s="70"/>
      <c r="C184" s="70"/>
      <c r="D184" s="70"/>
    </row>
    <row r="185" spans="1:4" ht="15.75" customHeight="1" x14ac:dyDescent="0.25">
      <c r="A185" s="70"/>
      <c r="B185" s="70"/>
      <c r="C185" s="70"/>
      <c r="D185" s="70"/>
    </row>
    <row r="186" spans="1:4" ht="15.75" customHeight="1" x14ac:dyDescent="0.25">
      <c r="A186" s="70"/>
      <c r="B186" s="70"/>
      <c r="C186" s="70"/>
      <c r="D186" s="70"/>
    </row>
    <row r="187" spans="1:4" ht="15.75" customHeight="1" x14ac:dyDescent="0.25">
      <c r="A187" s="70"/>
      <c r="B187" s="70"/>
      <c r="C187" s="70"/>
      <c r="D187" s="70"/>
    </row>
    <row r="188" spans="1:4" ht="15.75" customHeight="1" x14ac:dyDescent="0.25">
      <c r="A188" s="70"/>
      <c r="B188" s="70"/>
      <c r="C188" s="70"/>
      <c r="D188" s="70"/>
    </row>
    <row r="189" spans="1:4" ht="15.75" customHeight="1" x14ac:dyDescent="0.25">
      <c r="A189" s="70"/>
      <c r="B189" s="70"/>
      <c r="C189" s="70"/>
      <c r="D189" s="70"/>
    </row>
    <row r="190" spans="1:4" ht="15.75" customHeight="1" x14ac:dyDescent="0.25">
      <c r="A190" s="70"/>
      <c r="B190" s="70"/>
      <c r="C190" s="70"/>
      <c r="D190" s="70"/>
    </row>
    <row r="191" spans="1:4" ht="15.75" customHeight="1" x14ac:dyDescent="0.25">
      <c r="A191" s="70"/>
      <c r="B191" s="70"/>
      <c r="C191" s="70"/>
      <c r="D191" s="70"/>
    </row>
    <row r="192" spans="1:4" ht="15.75" customHeight="1" x14ac:dyDescent="0.25">
      <c r="A192" s="70"/>
      <c r="B192" s="70"/>
      <c r="C192" s="70"/>
      <c r="D192" s="70"/>
    </row>
    <row r="193" spans="1:4" ht="15.75" customHeight="1" x14ac:dyDescent="0.25">
      <c r="A193" s="70"/>
      <c r="B193" s="70"/>
      <c r="C193" s="70"/>
      <c r="D193" s="70"/>
    </row>
    <row r="194" spans="1:4" ht="15.75" customHeight="1" x14ac:dyDescent="0.25">
      <c r="A194" s="70"/>
      <c r="B194" s="70"/>
      <c r="C194" s="70"/>
      <c r="D194" s="70"/>
    </row>
    <row r="195" spans="1:4" ht="15.75" customHeight="1" x14ac:dyDescent="0.25">
      <c r="A195" s="70"/>
      <c r="B195" s="70"/>
      <c r="C195" s="70"/>
      <c r="D195" s="70"/>
    </row>
    <row r="196" spans="1:4" ht="15.75" customHeight="1" x14ac:dyDescent="0.25">
      <c r="A196" s="70"/>
      <c r="B196" s="70"/>
      <c r="C196" s="70"/>
      <c r="D196" s="70"/>
    </row>
    <row r="197" spans="1:4" ht="15.75" customHeight="1" x14ac:dyDescent="0.25">
      <c r="A197" s="70"/>
      <c r="B197" s="70"/>
      <c r="C197" s="70"/>
      <c r="D197" s="70"/>
    </row>
    <row r="198" spans="1:4" ht="15.75" customHeight="1" x14ac:dyDescent="0.25">
      <c r="A198" s="70"/>
      <c r="B198" s="70"/>
      <c r="C198" s="70"/>
      <c r="D198" s="70"/>
    </row>
    <row r="199" spans="1:4" ht="15.75" customHeight="1" x14ac:dyDescent="0.25">
      <c r="A199" s="70"/>
      <c r="B199" s="70"/>
      <c r="C199" s="70"/>
      <c r="D199" s="70"/>
    </row>
    <row r="200" spans="1:4" ht="15.75" customHeight="1" x14ac:dyDescent="0.25">
      <c r="A200" s="70"/>
      <c r="B200" s="70"/>
      <c r="C200" s="70"/>
      <c r="D200" s="70"/>
    </row>
    <row r="201" spans="1:4" ht="15.75" customHeight="1" x14ac:dyDescent="0.25">
      <c r="A201" s="70"/>
      <c r="B201" s="70"/>
      <c r="C201" s="70"/>
      <c r="D201" s="70"/>
    </row>
    <row r="202" spans="1:4" ht="15.75" customHeight="1" x14ac:dyDescent="0.25">
      <c r="A202" s="70"/>
      <c r="B202" s="70"/>
      <c r="C202" s="70"/>
      <c r="D202" s="70"/>
    </row>
    <row r="203" spans="1:4" ht="15.75" customHeight="1" x14ac:dyDescent="0.25">
      <c r="A203" s="70"/>
      <c r="B203" s="70"/>
      <c r="C203" s="70"/>
      <c r="D203" s="70"/>
    </row>
    <row r="204" spans="1:4" ht="15.75" customHeight="1" x14ac:dyDescent="0.25">
      <c r="A204" s="70"/>
      <c r="B204" s="70"/>
      <c r="C204" s="70"/>
      <c r="D204" s="70"/>
    </row>
    <row r="205" spans="1:4" ht="15.75" customHeight="1" x14ac:dyDescent="0.25">
      <c r="A205" s="70"/>
      <c r="B205" s="70"/>
      <c r="C205" s="70"/>
      <c r="D205" s="70"/>
    </row>
    <row r="206" spans="1:4" ht="15.75" customHeight="1" x14ac:dyDescent="0.25">
      <c r="A206" s="70"/>
      <c r="B206" s="70"/>
      <c r="C206" s="70"/>
      <c r="D206" s="70"/>
    </row>
    <row r="207" spans="1:4" ht="15.75" customHeight="1" x14ac:dyDescent="0.25">
      <c r="A207" s="70"/>
      <c r="B207" s="70"/>
      <c r="C207" s="70"/>
      <c r="D207" s="70"/>
    </row>
    <row r="208" spans="1:4" ht="15.75" customHeight="1" x14ac:dyDescent="0.25">
      <c r="A208" s="70"/>
      <c r="B208" s="70"/>
      <c r="C208" s="70"/>
      <c r="D208" s="70"/>
    </row>
    <row r="209" spans="1:4" ht="15.75" customHeight="1" x14ac:dyDescent="0.25">
      <c r="A209" s="70"/>
      <c r="B209" s="70"/>
      <c r="C209" s="70"/>
      <c r="D209" s="70"/>
    </row>
    <row r="210" spans="1:4" ht="15.75" customHeight="1" x14ac:dyDescent="0.25">
      <c r="A210" s="70"/>
      <c r="B210" s="70"/>
      <c r="C210" s="70"/>
      <c r="D210" s="70"/>
    </row>
    <row r="211" spans="1:4" ht="15.75" customHeight="1" x14ac:dyDescent="0.25">
      <c r="A211" s="70"/>
      <c r="B211" s="70"/>
      <c r="C211" s="70"/>
      <c r="D211" s="70"/>
    </row>
    <row r="212" spans="1:4" ht="15.75" customHeight="1" x14ac:dyDescent="0.25">
      <c r="A212" s="70"/>
      <c r="B212" s="70"/>
      <c r="C212" s="70"/>
      <c r="D212" s="70"/>
    </row>
    <row r="213" spans="1:4" ht="15.75" customHeight="1" x14ac:dyDescent="0.25">
      <c r="A213" s="70"/>
      <c r="B213" s="70"/>
      <c r="C213" s="70"/>
      <c r="D213" s="70"/>
    </row>
    <row r="214" spans="1:4" ht="15.75" customHeight="1" x14ac:dyDescent="0.25">
      <c r="A214" s="70"/>
      <c r="B214" s="70"/>
      <c r="C214" s="70"/>
      <c r="D214" s="70"/>
    </row>
    <row r="215" spans="1:4" ht="15.75" customHeight="1" x14ac:dyDescent="0.25">
      <c r="A215" s="70"/>
      <c r="B215" s="70"/>
      <c r="C215" s="70"/>
      <c r="D215" s="70"/>
    </row>
    <row r="216" spans="1:4" ht="15.75" customHeight="1" x14ac:dyDescent="0.25">
      <c r="A216" s="70"/>
      <c r="B216" s="70"/>
      <c r="C216" s="70"/>
      <c r="D216" s="70"/>
    </row>
    <row r="217" spans="1:4" ht="15.75" customHeight="1" x14ac:dyDescent="0.25">
      <c r="A217" s="70"/>
      <c r="B217" s="70"/>
      <c r="C217" s="70"/>
      <c r="D217" s="70"/>
    </row>
    <row r="218" spans="1:4" ht="15.75" customHeight="1" x14ac:dyDescent="0.25">
      <c r="A218" s="70"/>
      <c r="B218" s="70"/>
      <c r="C218" s="70"/>
      <c r="D218" s="70"/>
    </row>
    <row r="219" spans="1:4" ht="15.75" customHeight="1" x14ac:dyDescent="0.25">
      <c r="A219" s="70"/>
      <c r="B219" s="70"/>
      <c r="C219" s="70"/>
      <c r="D219" s="70"/>
    </row>
    <row r="220" spans="1:4" ht="15.75" customHeight="1" x14ac:dyDescent="0.25">
      <c r="A220" s="70"/>
      <c r="B220" s="70"/>
      <c r="C220" s="70"/>
      <c r="D220" s="70"/>
    </row>
    <row r="221" spans="1:4" ht="15.75" customHeight="1" x14ac:dyDescent="0.25">
      <c r="A221" s="70"/>
      <c r="B221" s="70"/>
      <c r="C221" s="70"/>
      <c r="D221" s="70"/>
    </row>
    <row r="222" spans="1:4" ht="15.75" customHeight="1" x14ac:dyDescent="0.25">
      <c r="A222" s="70"/>
      <c r="B222" s="70"/>
      <c r="C222" s="70"/>
      <c r="D222" s="70"/>
    </row>
    <row r="223" spans="1:4" ht="15.75" customHeight="1" x14ac:dyDescent="0.25">
      <c r="A223" s="70"/>
      <c r="B223" s="70"/>
      <c r="C223" s="70"/>
      <c r="D223" s="70"/>
    </row>
    <row r="224" spans="1:4" ht="15.75" customHeight="1" x14ac:dyDescent="0.25">
      <c r="A224" s="70"/>
      <c r="B224" s="70"/>
      <c r="C224" s="70"/>
      <c r="D224" s="70"/>
    </row>
    <row r="225" spans="1:4" ht="15.75" customHeight="1" x14ac:dyDescent="0.25">
      <c r="A225" s="70"/>
      <c r="B225" s="70"/>
      <c r="C225" s="70"/>
      <c r="D225" s="70"/>
    </row>
    <row r="226" spans="1:4" ht="15.75" customHeight="1" x14ac:dyDescent="0.25">
      <c r="A226" s="70"/>
      <c r="B226" s="70"/>
      <c r="C226" s="70"/>
      <c r="D226" s="70"/>
    </row>
    <row r="227" spans="1:4" ht="15.75" customHeight="1" x14ac:dyDescent="0.25">
      <c r="A227" s="70"/>
      <c r="B227" s="70"/>
      <c r="C227" s="70"/>
      <c r="D227" s="70"/>
    </row>
    <row r="228" spans="1:4" ht="15.75" customHeight="1" x14ac:dyDescent="0.25">
      <c r="A228" s="70"/>
      <c r="B228" s="70"/>
      <c r="C228" s="70"/>
      <c r="D228" s="70"/>
    </row>
    <row r="229" spans="1:4" ht="15.75" customHeight="1" x14ac:dyDescent="0.25">
      <c r="A229" s="70"/>
      <c r="B229" s="70"/>
      <c r="C229" s="70"/>
      <c r="D229" s="70"/>
    </row>
    <row r="230" spans="1:4" ht="15.75" customHeight="1" x14ac:dyDescent="0.25">
      <c r="A230" s="70"/>
      <c r="B230" s="70"/>
      <c r="C230" s="70"/>
      <c r="D230" s="70"/>
    </row>
    <row r="231" spans="1:4" ht="15.75" customHeight="1" x14ac:dyDescent="0.25">
      <c r="A231" s="70"/>
      <c r="B231" s="70"/>
      <c r="C231" s="70"/>
      <c r="D231" s="70"/>
    </row>
    <row r="232" spans="1:4" ht="15.75" customHeight="1" x14ac:dyDescent="0.25">
      <c r="A232" s="70"/>
      <c r="B232" s="70"/>
      <c r="C232" s="70"/>
      <c r="D232" s="70"/>
    </row>
    <row r="233" spans="1:4" ht="15.75" customHeight="1" x14ac:dyDescent="0.25">
      <c r="A233" s="70"/>
      <c r="B233" s="70"/>
      <c r="C233" s="70"/>
      <c r="D233" s="70"/>
    </row>
    <row r="234" spans="1:4" ht="15.75" customHeight="1" x14ac:dyDescent="0.25">
      <c r="A234" s="70"/>
      <c r="B234" s="70"/>
      <c r="C234" s="70"/>
      <c r="D234" s="70"/>
    </row>
    <row r="235" spans="1:4" ht="15.75" customHeight="1" x14ac:dyDescent="0.25">
      <c r="A235" s="70"/>
      <c r="B235" s="70"/>
      <c r="C235" s="70"/>
      <c r="D235" s="70"/>
    </row>
    <row r="236" spans="1:4" ht="15.75" customHeight="1" x14ac:dyDescent="0.25">
      <c r="A236" s="70"/>
      <c r="B236" s="70"/>
      <c r="C236" s="70"/>
      <c r="D236" s="70"/>
    </row>
    <row r="237" spans="1:4" ht="15.75" customHeight="1" x14ac:dyDescent="0.25">
      <c r="A237" s="70"/>
      <c r="B237" s="70"/>
      <c r="C237" s="70"/>
      <c r="D237" s="70"/>
    </row>
    <row r="238" spans="1:4" ht="15.75" customHeight="1" x14ac:dyDescent="0.25">
      <c r="A238" s="70"/>
      <c r="B238" s="70"/>
      <c r="C238" s="70"/>
      <c r="D238" s="70"/>
    </row>
    <row r="239" spans="1:4" ht="15.75" customHeight="1" x14ac:dyDescent="0.25">
      <c r="A239" s="70"/>
      <c r="B239" s="70"/>
      <c r="C239" s="70"/>
      <c r="D239" s="70"/>
    </row>
    <row r="240" spans="1:4" ht="15.75" customHeight="1" x14ac:dyDescent="0.25">
      <c r="A240" s="70"/>
      <c r="B240" s="70"/>
      <c r="C240" s="70"/>
      <c r="D240" s="70"/>
    </row>
    <row r="241" spans="1:4" ht="15.75" customHeight="1" x14ac:dyDescent="0.25">
      <c r="A241" s="70"/>
      <c r="B241" s="70"/>
      <c r="C241" s="70"/>
      <c r="D241" s="70"/>
    </row>
    <row r="242" spans="1:4" ht="15.75" customHeight="1" x14ac:dyDescent="0.25">
      <c r="A242" s="70"/>
      <c r="B242" s="70"/>
      <c r="C242" s="70"/>
      <c r="D242" s="70"/>
    </row>
    <row r="243" spans="1:4" ht="15.75" customHeight="1" x14ac:dyDescent="0.25">
      <c r="A243" s="70"/>
      <c r="B243" s="70"/>
      <c r="C243" s="70"/>
      <c r="D243" s="70"/>
    </row>
    <row r="244" spans="1:4" ht="15.75" customHeight="1" x14ac:dyDescent="0.25">
      <c r="A244" s="70"/>
      <c r="B244" s="70"/>
      <c r="C244" s="70"/>
      <c r="D244" s="70"/>
    </row>
    <row r="245" spans="1:4" ht="15.75" customHeight="1" x14ac:dyDescent="0.25">
      <c r="A245" s="70"/>
      <c r="B245" s="70"/>
      <c r="C245" s="70"/>
      <c r="D245" s="70"/>
    </row>
    <row r="246" spans="1:4" ht="15.75" customHeight="1" x14ac:dyDescent="0.25">
      <c r="A246" s="70"/>
      <c r="B246" s="70"/>
      <c r="C246" s="70"/>
      <c r="D246" s="70"/>
    </row>
    <row r="247" spans="1:4" ht="15.75" customHeight="1" x14ac:dyDescent="0.25">
      <c r="A247" s="70"/>
      <c r="B247" s="70"/>
      <c r="C247" s="70"/>
      <c r="D247" s="70"/>
    </row>
    <row r="248" spans="1:4" ht="15.75" customHeight="1" x14ac:dyDescent="0.25">
      <c r="A248" s="70"/>
      <c r="B248" s="70"/>
      <c r="C248" s="70"/>
      <c r="D248" s="70"/>
    </row>
    <row r="249" spans="1:4" ht="15.75" customHeight="1" x14ac:dyDescent="0.25">
      <c r="A249" s="70"/>
      <c r="B249" s="70"/>
      <c r="C249" s="70"/>
      <c r="D249" s="70"/>
    </row>
    <row r="250" spans="1:4" ht="15.75" customHeight="1" x14ac:dyDescent="0.25">
      <c r="A250" s="70"/>
      <c r="B250" s="70"/>
      <c r="C250" s="70"/>
      <c r="D250" s="70"/>
    </row>
    <row r="251" spans="1:4" ht="15.75" customHeight="1" x14ac:dyDescent="0.25">
      <c r="A251" s="70"/>
      <c r="B251" s="70"/>
      <c r="C251" s="70"/>
      <c r="D251" s="70"/>
    </row>
    <row r="252" spans="1:4" ht="15.75" customHeight="1" x14ac:dyDescent="0.25">
      <c r="A252" s="70"/>
      <c r="B252" s="70"/>
      <c r="C252" s="70"/>
      <c r="D252" s="70"/>
    </row>
    <row r="253" spans="1:4" ht="15.75" customHeight="1" x14ac:dyDescent="0.25">
      <c r="A253" s="70"/>
      <c r="B253" s="70"/>
      <c r="C253" s="70"/>
      <c r="D253" s="70"/>
    </row>
    <row r="254" spans="1:4" ht="15.75" customHeight="1" x14ac:dyDescent="0.25">
      <c r="A254" s="70"/>
      <c r="B254" s="70"/>
      <c r="C254" s="70"/>
      <c r="D254" s="70"/>
    </row>
    <row r="255" spans="1:4" ht="15.75" customHeight="1" x14ac:dyDescent="0.25">
      <c r="A255" s="70"/>
      <c r="B255" s="70"/>
      <c r="C255" s="70"/>
      <c r="D255" s="70"/>
    </row>
    <row r="256" spans="1:4" ht="15.75" customHeight="1" x14ac:dyDescent="0.25">
      <c r="A256" s="70"/>
      <c r="B256" s="70"/>
      <c r="C256" s="70"/>
      <c r="D256" s="70"/>
    </row>
    <row r="257" spans="1:4" ht="15.75" customHeight="1" x14ac:dyDescent="0.25">
      <c r="A257" s="70"/>
      <c r="B257" s="70"/>
      <c r="C257" s="70"/>
      <c r="D257" s="70"/>
    </row>
    <row r="258" spans="1:4" ht="15.75" customHeight="1" x14ac:dyDescent="0.25">
      <c r="A258" s="70"/>
      <c r="B258" s="70"/>
      <c r="C258" s="70"/>
      <c r="D258" s="70"/>
    </row>
    <row r="259" spans="1:4" ht="15.75" customHeight="1" x14ac:dyDescent="0.25">
      <c r="A259" s="70"/>
      <c r="B259" s="70"/>
      <c r="C259" s="70"/>
      <c r="D259" s="70"/>
    </row>
    <row r="260" spans="1:4" ht="15.75" customHeight="1" x14ac:dyDescent="0.25">
      <c r="A260" s="70"/>
      <c r="B260" s="70"/>
      <c r="C260" s="70"/>
      <c r="D260" s="70"/>
    </row>
    <row r="261" spans="1:4" ht="15.75" customHeight="1" x14ac:dyDescent="0.25">
      <c r="A261" s="70"/>
      <c r="B261" s="70"/>
      <c r="C261" s="70"/>
      <c r="D261" s="70"/>
    </row>
    <row r="262" spans="1:4" ht="15.75" customHeight="1" x14ac:dyDescent="0.25">
      <c r="A262" s="70"/>
      <c r="B262" s="70"/>
      <c r="C262" s="70"/>
      <c r="D262" s="70"/>
    </row>
    <row r="263" spans="1:4" ht="15.75" customHeight="1" x14ac:dyDescent="0.25">
      <c r="A263" s="70"/>
      <c r="B263" s="70"/>
      <c r="C263" s="70"/>
      <c r="D263" s="70"/>
    </row>
    <row r="264" spans="1:4" ht="15.75" customHeight="1" x14ac:dyDescent="0.25">
      <c r="A264" s="70"/>
      <c r="B264" s="70"/>
      <c r="C264" s="70"/>
      <c r="D264" s="70"/>
    </row>
    <row r="265" spans="1:4" ht="15.75" customHeight="1" x14ac:dyDescent="0.25">
      <c r="A265" s="70"/>
      <c r="B265" s="70"/>
      <c r="C265" s="70"/>
      <c r="D265" s="70"/>
    </row>
    <row r="266" spans="1:4" ht="15.75" customHeight="1" x14ac:dyDescent="0.25">
      <c r="A266" s="70"/>
      <c r="B266" s="70"/>
      <c r="C266" s="70"/>
      <c r="D266" s="70"/>
    </row>
    <row r="267" spans="1:4" ht="15.75" customHeight="1" x14ac:dyDescent="0.25">
      <c r="A267" s="70"/>
      <c r="B267" s="70"/>
      <c r="C267" s="70"/>
      <c r="D267" s="70"/>
    </row>
    <row r="268" spans="1:4" ht="15.75" customHeight="1" x14ac:dyDescent="0.25">
      <c r="A268" s="70"/>
      <c r="B268" s="70"/>
      <c r="C268" s="70"/>
      <c r="D268" s="70"/>
    </row>
    <row r="269" spans="1:4" ht="15.75" customHeight="1" x14ac:dyDescent="0.25">
      <c r="A269" s="70"/>
      <c r="B269" s="70"/>
      <c r="C269" s="70"/>
      <c r="D269" s="70"/>
    </row>
    <row r="270" spans="1:4" ht="15.75" customHeight="1" x14ac:dyDescent="0.25">
      <c r="A270" s="70"/>
      <c r="B270" s="70"/>
      <c r="C270" s="70"/>
      <c r="D270" s="70"/>
    </row>
    <row r="271" spans="1:4" ht="15.75" customHeight="1" x14ac:dyDescent="0.25">
      <c r="A271" s="70"/>
      <c r="B271" s="70"/>
      <c r="C271" s="70"/>
      <c r="D271" s="70"/>
    </row>
    <row r="272" spans="1:4" ht="15.75" customHeight="1" x14ac:dyDescent="0.25">
      <c r="A272" s="70"/>
      <c r="B272" s="70"/>
      <c r="C272" s="70"/>
      <c r="D272" s="70"/>
    </row>
    <row r="273" spans="1:4" ht="15.75" customHeight="1" x14ac:dyDescent="0.25">
      <c r="A273" s="70"/>
      <c r="B273" s="70"/>
      <c r="C273" s="70"/>
      <c r="D273" s="70"/>
    </row>
    <row r="274" spans="1:4" ht="15.75" customHeight="1" x14ac:dyDescent="0.25">
      <c r="A274" s="70"/>
      <c r="B274" s="70"/>
      <c r="C274" s="70"/>
      <c r="D274" s="70"/>
    </row>
    <row r="275" spans="1:4" ht="15.75" customHeight="1" x14ac:dyDescent="0.25">
      <c r="A275" s="70"/>
      <c r="B275" s="70"/>
      <c r="C275" s="70"/>
      <c r="D275" s="70"/>
    </row>
    <row r="276" spans="1:4" ht="15.75" customHeight="1" x14ac:dyDescent="0.25">
      <c r="A276" s="70"/>
      <c r="B276" s="70"/>
      <c r="C276" s="70"/>
      <c r="D276" s="70"/>
    </row>
    <row r="277" spans="1:4" ht="15.75" customHeight="1" x14ac:dyDescent="0.25">
      <c r="A277" s="70"/>
      <c r="B277" s="70"/>
      <c r="C277" s="70"/>
      <c r="D277" s="70"/>
    </row>
    <row r="278" spans="1:4" ht="15.75" customHeight="1" x14ac:dyDescent="0.25">
      <c r="A278" s="70"/>
      <c r="B278" s="70"/>
      <c r="C278" s="70"/>
      <c r="D278" s="70"/>
    </row>
    <row r="279" spans="1:4" ht="15.75" customHeight="1" x14ac:dyDescent="0.25">
      <c r="A279" s="70"/>
      <c r="B279" s="70"/>
      <c r="C279" s="70"/>
      <c r="D279" s="70"/>
    </row>
    <row r="280" spans="1:4" ht="15.75" customHeight="1" x14ac:dyDescent="0.25">
      <c r="A280" s="70"/>
      <c r="B280" s="70"/>
      <c r="C280" s="70"/>
      <c r="D280" s="70"/>
    </row>
    <row r="281" spans="1:4" ht="15.75" customHeight="1" x14ac:dyDescent="0.25">
      <c r="A281" s="70"/>
      <c r="B281" s="70"/>
      <c r="C281" s="70"/>
      <c r="D281" s="70"/>
    </row>
    <row r="282" spans="1:4" ht="15.75" customHeight="1" x14ac:dyDescent="0.25">
      <c r="A282" s="70"/>
      <c r="B282" s="70"/>
      <c r="C282" s="70"/>
      <c r="D282" s="70"/>
    </row>
    <row r="283" spans="1:4" ht="15.75" customHeight="1" x14ac:dyDescent="0.25">
      <c r="A283" s="70"/>
      <c r="B283" s="70"/>
      <c r="C283" s="70"/>
      <c r="D283" s="70"/>
    </row>
    <row r="284" spans="1:4" ht="15.75" customHeight="1" x14ac:dyDescent="0.25">
      <c r="A284" s="70"/>
      <c r="B284" s="70"/>
      <c r="C284" s="70"/>
      <c r="D284" s="70"/>
    </row>
    <row r="285" spans="1:4" ht="15.75" customHeight="1" x14ac:dyDescent="0.25">
      <c r="A285" s="70"/>
      <c r="B285" s="70"/>
      <c r="C285" s="70"/>
      <c r="D285" s="70"/>
    </row>
    <row r="286" spans="1:4" ht="15.75" customHeight="1" x14ac:dyDescent="0.25">
      <c r="A286" s="70"/>
      <c r="B286" s="70"/>
      <c r="C286" s="70"/>
      <c r="D286" s="70"/>
    </row>
    <row r="287" spans="1:4" ht="15.75" customHeight="1" x14ac:dyDescent="0.25">
      <c r="A287" s="70"/>
      <c r="B287" s="70"/>
      <c r="C287" s="70"/>
      <c r="D287" s="70"/>
    </row>
    <row r="288" spans="1:4" ht="15.75" customHeight="1" x14ac:dyDescent="0.25">
      <c r="A288" s="70"/>
      <c r="B288" s="70"/>
      <c r="C288" s="70"/>
      <c r="D288" s="70"/>
    </row>
    <row r="289" spans="1:4" ht="15.75" customHeight="1" x14ac:dyDescent="0.25">
      <c r="A289" s="70"/>
      <c r="B289" s="70"/>
      <c r="C289" s="70"/>
      <c r="D289" s="70"/>
    </row>
    <row r="290" spans="1:4" ht="15.75" customHeight="1" x14ac:dyDescent="0.25">
      <c r="A290" s="70"/>
      <c r="B290" s="70"/>
      <c r="C290" s="70"/>
      <c r="D290" s="70"/>
    </row>
    <row r="291" spans="1:4" ht="15.75" customHeight="1" x14ac:dyDescent="0.25">
      <c r="A291" s="70"/>
      <c r="B291" s="70"/>
      <c r="C291" s="70"/>
      <c r="D291" s="70"/>
    </row>
    <row r="292" spans="1:4" ht="15.75" customHeight="1" x14ac:dyDescent="0.25">
      <c r="A292" s="70"/>
      <c r="B292" s="70"/>
      <c r="C292" s="70"/>
      <c r="D292" s="70"/>
    </row>
    <row r="293" spans="1:4" ht="15.75" customHeight="1" x14ac:dyDescent="0.25">
      <c r="A293" s="70"/>
      <c r="B293" s="70"/>
      <c r="C293" s="70"/>
      <c r="D293" s="70"/>
    </row>
    <row r="294" spans="1:4" ht="15.75" customHeight="1" x14ac:dyDescent="0.25">
      <c r="A294" s="70"/>
      <c r="B294" s="70"/>
      <c r="C294" s="70"/>
      <c r="D294" s="70"/>
    </row>
    <row r="295" spans="1:4" ht="15.75" customHeight="1" x14ac:dyDescent="0.25">
      <c r="A295" s="70"/>
      <c r="B295" s="70"/>
      <c r="C295" s="70"/>
      <c r="D295" s="70"/>
    </row>
    <row r="296" spans="1:4" ht="15.75" customHeight="1" x14ac:dyDescent="0.25">
      <c r="A296" s="70"/>
      <c r="B296" s="70"/>
      <c r="C296" s="70"/>
      <c r="D296" s="70"/>
    </row>
    <row r="297" spans="1:4" ht="15.75" customHeight="1" x14ac:dyDescent="0.25">
      <c r="A297" s="70"/>
      <c r="B297" s="70"/>
      <c r="C297" s="70"/>
      <c r="D297" s="70"/>
    </row>
    <row r="298" spans="1:4" ht="15.75" customHeight="1" x14ac:dyDescent="0.25">
      <c r="A298" s="70"/>
      <c r="B298" s="70"/>
      <c r="C298" s="70"/>
      <c r="D298" s="70"/>
    </row>
    <row r="299" spans="1:4" ht="15.75" customHeight="1" x14ac:dyDescent="0.25">
      <c r="A299" s="70"/>
      <c r="B299" s="70"/>
      <c r="C299" s="70"/>
      <c r="D299" s="70"/>
    </row>
    <row r="300" spans="1:4" ht="15.75" customHeight="1" x14ac:dyDescent="0.25">
      <c r="A300" s="70"/>
      <c r="B300" s="70"/>
      <c r="C300" s="70"/>
      <c r="D300" s="70"/>
    </row>
    <row r="301" spans="1:4" ht="15.75" customHeight="1" x14ac:dyDescent="0.25">
      <c r="A301" s="70"/>
      <c r="B301" s="70"/>
      <c r="C301" s="70"/>
      <c r="D301" s="70"/>
    </row>
    <row r="302" spans="1:4" ht="15.75" customHeight="1" x14ac:dyDescent="0.25">
      <c r="A302" s="70"/>
      <c r="B302" s="70"/>
      <c r="C302" s="70"/>
      <c r="D302" s="70"/>
    </row>
    <row r="303" spans="1:4" ht="15.75" customHeight="1" x14ac:dyDescent="0.25">
      <c r="A303" s="70"/>
      <c r="B303" s="70"/>
      <c r="C303" s="70"/>
      <c r="D303" s="70"/>
    </row>
    <row r="304" spans="1:4" ht="15.75" customHeight="1" x14ac:dyDescent="0.25">
      <c r="A304" s="70"/>
      <c r="B304" s="70"/>
      <c r="C304" s="70"/>
      <c r="D304" s="70"/>
    </row>
    <row r="305" spans="1:4" ht="15.75" customHeight="1" x14ac:dyDescent="0.25">
      <c r="A305" s="70"/>
      <c r="B305" s="70"/>
      <c r="C305" s="70"/>
      <c r="D305" s="70"/>
    </row>
    <row r="306" spans="1:4" ht="15.75" customHeight="1" x14ac:dyDescent="0.25">
      <c r="A306" s="70"/>
      <c r="B306" s="70"/>
      <c r="C306" s="70"/>
      <c r="D306" s="70"/>
    </row>
    <row r="307" spans="1:4" ht="15.75" customHeight="1" x14ac:dyDescent="0.25">
      <c r="A307" s="70"/>
      <c r="B307" s="70"/>
      <c r="C307" s="70"/>
      <c r="D307" s="70"/>
    </row>
    <row r="308" spans="1:4" ht="15.75" customHeight="1" x14ac:dyDescent="0.25">
      <c r="A308" s="70"/>
      <c r="B308" s="70"/>
      <c r="C308" s="70"/>
      <c r="D308" s="70"/>
    </row>
    <row r="309" spans="1:4" ht="15.75" customHeight="1" x14ac:dyDescent="0.25">
      <c r="A309" s="70"/>
      <c r="B309" s="70"/>
      <c r="C309" s="70"/>
      <c r="D309" s="70"/>
    </row>
    <row r="310" spans="1:4" ht="15.75" customHeight="1" x14ac:dyDescent="0.25">
      <c r="A310" s="70"/>
      <c r="B310" s="70"/>
      <c r="C310" s="70"/>
      <c r="D310" s="70"/>
    </row>
    <row r="311" spans="1:4" ht="15.75" customHeight="1" x14ac:dyDescent="0.25">
      <c r="A311" s="70"/>
      <c r="B311" s="70"/>
      <c r="C311" s="70"/>
      <c r="D311" s="70"/>
    </row>
    <row r="312" spans="1:4" ht="15.75" customHeight="1" x14ac:dyDescent="0.25">
      <c r="A312" s="70"/>
      <c r="B312" s="70"/>
      <c r="C312" s="70"/>
      <c r="D312" s="70"/>
    </row>
    <row r="313" spans="1:4" ht="15.75" customHeight="1" x14ac:dyDescent="0.25">
      <c r="A313" s="70"/>
      <c r="B313" s="70"/>
      <c r="C313" s="70"/>
      <c r="D313" s="70"/>
    </row>
    <row r="314" spans="1:4" ht="15.75" customHeight="1" x14ac:dyDescent="0.25">
      <c r="A314" s="70"/>
      <c r="B314" s="70"/>
      <c r="C314" s="70"/>
      <c r="D314" s="70"/>
    </row>
    <row r="315" spans="1:4" ht="15.75" customHeight="1" x14ac:dyDescent="0.25">
      <c r="A315" s="70"/>
      <c r="B315" s="70"/>
      <c r="C315" s="70"/>
      <c r="D315" s="70"/>
    </row>
    <row r="316" spans="1:4" ht="15.75" customHeight="1" x14ac:dyDescent="0.25">
      <c r="A316" s="70"/>
      <c r="B316" s="70"/>
      <c r="C316" s="70"/>
      <c r="D316" s="70"/>
    </row>
    <row r="317" spans="1:4" ht="15.75" customHeight="1" x14ac:dyDescent="0.25">
      <c r="A317" s="70"/>
      <c r="B317" s="70"/>
      <c r="C317" s="70"/>
      <c r="D317" s="70"/>
    </row>
    <row r="318" spans="1:4" ht="15.75" customHeight="1" x14ac:dyDescent="0.25">
      <c r="A318" s="70"/>
      <c r="B318" s="70"/>
      <c r="C318" s="70"/>
      <c r="D318" s="70"/>
    </row>
    <row r="319" spans="1:4" ht="15.75" customHeight="1" x14ac:dyDescent="0.25">
      <c r="A319" s="70"/>
      <c r="B319" s="70"/>
      <c r="C319" s="70"/>
      <c r="D319" s="70"/>
    </row>
    <row r="320" spans="1:4" ht="15.75" customHeight="1" x14ac:dyDescent="0.25">
      <c r="A320" s="70"/>
      <c r="B320" s="70"/>
      <c r="C320" s="70"/>
      <c r="D320" s="70"/>
    </row>
    <row r="321" spans="1:4" ht="15.75" customHeight="1" x14ac:dyDescent="0.25">
      <c r="A321" s="70"/>
      <c r="B321" s="70"/>
      <c r="C321" s="70"/>
      <c r="D321" s="70"/>
    </row>
    <row r="322" spans="1:4" ht="15.75" customHeight="1" x14ac:dyDescent="0.25">
      <c r="A322" s="70"/>
      <c r="B322" s="70"/>
      <c r="C322" s="70"/>
      <c r="D322" s="70"/>
    </row>
    <row r="323" spans="1:4" ht="15.75" customHeight="1" x14ac:dyDescent="0.25">
      <c r="A323" s="70"/>
      <c r="B323" s="70"/>
      <c r="C323" s="70"/>
      <c r="D323" s="70"/>
    </row>
    <row r="324" spans="1:4" ht="15.75" customHeight="1" x14ac:dyDescent="0.25">
      <c r="A324" s="70"/>
      <c r="B324" s="70"/>
      <c r="C324" s="70"/>
      <c r="D324" s="70"/>
    </row>
    <row r="325" spans="1:4" ht="15.75" customHeight="1" x14ac:dyDescent="0.25">
      <c r="A325" s="70"/>
      <c r="B325" s="70"/>
      <c r="C325" s="70"/>
      <c r="D325" s="70"/>
    </row>
    <row r="326" spans="1:4" ht="15.75" customHeight="1" x14ac:dyDescent="0.25">
      <c r="A326" s="70"/>
      <c r="B326" s="70"/>
      <c r="C326" s="70"/>
      <c r="D326" s="70"/>
    </row>
    <row r="327" spans="1:4" ht="15.75" customHeight="1" x14ac:dyDescent="0.25">
      <c r="A327" s="70"/>
      <c r="B327" s="70"/>
      <c r="C327" s="70"/>
      <c r="D327" s="70"/>
    </row>
    <row r="328" spans="1:4" ht="15.75" customHeight="1" x14ac:dyDescent="0.25">
      <c r="A328" s="70"/>
      <c r="B328" s="70"/>
      <c r="C328" s="70"/>
      <c r="D328" s="70"/>
    </row>
    <row r="329" spans="1:4" ht="15.75" customHeight="1" x14ac:dyDescent="0.25">
      <c r="A329" s="70"/>
      <c r="B329" s="70"/>
      <c r="C329" s="70"/>
      <c r="D329" s="70"/>
    </row>
    <row r="330" spans="1:4" ht="15.75" customHeight="1" x14ac:dyDescent="0.25">
      <c r="A330" s="70"/>
      <c r="B330" s="70"/>
      <c r="C330" s="70"/>
      <c r="D330" s="70"/>
    </row>
    <row r="331" spans="1:4" ht="15.75" customHeight="1" x14ac:dyDescent="0.25">
      <c r="A331" s="70"/>
      <c r="B331" s="70"/>
      <c r="C331" s="70"/>
      <c r="D331" s="70"/>
    </row>
    <row r="332" spans="1:4" ht="15.75" customHeight="1" x14ac:dyDescent="0.25">
      <c r="A332" s="70"/>
      <c r="B332" s="70"/>
      <c r="C332" s="70"/>
      <c r="D332" s="70"/>
    </row>
    <row r="333" spans="1:4" ht="15.75" customHeight="1" x14ac:dyDescent="0.25">
      <c r="A333" s="70"/>
      <c r="B333" s="70"/>
      <c r="C333" s="70"/>
      <c r="D333" s="70"/>
    </row>
    <row r="334" spans="1:4" ht="15.75" customHeight="1" x14ac:dyDescent="0.25">
      <c r="A334" s="70"/>
      <c r="B334" s="70"/>
      <c r="C334" s="70"/>
      <c r="D334" s="70"/>
    </row>
    <row r="335" spans="1:4" ht="15.75" customHeight="1" x14ac:dyDescent="0.25">
      <c r="A335" s="70"/>
      <c r="B335" s="70"/>
      <c r="C335" s="70"/>
      <c r="D335" s="70"/>
    </row>
    <row r="336" spans="1:4" ht="15.75" customHeight="1" x14ac:dyDescent="0.25">
      <c r="A336" s="70"/>
      <c r="B336" s="70"/>
      <c r="C336" s="70"/>
      <c r="D336" s="70"/>
    </row>
    <row r="337" spans="1:4" ht="15.75" customHeight="1" x14ac:dyDescent="0.25">
      <c r="A337" s="70"/>
      <c r="B337" s="70"/>
      <c r="C337" s="70"/>
      <c r="D337" s="70"/>
    </row>
    <row r="338" spans="1:4" ht="15.75" customHeight="1" x14ac:dyDescent="0.25">
      <c r="A338" s="70"/>
      <c r="B338" s="70"/>
      <c r="C338" s="70"/>
      <c r="D338" s="70"/>
    </row>
    <row r="339" spans="1:4" ht="15.75" customHeight="1" x14ac:dyDescent="0.25">
      <c r="A339" s="70"/>
      <c r="B339" s="70"/>
      <c r="C339" s="70"/>
      <c r="D339" s="70"/>
    </row>
    <row r="340" spans="1:4" ht="15.75" customHeight="1" x14ac:dyDescent="0.25">
      <c r="A340" s="70"/>
      <c r="B340" s="70"/>
      <c r="C340" s="70"/>
      <c r="D340" s="70"/>
    </row>
    <row r="341" spans="1:4" ht="15.75" customHeight="1" x14ac:dyDescent="0.25">
      <c r="A341" s="70"/>
      <c r="B341" s="70"/>
      <c r="C341" s="70"/>
      <c r="D341" s="70"/>
    </row>
    <row r="342" spans="1:4" ht="15.75" customHeight="1" x14ac:dyDescent="0.25">
      <c r="A342" s="70"/>
      <c r="B342" s="70"/>
      <c r="C342" s="70"/>
      <c r="D342" s="70"/>
    </row>
    <row r="343" spans="1:4" ht="15.75" customHeight="1" x14ac:dyDescent="0.25">
      <c r="A343" s="70"/>
      <c r="B343" s="70"/>
      <c r="C343" s="70"/>
      <c r="D343" s="70"/>
    </row>
    <row r="344" spans="1:4" ht="15.75" customHeight="1" x14ac:dyDescent="0.25">
      <c r="A344" s="70"/>
      <c r="B344" s="70"/>
      <c r="C344" s="70"/>
      <c r="D344" s="70"/>
    </row>
    <row r="345" spans="1:4" ht="15.75" customHeight="1" x14ac:dyDescent="0.25">
      <c r="A345" s="70"/>
      <c r="B345" s="70"/>
      <c r="C345" s="70"/>
      <c r="D345" s="70"/>
    </row>
    <row r="346" spans="1:4" ht="15.75" customHeight="1" x14ac:dyDescent="0.25">
      <c r="A346" s="70"/>
      <c r="B346" s="70"/>
      <c r="C346" s="70"/>
      <c r="D346" s="70"/>
    </row>
    <row r="347" spans="1:4" ht="15.75" customHeight="1" x14ac:dyDescent="0.25">
      <c r="A347" s="70"/>
      <c r="B347" s="70"/>
      <c r="C347" s="70"/>
      <c r="D347" s="70"/>
    </row>
    <row r="348" spans="1:4" ht="15.75" customHeight="1" x14ac:dyDescent="0.25">
      <c r="A348" s="70"/>
      <c r="B348" s="70"/>
      <c r="C348" s="70"/>
      <c r="D348" s="70"/>
    </row>
    <row r="349" spans="1:4" ht="15.75" customHeight="1" x14ac:dyDescent="0.25">
      <c r="A349" s="70"/>
      <c r="B349" s="70"/>
      <c r="C349" s="70"/>
      <c r="D349" s="70"/>
    </row>
    <row r="350" spans="1:4" ht="15.75" customHeight="1" x14ac:dyDescent="0.25">
      <c r="A350" s="70"/>
      <c r="B350" s="70"/>
      <c r="C350" s="70"/>
      <c r="D350" s="70"/>
    </row>
    <row r="351" spans="1:4" ht="15.75" customHeight="1" x14ac:dyDescent="0.25">
      <c r="A351" s="70"/>
      <c r="B351" s="70"/>
      <c r="C351" s="70"/>
      <c r="D351" s="70"/>
    </row>
    <row r="352" spans="1:4" ht="15.75" customHeight="1" x14ac:dyDescent="0.25">
      <c r="A352" s="70"/>
      <c r="B352" s="70"/>
      <c r="C352" s="70"/>
      <c r="D352" s="70"/>
    </row>
    <row r="353" spans="1:4" ht="15.75" customHeight="1" x14ac:dyDescent="0.25">
      <c r="A353" s="70"/>
      <c r="B353" s="70"/>
      <c r="C353" s="70"/>
      <c r="D353" s="70"/>
    </row>
    <row r="354" spans="1:4" ht="15.75" customHeight="1" x14ac:dyDescent="0.25">
      <c r="A354" s="70"/>
      <c r="B354" s="70"/>
      <c r="C354" s="70"/>
      <c r="D354" s="70"/>
    </row>
    <row r="355" spans="1:4" ht="15.75" customHeight="1" x14ac:dyDescent="0.25">
      <c r="A355" s="70"/>
      <c r="B355" s="70"/>
      <c r="C355" s="70"/>
      <c r="D355" s="70"/>
    </row>
    <row r="356" spans="1:4" ht="15.75" customHeight="1" x14ac:dyDescent="0.25">
      <c r="A356" s="70"/>
      <c r="B356" s="70"/>
      <c r="C356" s="70"/>
      <c r="D356" s="70"/>
    </row>
    <row r="357" spans="1:4" ht="15.75" customHeight="1" x14ac:dyDescent="0.25">
      <c r="A357" s="70"/>
      <c r="B357" s="70"/>
      <c r="C357" s="70"/>
      <c r="D357" s="70"/>
    </row>
    <row r="358" spans="1:4" ht="15.75" customHeight="1" x14ac:dyDescent="0.25">
      <c r="A358" s="70"/>
      <c r="B358" s="70"/>
      <c r="C358" s="70"/>
      <c r="D358" s="70"/>
    </row>
    <row r="359" spans="1:4" ht="15.75" customHeight="1" x14ac:dyDescent="0.25">
      <c r="A359" s="70"/>
      <c r="B359" s="70"/>
      <c r="C359" s="70"/>
      <c r="D359" s="70"/>
    </row>
    <row r="360" spans="1:4" ht="15.75" customHeight="1" x14ac:dyDescent="0.25">
      <c r="A360" s="70"/>
      <c r="B360" s="70"/>
      <c r="C360" s="70"/>
      <c r="D360" s="70"/>
    </row>
    <row r="361" spans="1:4" ht="15.75" customHeight="1" x14ac:dyDescent="0.25">
      <c r="A361" s="70"/>
      <c r="B361" s="70"/>
      <c r="C361" s="70"/>
      <c r="D361" s="70"/>
    </row>
    <row r="362" spans="1:4" ht="15.75" customHeight="1" x14ac:dyDescent="0.25">
      <c r="A362" s="70"/>
      <c r="B362" s="70"/>
      <c r="C362" s="70"/>
      <c r="D362" s="70"/>
    </row>
    <row r="363" spans="1:4" ht="15.75" customHeight="1" x14ac:dyDescent="0.25">
      <c r="A363" s="70"/>
      <c r="B363" s="70"/>
      <c r="C363" s="70"/>
      <c r="D363" s="70"/>
    </row>
    <row r="364" spans="1:4" ht="15.75" customHeight="1" x14ac:dyDescent="0.25">
      <c r="A364" s="70"/>
      <c r="B364" s="70"/>
      <c r="C364" s="70"/>
      <c r="D364" s="70"/>
    </row>
    <row r="365" spans="1:4" ht="15.75" customHeight="1" x14ac:dyDescent="0.25">
      <c r="A365" s="70"/>
      <c r="B365" s="70"/>
      <c r="C365" s="70"/>
      <c r="D365" s="70"/>
    </row>
    <row r="366" spans="1:4" ht="15.75" customHeight="1" x14ac:dyDescent="0.25">
      <c r="A366" s="70"/>
      <c r="B366" s="70"/>
      <c r="C366" s="70"/>
      <c r="D366" s="70"/>
    </row>
    <row r="367" spans="1:4" ht="15.75" customHeight="1" x14ac:dyDescent="0.25">
      <c r="A367" s="70"/>
      <c r="B367" s="70"/>
      <c r="C367" s="70"/>
      <c r="D367" s="70"/>
    </row>
    <row r="368" spans="1:4" ht="15.75" customHeight="1" x14ac:dyDescent="0.25">
      <c r="A368" s="70"/>
      <c r="B368" s="70"/>
      <c r="C368" s="70"/>
      <c r="D368" s="70"/>
    </row>
    <row r="369" spans="1:4" ht="15.75" customHeight="1" x14ac:dyDescent="0.25">
      <c r="A369" s="70"/>
      <c r="B369" s="70"/>
      <c r="C369" s="70"/>
      <c r="D369" s="70"/>
    </row>
    <row r="370" spans="1:4" ht="15.75" customHeight="1" x14ac:dyDescent="0.25">
      <c r="A370" s="70"/>
      <c r="B370" s="70"/>
      <c r="C370" s="70"/>
      <c r="D370" s="70"/>
    </row>
    <row r="371" spans="1:4" ht="15.75" customHeight="1" x14ac:dyDescent="0.25">
      <c r="A371" s="70"/>
      <c r="B371" s="70"/>
      <c r="C371" s="70"/>
      <c r="D371" s="70"/>
    </row>
    <row r="372" spans="1:4" ht="15.75" customHeight="1" x14ac:dyDescent="0.25">
      <c r="A372" s="70"/>
      <c r="B372" s="70"/>
      <c r="C372" s="70"/>
      <c r="D372" s="70"/>
    </row>
    <row r="373" spans="1:4" ht="15.75" customHeight="1" x14ac:dyDescent="0.25">
      <c r="A373" s="70"/>
      <c r="B373" s="70"/>
      <c r="C373" s="70"/>
      <c r="D373" s="70"/>
    </row>
    <row r="374" spans="1:4" ht="15.75" customHeight="1" x14ac:dyDescent="0.25">
      <c r="A374" s="70"/>
      <c r="B374" s="70"/>
      <c r="C374" s="70"/>
      <c r="D374" s="70"/>
    </row>
    <row r="375" spans="1:4" ht="15.75" customHeight="1" x14ac:dyDescent="0.25">
      <c r="A375" s="70"/>
      <c r="B375" s="70"/>
      <c r="C375" s="70"/>
      <c r="D375" s="70"/>
    </row>
    <row r="376" spans="1:4" ht="15.75" customHeight="1" x14ac:dyDescent="0.25">
      <c r="A376" s="70"/>
      <c r="B376" s="70"/>
      <c r="C376" s="70"/>
      <c r="D376" s="70"/>
    </row>
    <row r="377" spans="1:4" ht="15.75" customHeight="1" x14ac:dyDescent="0.25">
      <c r="A377" s="70"/>
      <c r="B377" s="70"/>
      <c r="C377" s="70"/>
      <c r="D377" s="70"/>
    </row>
    <row r="378" spans="1:4" ht="15.75" customHeight="1" x14ac:dyDescent="0.25">
      <c r="A378" s="70"/>
      <c r="B378" s="70"/>
      <c r="C378" s="70"/>
      <c r="D378" s="70"/>
    </row>
    <row r="379" spans="1:4" ht="15.75" customHeight="1" x14ac:dyDescent="0.25">
      <c r="A379" s="70"/>
      <c r="B379" s="70"/>
      <c r="C379" s="70"/>
      <c r="D379" s="70"/>
    </row>
    <row r="380" spans="1:4" ht="15.75" customHeight="1" x14ac:dyDescent="0.25">
      <c r="A380" s="70"/>
      <c r="B380" s="70"/>
      <c r="C380" s="70"/>
      <c r="D380" s="70"/>
    </row>
    <row r="381" spans="1:4" ht="15.75" customHeight="1" x14ac:dyDescent="0.25">
      <c r="A381" s="70"/>
      <c r="B381" s="70"/>
      <c r="C381" s="70"/>
      <c r="D381" s="70"/>
    </row>
    <row r="382" spans="1:4" ht="15.75" customHeight="1" x14ac:dyDescent="0.25">
      <c r="A382" s="70"/>
      <c r="B382" s="70"/>
      <c r="C382" s="70"/>
      <c r="D382" s="70"/>
    </row>
    <row r="383" spans="1:4" ht="15.75" customHeight="1" x14ac:dyDescent="0.25">
      <c r="A383" s="70"/>
      <c r="B383" s="70"/>
      <c r="C383" s="70"/>
      <c r="D383" s="70"/>
    </row>
    <row r="384" spans="1:4" ht="15.75" customHeight="1" x14ac:dyDescent="0.25">
      <c r="A384" s="70"/>
      <c r="B384" s="70"/>
      <c r="C384" s="70"/>
      <c r="D384" s="70"/>
    </row>
    <row r="385" spans="1:4" ht="15.75" customHeight="1" x14ac:dyDescent="0.25">
      <c r="A385" s="70"/>
      <c r="B385" s="70"/>
      <c r="C385" s="70"/>
      <c r="D385" s="70"/>
    </row>
    <row r="386" spans="1:4" ht="15.75" customHeight="1" x14ac:dyDescent="0.25">
      <c r="A386" s="70"/>
      <c r="B386" s="70"/>
      <c r="C386" s="70"/>
      <c r="D386" s="70"/>
    </row>
    <row r="387" spans="1:4" ht="15.75" customHeight="1" x14ac:dyDescent="0.25">
      <c r="A387" s="70"/>
      <c r="B387" s="70"/>
      <c r="C387" s="70"/>
      <c r="D387" s="70"/>
    </row>
    <row r="388" spans="1:4" ht="15.75" customHeight="1" x14ac:dyDescent="0.25">
      <c r="A388" s="70"/>
      <c r="B388" s="70"/>
      <c r="C388" s="70"/>
      <c r="D388" s="70"/>
    </row>
    <row r="389" spans="1:4" ht="15.75" customHeight="1" x14ac:dyDescent="0.25">
      <c r="A389" s="70"/>
      <c r="B389" s="70"/>
      <c r="C389" s="70"/>
      <c r="D389" s="70"/>
    </row>
    <row r="390" spans="1:4" ht="15.75" customHeight="1" x14ac:dyDescent="0.25">
      <c r="A390" s="70"/>
      <c r="B390" s="70"/>
      <c r="C390" s="70"/>
      <c r="D390" s="70"/>
    </row>
    <row r="391" spans="1:4" ht="15.75" customHeight="1" x14ac:dyDescent="0.25">
      <c r="A391" s="70"/>
      <c r="B391" s="70"/>
      <c r="C391" s="70"/>
      <c r="D391" s="70"/>
    </row>
    <row r="392" spans="1:4" ht="15.75" customHeight="1" x14ac:dyDescent="0.25">
      <c r="A392" s="70"/>
      <c r="B392" s="70"/>
      <c r="C392" s="70"/>
      <c r="D392" s="70"/>
    </row>
    <row r="393" spans="1:4" ht="15.75" customHeight="1" x14ac:dyDescent="0.25">
      <c r="A393" s="70"/>
      <c r="B393" s="70"/>
      <c r="C393" s="70"/>
      <c r="D393" s="70"/>
    </row>
    <row r="394" spans="1:4" ht="15.75" customHeight="1" x14ac:dyDescent="0.25">
      <c r="A394" s="70"/>
      <c r="B394" s="70"/>
      <c r="C394" s="70"/>
      <c r="D394" s="70"/>
    </row>
    <row r="395" spans="1:4" ht="15.75" customHeight="1" x14ac:dyDescent="0.25">
      <c r="A395" s="70"/>
      <c r="B395" s="70"/>
      <c r="C395" s="70"/>
      <c r="D395" s="70"/>
    </row>
    <row r="396" spans="1:4" ht="15.75" customHeight="1" x14ac:dyDescent="0.25">
      <c r="A396" s="70"/>
      <c r="B396" s="70"/>
      <c r="C396" s="70"/>
      <c r="D396" s="70"/>
    </row>
    <row r="397" spans="1:4" ht="15.75" customHeight="1" x14ac:dyDescent="0.25">
      <c r="A397" s="70"/>
      <c r="B397" s="70"/>
      <c r="C397" s="70"/>
      <c r="D397" s="70"/>
    </row>
    <row r="398" spans="1:4" ht="15.75" customHeight="1" x14ac:dyDescent="0.25">
      <c r="A398" s="70"/>
      <c r="B398" s="70"/>
      <c r="C398" s="70"/>
      <c r="D398" s="70"/>
    </row>
    <row r="399" spans="1:4" ht="15.75" customHeight="1" x14ac:dyDescent="0.25">
      <c r="A399" s="70"/>
      <c r="B399" s="70"/>
      <c r="C399" s="70"/>
      <c r="D399" s="70"/>
    </row>
    <row r="400" spans="1:4" ht="15.75" customHeight="1" x14ac:dyDescent="0.25">
      <c r="A400" s="70"/>
      <c r="B400" s="70"/>
      <c r="C400" s="70"/>
      <c r="D400" s="70"/>
    </row>
    <row r="401" spans="1:4" ht="15.75" customHeight="1" x14ac:dyDescent="0.25">
      <c r="A401" s="70"/>
      <c r="B401" s="70"/>
      <c r="C401" s="70"/>
      <c r="D401" s="70"/>
    </row>
    <row r="402" spans="1:4" ht="15.75" customHeight="1" x14ac:dyDescent="0.25">
      <c r="A402" s="70"/>
      <c r="B402" s="70"/>
      <c r="C402" s="70"/>
      <c r="D402" s="70"/>
    </row>
    <row r="403" spans="1:4" ht="15.75" customHeight="1" x14ac:dyDescent="0.25">
      <c r="A403" s="70"/>
      <c r="B403" s="70"/>
      <c r="C403" s="70"/>
      <c r="D403" s="70"/>
    </row>
    <row r="404" spans="1:4" ht="15.75" customHeight="1" x14ac:dyDescent="0.25">
      <c r="A404" s="70"/>
      <c r="B404" s="70"/>
      <c r="C404" s="70"/>
      <c r="D404" s="70"/>
    </row>
    <row r="405" spans="1:4" ht="15.75" customHeight="1" x14ac:dyDescent="0.25">
      <c r="A405" s="70"/>
      <c r="B405" s="70"/>
      <c r="C405" s="70"/>
      <c r="D405" s="70"/>
    </row>
    <row r="406" spans="1:4" ht="15.75" customHeight="1" x14ac:dyDescent="0.25">
      <c r="A406" s="70"/>
      <c r="B406" s="70"/>
      <c r="C406" s="70"/>
      <c r="D406" s="70"/>
    </row>
    <row r="407" spans="1:4" ht="15.75" customHeight="1" x14ac:dyDescent="0.25">
      <c r="A407" s="70"/>
      <c r="B407" s="70"/>
      <c r="C407" s="70"/>
      <c r="D407" s="70"/>
    </row>
    <row r="408" spans="1:4" ht="15.75" customHeight="1" x14ac:dyDescent="0.25">
      <c r="A408" s="70"/>
      <c r="B408" s="70"/>
      <c r="C408" s="70"/>
      <c r="D408" s="70"/>
    </row>
    <row r="409" spans="1:4" ht="15.75" customHeight="1" x14ac:dyDescent="0.25">
      <c r="A409" s="70"/>
      <c r="B409" s="70"/>
      <c r="C409" s="70"/>
      <c r="D409" s="70"/>
    </row>
    <row r="410" spans="1:4" ht="15.75" customHeight="1" x14ac:dyDescent="0.25">
      <c r="A410" s="70"/>
      <c r="B410" s="70"/>
      <c r="C410" s="70"/>
      <c r="D410" s="70"/>
    </row>
    <row r="411" spans="1:4" ht="15.75" customHeight="1" x14ac:dyDescent="0.25">
      <c r="A411" s="70"/>
      <c r="B411" s="70"/>
      <c r="C411" s="70"/>
      <c r="D411" s="70"/>
    </row>
    <row r="412" spans="1:4" ht="15.75" customHeight="1" x14ac:dyDescent="0.25">
      <c r="A412" s="70"/>
      <c r="B412" s="70"/>
      <c r="C412" s="70"/>
      <c r="D412" s="70"/>
    </row>
    <row r="413" spans="1:4" ht="15.75" customHeight="1" x14ac:dyDescent="0.25">
      <c r="A413" s="70"/>
      <c r="B413" s="70"/>
      <c r="C413" s="70"/>
      <c r="D413" s="70"/>
    </row>
    <row r="414" spans="1:4" ht="15.75" customHeight="1" x14ac:dyDescent="0.25">
      <c r="A414" s="70"/>
      <c r="B414" s="70"/>
      <c r="C414" s="70"/>
      <c r="D414" s="70"/>
    </row>
    <row r="415" spans="1:4" ht="15.75" customHeight="1" x14ac:dyDescent="0.25">
      <c r="A415" s="70"/>
      <c r="B415" s="70"/>
      <c r="C415" s="70"/>
      <c r="D415" s="70"/>
    </row>
    <row r="416" spans="1:4" ht="15.75" customHeight="1" x14ac:dyDescent="0.25">
      <c r="A416" s="70"/>
      <c r="B416" s="70"/>
      <c r="C416" s="70"/>
      <c r="D416" s="70"/>
    </row>
    <row r="417" spans="1:4" ht="15.75" customHeight="1" x14ac:dyDescent="0.25">
      <c r="A417" s="70"/>
      <c r="B417" s="70"/>
      <c r="C417" s="70"/>
      <c r="D417" s="70"/>
    </row>
    <row r="418" spans="1:4" ht="15.75" customHeight="1" x14ac:dyDescent="0.25">
      <c r="A418" s="70"/>
      <c r="B418" s="70"/>
      <c r="C418" s="70"/>
      <c r="D418" s="70"/>
    </row>
    <row r="419" spans="1:4" ht="15.75" customHeight="1" x14ac:dyDescent="0.25">
      <c r="A419" s="70"/>
      <c r="B419" s="70"/>
      <c r="C419" s="70"/>
      <c r="D419" s="70"/>
    </row>
    <row r="420" spans="1:4" ht="15.75" customHeight="1" x14ac:dyDescent="0.25">
      <c r="A420" s="70"/>
      <c r="B420" s="70"/>
      <c r="C420" s="70"/>
      <c r="D420" s="70"/>
    </row>
    <row r="421" spans="1:4" ht="15.75" customHeight="1" x14ac:dyDescent="0.25">
      <c r="A421" s="70"/>
      <c r="B421" s="70"/>
      <c r="C421" s="70"/>
      <c r="D421" s="70"/>
    </row>
    <row r="422" spans="1:4" ht="15.75" customHeight="1" x14ac:dyDescent="0.25">
      <c r="A422" s="70"/>
      <c r="B422" s="70"/>
      <c r="C422" s="70"/>
      <c r="D422" s="70"/>
    </row>
    <row r="423" spans="1:4" ht="15.75" customHeight="1" x14ac:dyDescent="0.25">
      <c r="A423" s="70"/>
      <c r="B423" s="70"/>
      <c r="C423" s="70"/>
      <c r="D423" s="70"/>
    </row>
    <row r="424" spans="1:4" ht="15.75" customHeight="1" x14ac:dyDescent="0.25">
      <c r="A424" s="70"/>
      <c r="B424" s="70"/>
      <c r="C424" s="70"/>
      <c r="D424" s="70"/>
    </row>
    <row r="425" spans="1:4" ht="15.75" customHeight="1" x14ac:dyDescent="0.25">
      <c r="A425" s="70"/>
      <c r="B425" s="70"/>
      <c r="C425" s="70"/>
      <c r="D425" s="70"/>
    </row>
    <row r="426" spans="1:4" ht="15.75" customHeight="1" x14ac:dyDescent="0.25">
      <c r="A426" s="70"/>
      <c r="B426" s="70"/>
      <c r="C426" s="70"/>
      <c r="D426" s="70"/>
    </row>
    <row r="427" spans="1:4" ht="15.75" customHeight="1" x14ac:dyDescent="0.25">
      <c r="A427" s="70"/>
      <c r="B427" s="70"/>
      <c r="C427" s="70"/>
      <c r="D427" s="70"/>
    </row>
    <row r="428" spans="1:4" ht="15.75" customHeight="1" x14ac:dyDescent="0.25">
      <c r="A428" s="70"/>
      <c r="B428" s="70"/>
      <c r="C428" s="70"/>
      <c r="D428" s="70"/>
    </row>
    <row r="429" spans="1:4" ht="15.75" customHeight="1" x14ac:dyDescent="0.25">
      <c r="A429" s="70"/>
      <c r="B429" s="70"/>
      <c r="C429" s="70"/>
      <c r="D429" s="70"/>
    </row>
    <row r="430" spans="1:4" ht="15.75" customHeight="1" x14ac:dyDescent="0.25">
      <c r="A430" s="70"/>
      <c r="B430" s="70"/>
      <c r="C430" s="70"/>
      <c r="D430" s="70"/>
    </row>
    <row r="431" spans="1:4" ht="15.75" customHeight="1" x14ac:dyDescent="0.25">
      <c r="A431" s="70"/>
      <c r="B431" s="70"/>
      <c r="C431" s="70"/>
      <c r="D431" s="70"/>
    </row>
    <row r="432" spans="1:4" ht="15.75" customHeight="1" x14ac:dyDescent="0.25">
      <c r="A432" s="70"/>
      <c r="B432" s="70"/>
      <c r="C432" s="70"/>
      <c r="D432" s="70"/>
    </row>
    <row r="433" spans="1:4" ht="15.75" customHeight="1" x14ac:dyDescent="0.25">
      <c r="A433" s="70"/>
      <c r="B433" s="70"/>
      <c r="C433" s="70"/>
      <c r="D433" s="70"/>
    </row>
    <row r="434" spans="1:4" ht="15.75" customHeight="1" x14ac:dyDescent="0.25">
      <c r="A434" s="70"/>
      <c r="B434" s="70"/>
      <c r="C434" s="70"/>
      <c r="D434" s="70"/>
    </row>
    <row r="435" spans="1:4" ht="15.75" customHeight="1" x14ac:dyDescent="0.25">
      <c r="A435" s="70"/>
      <c r="B435" s="70"/>
      <c r="C435" s="70"/>
      <c r="D435" s="70"/>
    </row>
    <row r="436" spans="1:4" ht="15.75" customHeight="1" x14ac:dyDescent="0.25">
      <c r="A436" s="70"/>
      <c r="B436" s="70"/>
      <c r="C436" s="70"/>
      <c r="D436" s="70"/>
    </row>
    <row r="437" spans="1:4" ht="15.75" customHeight="1" x14ac:dyDescent="0.25">
      <c r="A437" s="70"/>
      <c r="B437" s="70"/>
      <c r="C437" s="70"/>
      <c r="D437" s="70"/>
    </row>
    <row r="438" spans="1:4" ht="15.75" customHeight="1" x14ac:dyDescent="0.25">
      <c r="A438" s="70"/>
      <c r="B438" s="70"/>
      <c r="C438" s="70"/>
      <c r="D438" s="70"/>
    </row>
    <row r="439" spans="1:4" ht="15.75" customHeight="1" x14ac:dyDescent="0.25">
      <c r="A439" s="70"/>
      <c r="B439" s="70"/>
      <c r="C439" s="70"/>
      <c r="D439" s="70"/>
    </row>
    <row r="440" spans="1:4" ht="15.75" customHeight="1" x14ac:dyDescent="0.25">
      <c r="A440" s="70"/>
      <c r="B440" s="70"/>
      <c r="C440" s="70"/>
      <c r="D440" s="70"/>
    </row>
    <row r="441" spans="1:4" ht="15.75" customHeight="1" x14ac:dyDescent="0.25">
      <c r="A441" s="70"/>
      <c r="B441" s="70"/>
      <c r="C441" s="70"/>
      <c r="D441" s="70"/>
    </row>
    <row r="442" spans="1:4" ht="15.75" customHeight="1" x14ac:dyDescent="0.25">
      <c r="A442" s="70"/>
      <c r="B442" s="70"/>
      <c r="C442" s="70"/>
      <c r="D442" s="70"/>
    </row>
    <row r="443" spans="1:4" ht="15.75" customHeight="1" x14ac:dyDescent="0.25">
      <c r="A443" s="70"/>
      <c r="B443" s="70"/>
      <c r="C443" s="70"/>
      <c r="D443" s="70"/>
    </row>
    <row r="444" spans="1:4" ht="15.75" customHeight="1" x14ac:dyDescent="0.25">
      <c r="A444" s="70"/>
      <c r="B444" s="70"/>
      <c r="C444" s="70"/>
      <c r="D444" s="70"/>
    </row>
    <row r="445" spans="1:4" ht="15.75" customHeight="1" x14ac:dyDescent="0.25">
      <c r="A445" s="70"/>
      <c r="B445" s="70"/>
      <c r="C445" s="70"/>
      <c r="D445" s="70"/>
    </row>
    <row r="446" spans="1:4" ht="15.75" customHeight="1" x14ac:dyDescent="0.25">
      <c r="A446" s="70"/>
      <c r="B446" s="70"/>
      <c r="C446" s="70"/>
      <c r="D446" s="70"/>
    </row>
    <row r="447" spans="1:4" ht="15.75" customHeight="1" x14ac:dyDescent="0.25">
      <c r="A447" s="70"/>
      <c r="B447" s="70"/>
      <c r="C447" s="70"/>
      <c r="D447" s="70"/>
    </row>
    <row r="448" spans="1:4" ht="15.75" customHeight="1" x14ac:dyDescent="0.25">
      <c r="A448" s="70"/>
      <c r="B448" s="70"/>
      <c r="C448" s="70"/>
      <c r="D448" s="70"/>
    </row>
    <row r="449" spans="1:4" ht="15.75" customHeight="1" x14ac:dyDescent="0.25">
      <c r="A449" s="70"/>
      <c r="B449" s="70"/>
      <c r="C449" s="70"/>
      <c r="D449" s="70"/>
    </row>
    <row r="450" spans="1:4" ht="15.75" customHeight="1" x14ac:dyDescent="0.25">
      <c r="A450" s="70"/>
      <c r="B450" s="70"/>
      <c r="C450" s="70"/>
      <c r="D450" s="70"/>
    </row>
    <row r="451" spans="1:4" ht="15.75" customHeight="1" x14ac:dyDescent="0.25">
      <c r="A451" s="70"/>
      <c r="B451" s="70"/>
      <c r="C451" s="70"/>
      <c r="D451" s="70"/>
    </row>
    <row r="452" spans="1:4" ht="15.75" customHeight="1" x14ac:dyDescent="0.25">
      <c r="A452" s="70"/>
      <c r="B452" s="70"/>
      <c r="C452" s="70"/>
      <c r="D452" s="70"/>
    </row>
    <row r="453" spans="1:4" ht="15.75" customHeight="1" x14ac:dyDescent="0.25">
      <c r="A453" s="70"/>
      <c r="B453" s="70"/>
      <c r="C453" s="70"/>
      <c r="D453" s="70"/>
    </row>
    <row r="454" spans="1:4" ht="15.75" customHeight="1" x14ac:dyDescent="0.25">
      <c r="A454" s="70"/>
      <c r="B454" s="70"/>
      <c r="C454" s="70"/>
      <c r="D454" s="70"/>
    </row>
    <row r="455" spans="1:4" ht="15.75" customHeight="1" x14ac:dyDescent="0.25">
      <c r="A455" s="70"/>
      <c r="B455" s="70"/>
      <c r="C455" s="70"/>
      <c r="D455" s="70"/>
    </row>
    <row r="456" spans="1:4" ht="15.75" customHeight="1" x14ac:dyDescent="0.25">
      <c r="A456" s="70"/>
      <c r="B456" s="70"/>
      <c r="C456" s="70"/>
      <c r="D456" s="70"/>
    </row>
    <row r="457" spans="1:4" ht="15.75" customHeight="1" x14ac:dyDescent="0.25">
      <c r="A457" s="70"/>
      <c r="B457" s="70"/>
      <c r="C457" s="70"/>
      <c r="D457" s="70"/>
    </row>
    <row r="458" spans="1:4" ht="15.75" customHeight="1" x14ac:dyDescent="0.25">
      <c r="A458" s="70"/>
      <c r="B458" s="70"/>
      <c r="C458" s="70"/>
      <c r="D458" s="70"/>
    </row>
    <row r="459" spans="1:4" ht="15.75" customHeight="1" x14ac:dyDescent="0.25">
      <c r="A459" s="70"/>
      <c r="B459" s="70"/>
      <c r="C459" s="70"/>
      <c r="D459" s="70"/>
    </row>
    <row r="460" spans="1:4" ht="15.75" customHeight="1" x14ac:dyDescent="0.25">
      <c r="A460" s="70"/>
      <c r="B460" s="70"/>
      <c r="C460" s="70"/>
      <c r="D460" s="70"/>
    </row>
    <row r="461" spans="1:4" ht="15.75" customHeight="1" x14ac:dyDescent="0.25">
      <c r="A461" s="70"/>
      <c r="B461" s="70"/>
      <c r="C461" s="70"/>
      <c r="D461" s="70"/>
    </row>
    <row r="462" spans="1:4" ht="15.75" customHeight="1" x14ac:dyDescent="0.25">
      <c r="A462" s="70"/>
      <c r="B462" s="70"/>
      <c r="C462" s="70"/>
      <c r="D462" s="70"/>
    </row>
    <row r="463" spans="1:4" ht="15.75" customHeight="1" x14ac:dyDescent="0.25">
      <c r="A463" s="70"/>
      <c r="B463" s="70"/>
      <c r="C463" s="70"/>
      <c r="D463" s="70"/>
    </row>
    <row r="464" spans="1:4" ht="15.75" customHeight="1" x14ac:dyDescent="0.25">
      <c r="A464" s="70"/>
      <c r="B464" s="70"/>
      <c r="C464" s="70"/>
      <c r="D464" s="70"/>
    </row>
    <row r="465" spans="1:4" ht="15.75" customHeight="1" x14ac:dyDescent="0.25">
      <c r="A465" s="70"/>
      <c r="B465" s="70"/>
      <c r="C465" s="70"/>
      <c r="D465" s="70"/>
    </row>
    <row r="466" spans="1:4" ht="15.75" customHeight="1" x14ac:dyDescent="0.25">
      <c r="A466" s="70"/>
      <c r="B466" s="70"/>
      <c r="C466" s="70"/>
      <c r="D466" s="70"/>
    </row>
    <row r="467" spans="1:4" ht="15.75" customHeight="1" x14ac:dyDescent="0.25">
      <c r="A467" s="70"/>
      <c r="B467" s="70"/>
      <c r="C467" s="70"/>
      <c r="D467" s="70"/>
    </row>
    <row r="468" spans="1:4" ht="15.75" customHeight="1" x14ac:dyDescent="0.25">
      <c r="A468" s="70"/>
      <c r="B468" s="70"/>
      <c r="C468" s="70"/>
      <c r="D468" s="70"/>
    </row>
    <row r="469" spans="1:4" ht="15.75" customHeight="1" x14ac:dyDescent="0.25">
      <c r="A469" s="70"/>
      <c r="B469" s="70"/>
      <c r="C469" s="70"/>
      <c r="D469" s="70"/>
    </row>
    <row r="470" spans="1:4" ht="15.75" customHeight="1" x14ac:dyDescent="0.25">
      <c r="A470" s="70"/>
      <c r="B470" s="70"/>
      <c r="C470" s="70"/>
      <c r="D470" s="70"/>
    </row>
    <row r="471" spans="1:4" ht="15.75" customHeight="1" x14ac:dyDescent="0.25">
      <c r="A471" s="70"/>
      <c r="B471" s="70"/>
      <c r="C471" s="70"/>
      <c r="D471" s="70"/>
    </row>
    <row r="472" spans="1:4" ht="15.75" customHeight="1" x14ac:dyDescent="0.25">
      <c r="A472" s="70"/>
      <c r="B472" s="70"/>
      <c r="C472" s="70"/>
      <c r="D472" s="70"/>
    </row>
    <row r="473" spans="1:4" ht="15.75" customHeight="1" x14ac:dyDescent="0.25">
      <c r="A473" s="70"/>
      <c r="B473" s="70"/>
      <c r="C473" s="70"/>
      <c r="D473" s="70"/>
    </row>
    <row r="474" spans="1:4" ht="15.75" customHeight="1" x14ac:dyDescent="0.25">
      <c r="A474" s="70"/>
      <c r="B474" s="70"/>
      <c r="C474" s="70"/>
      <c r="D474" s="70"/>
    </row>
    <row r="475" spans="1:4" ht="15.75" customHeight="1" x14ac:dyDescent="0.25">
      <c r="A475" s="70"/>
      <c r="B475" s="70"/>
      <c r="C475" s="70"/>
      <c r="D475" s="70"/>
    </row>
    <row r="476" spans="1:4" ht="15.75" customHeight="1" x14ac:dyDescent="0.25">
      <c r="A476" s="70"/>
      <c r="B476" s="70"/>
      <c r="C476" s="70"/>
      <c r="D476" s="70"/>
    </row>
    <row r="477" spans="1:4" ht="15.75" customHeight="1" x14ac:dyDescent="0.25">
      <c r="A477" s="70"/>
      <c r="B477" s="70"/>
      <c r="C477" s="70"/>
      <c r="D477" s="70"/>
    </row>
    <row r="478" spans="1:4" ht="15.75" customHeight="1" x14ac:dyDescent="0.25">
      <c r="A478" s="70"/>
      <c r="B478" s="70"/>
      <c r="C478" s="70"/>
      <c r="D478" s="70"/>
    </row>
    <row r="479" spans="1:4" ht="15.75" customHeight="1" x14ac:dyDescent="0.25">
      <c r="A479" s="70"/>
      <c r="B479" s="70"/>
      <c r="C479" s="70"/>
      <c r="D479" s="70"/>
    </row>
    <row r="480" spans="1:4" ht="15.75" customHeight="1" x14ac:dyDescent="0.25">
      <c r="A480" s="70"/>
      <c r="B480" s="70"/>
      <c r="C480" s="70"/>
      <c r="D480" s="70"/>
    </row>
    <row r="481" spans="1:4" ht="15.75" customHeight="1" x14ac:dyDescent="0.25">
      <c r="A481" s="70"/>
      <c r="B481" s="70"/>
      <c r="C481" s="70"/>
      <c r="D481" s="70"/>
    </row>
    <row r="482" spans="1:4" ht="15.75" customHeight="1" x14ac:dyDescent="0.25">
      <c r="A482" s="70"/>
      <c r="B482" s="70"/>
      <c r="C482" s="70"/>
      <c r="D482" s="70"/>
    </row>
    <row r="483" spans="1:4" ht="15.75" customHeight="1" x14ac:dyDescent="0.25">
      <c r="A483" s="70"/>
      <c r="B483" s="70"/>
      <c r="C483" s="70"/>
      <c r="D483" s="70"/>
    </row>
    <row r="484" spans="1:4" ht="15.75" customHeight="1" x14ac:dyDescent="0.25">
      <c r="A484" s="70"/>
      <c r="B484" s="70"/>
      <c r="C484" s="70"/>
      <c r="D484" s="70"/>
    </row>
    <row r="485" spans="1:4" ht="15.75" customHeight="1" x14ac:dyDescent="0.25">
      <c r="A485" s="70"/>
      <c r="B485" s="70"/>
      <c r="C485" s="70"/>
      <c r="D485" s="70"/>
    </row>
    <row r="486" spans="1:4" ht="15.75" customHeight="1" x14ac:dyDescent="0.25">
      <c r="A486" s="70"/>
      <c r="B486" s="70"/>
      <c r="C486" s="70"/>
      <c r="D486" s="70"/>
    </row>
    <row r="487" spans="1:4" ht="15.75" customHeight="1" x14ac:dyDescent="0.25">
      <c r="A487" s="70"/>
      <c r="B487" s="70"/>
      <c r="C487" s="70"/>
      <c r="D487" s="70"/>
    </row>
    <row r="488" spans="1:4" ht="15.75" customHeight="1" x14ac:dyDescent="0.25">
      <c r="A488" s="70"/>
      <c r="B488" s="70"/>
      <c r="C488" s="70"/>
      <c r="D488" s="70"/>
    </row>
    <row r="489" spans="1:4" ht="15.75" customHeight="1" x14ac:dyDescent="0.25">
      <c r="A489" s="70"/>
      <c r="B489" s="70"/>
      <c r="C489" s="70"/>
      <c r="D489" s="70"/>
    </row>
    <row r="490" spans="1:4" ht="15.75" customHeight="1" x14ac:dyDescent="0.25">
      <c r="A490" s="70"/>
      <c r="B490" s="70"/>
      <c r="C490" s="70"/>
      <c r="D490" s="70"/>
    </row>
    <row r="491" spans="1:4" ht="15.75" customHeight="1" x14ac:dyDescent="0.25">
      <c r="A491" s="70"/>
      <c r="B491" s="70"/>
      <c r="C491" s="70"/>
      <c r="D491" s="70"/>
    </row>
    <row r="492" spans="1:4" ht="15.75" customHeight="1" x14ac:dyDescent="0.25">
      <c r="A492" s="70"/>
      <c r="B492" s="70"/>
      <c r="C492" s="70"/>
      <c r="D492" s="70"/>
    </row>
    <row r="493" spans="1:4" ht="15.75" customHeight="1" x14ac:dyDescent="0.25">
      <c r="A493" s="70"/>
      <c r="B493" s="70"/>
      <c r="C493" s="70"/>
      <c r="D493" s="70"/>
    </row>
    <row r="494" spans="1:4" ht="15.75" customHeight="1" x14ac:dyDescent="0.25">
      <c r="A494" s="70"/>
      <c r="B494" s="70"/>
      <c r="C494" s="70"/>
      <c r="D494" s="70"/>
    </row>
    <row r="495" spans="1:4" ht="15.75" customHeight="1" x14ac:dyDescent="0.25">
      <c r="A495" s="70"/>
      <c r="B495" s="70"/>
      <c r="C495" s="70"/>
      <c r="D495" s="70"/>
    </row>
    <row r="496" spans="1:4" ht="15.75" customHeight="1" x14ac:dyDescent="0.25">
      <c r="A496" s="70"/>
      <c r="B496" s="70"/>
      <c r="C496" s="70"/>
      <c r="D496" s="70"/>
    </row>
    <row r="497" spans="1:4" ht="15.75" customHeight="1" x14ac:dyDescent="0.25">
      <c r="A497" s="70"/>
      <c r="B497" s="70"/>
      <c r="C497" s="70"/>
      <c r="D497" s="70"/>
    </row>
    <row r="498" spans="1:4" ht="15.75" customHeight="1" x14ac:dyDescent="0.25">
      <c r="A498" s="70"/>
      <c r="B498" s="70"/>
      <c r="C498" s="70"/>
      <c r="D498" s="70"/>
    </row>
    <row r="499" spans="1:4" ht="15.75" customHeight="1" x14ac:dyDescent="0.25">
      <c r="A499" s="70"/>
      <c r="B499" s="70"/>
      <c r="C499" s="70"/>
      <c r="D499" s="70"/>
    </row>
    <row r="500" spans="1:4" ht="15.75" customHeight="1" x14ac:dyDescent="0.25">
      <c r="A500" s="70"/>
      <c r="B500" s="70"/>
      <c r="C500" s="70"/>
      <c r="D500" s="70"/>
    </row>
    <row r="501" spans="1:4" ht="15.75" customHeight="1" x14ac:dyDescent="0.25">
      <c r="A501" s="70"/>
      <c r="B501" s="70"/>
      <c r="C501" s="70"/>
      <c r="D501" s="70"/>
    </row>
    <row r="502" spans="1:4" ht="15.75" customHeight="1" x14ac:dyDescent="0.25">
      <c r="A502" s="70"/>
      <c r="B502" s="70"/>
      <c r="C502" s="70"/>
      <c r="D502" s="70"/>
    </row>
    <row r="503" spans="1:4" ht="15.75" customHeight="1" x14ac:dyDescent="0.25">
      <c r="A503" s="70"/>
      <c r="B503" s="70"/>
      <c r="C503" s="70"/>
      <c r="D503" s="70"/>
    </row>
    <row r="504" spans="1:4" ht="15.75" customHeight="1" x14ac:dyDescent="0.25">
      <c r="A504" s="70"/>
      <c r="B504" s="70"/>
      <c r="C504" s="70"/>
      <c r="D504" s="70"/>
    </row>
    <row r="505" spans="1:4" ht="15.75" customHeight="1" x14ac:dyDescent="0.25">
      <c r="A505" s="70"/>
      <c r="B505" s="70"/>
      <c r="C505" s="70"/>
      <c r="D505" s="70"/>
    </row>
    <row r="506" spans="1:4" ht="15.75" customHeight="1" x14ac:dyDescent="0.25">
      <c r="A506" s="70"/>
      <c r="B506" s="70"/>
      <c r="C506" s="70"/>
      <c r="D506" s="70"/>
    </row>
    <row r="507" spans="1:4" ht="15.75" customHeight="1" x14ac:dyDescent="0.25">
      <c r="A507" s="70"/>
      <c r="B507" s="70"/>
      <c r="C507" s="70"/>
      <c r="D507" s="70"/>
    </row>
    <row r="508" spans="1:4" ht="15.75" customHeight="1" x14ac:dyDescent="0.25">
      <c r="A508" s="70"/>
      <c r="B508" s="70"/>
      <c r="C508" s="70"/>
      <c r="D508" s="70"/>
    </row>
    <row r="509" spans="1:4" ht="15.75" customHeight="1" x14ac:dyDescent="0.25">
      <c r="A509" s="70"/>
      <c r="B509" s="70"/>
      <c r="C509" s="70"/>
      <c r="D509" s="70"/>
    </row>
    <row r="510" spans="1:4" ht="15.75" customHeight="1" x14ac:dyDescent="0.25">
      <c r="A510" s="70"/>
      <c r="B510" s="70"/>
      <c r="C510" s="70"/>
      <c r="D510" s="70"/>
    </row>
    <row r="511" spans="1:4" ht="15.75" customHeight="1" x14ac:dyDescent="0.25">
      <c r="A511" s="70"/>
      <c r="B511" s="70"/>
      <c r="C511" s="70"/>
      <c r="D511" s="70"/>
    </row>
    <row r="512" spans="1:4" ht="15.75" customHeight="1" x14ac:dyDescent="0.25">
      <c r="A512" s="70"/>
      <c r="B512" s="70"/>
      <c r="C512" s="70"/>
      <c r="D512" s="70"/>
    </row>
    <row r="513" spans="1:4" ht="15.75" customHeight="1" x14ac:dyDescent="0.25">
      <c r="A513" s="70"/>
      <c r="B513" s="70"/>
      <c r="C513" s="70"/>
      <c r="D513" s="70"/>
    </row>
    <row r="514" spans="1:4" ht="15.75" customHeight="1" x14ac:dyDescent="0.25">
      <c r="A514" s="70"/>
      <c r="B514" s="70"/>
      <c r="C514" s="70"/>
      <c r="D514" s="70"/>
    </row>
    <row r="515" spans="1:4" ht="15.75" customHeight="1" x14ac:dyDescent="0.25">
      <c r="A515" s="70"/>
      <c r="B515" s="70"/>
      <c r="C515" s="70"/>
      <c r="D515" s="70"/>
    </row>
    <row r="516" spans="1:4" ht="15.75" customHeight="1" x14ac:dyDescent="0.25">
      <c r="A516" s="70"/>
      <c r="B516" s="70"/>
      <c r="C516" s="70"/>
      <c r="D516" s="70"/>
    </row>
    <row r="517" spans="1:4" ht="15.75" customHeight="1" x14ac:dyDescent="0.25">
      <c r="A517" s="70"/>
      <c r="B517" s="70"/>
      <c r="C517" s="70"/>
      <c r="D517" s="70"/>
    </row>
    <row r="518" spans="1:4" ht="15.75" customHeight="1" x14ac:dyDescent="0.25">
      <c r="A518" s="70"/>
      <c r="B518" s="70"/>
      <c r="C518" s="70"/>
      <c r="D518" s="70"/>
    </row>
    <row r="519" spans="1:4" ht="15.75" customHeight="1" x14ac:dyDescent="0.25">
      <c r="A519" s="70"/>
      <c r="B519" s="70"/>
      <c r="C519" s="70"/>
      <c r="D519" s="70"/>
    </row>
    <row r="520" spans="1:4" ht="15.75" customHeight="1" x14ac:dyDescent="0.25">
      <c r="A520" s="70"/>
      <c r="B520" s="70"/>
      <c r="C520" s="70"/>
      <c r="D520" s="70"/>
    </row>
    <row r="521" spans="1:4" ht="15.75" customHeight="1" x14ac:dyDescent="0.25">
      <c r="A521" s="70"/>
      <c r="B521" s="70"/>
      <c r="C521" s="70"/>
      <c r="D521" s="70"/>
    </row>
    <row r="522" spans="1:4" ht="15.75" customHeight="1" x14ac:dyDescent="0.25">
      <c r="A522" s="70"/>
      <c r="B522" s="70"/>
      <c r="C522" s="70"/>
      <c r="D522" s="70"/>
    </row>
    <row r="523" spans="1:4" ht="15.75" customHeight="1" x14ac:dyDescent="0.25">
      <c r="A523" s="70"/>
      <c r="B523" s="70"/>
      <c r="C523" s="70"/>
      <c r="D523" s="70"/>
    </row>
    <row r="524" spans="1:4" ht="15.75" customHeight="1" x14ac:dyDescent="0.25">
      <c r="A524" s="70"/>
      <c r="B524" s="70"/>
      <c r="C524" s="70"/>
      <c r="D524" s="70"/>
    </row>
    <row r="525" spans="1:4" ht="15.75" customHeight="1" x14ac:dyDescent="0.25">
      <c r="A525" s="70"/>
      <c r="B525" s="70"/>
      <c r="C525" s="70"/>
      <c r="D525" s="70"/>
    </row>
    <row r="526" spans="1:4" ht="15.75" customHeight="1" x14ac:dyDescent="0.25">
      <c r="A526" s="70"/>
      <c r="B526" s="70"/>
      <c r="C526" s="70"/>
      <c r="D526" s="70"/>
    </row>
    <row r="527" spans="1:4" ht="15.75" customHeight="1" x14ac:dyDescent="0.25">
      <c r="A527" s="70"/>
      <c r="B527" s="70"/>
      <c r="C527" s="70"/>
      <c r="D527" s="70"/>
    </row>
    <row r="528" spans="1:4" ht="15.75" customHeight="1" x14ac:dyDescent="0.25">
      <c r="A528" s="70"/>
      <c r="B528" s="70"/>
      <c r="C528" s="70"/>
      <c r="D528" s="70"/>
    </row>
    <row r="529" spans="1:4" ht="15.75" customHeight="1" x14ac:dyDescent="0.25">
      <c r="A529" s="70"/>
      <c r="B529" s="70"/>
      <c r="C529" s="70"/>
      <c r="D529" s="70"/>
    </row>
    <row r="530" spans="1:4" ht="15.75" customHeight="1" x14ac:dyDescent="0.25">
      <c r="A530" s="70"/>
      <c r="B530" s="70"/>
      <c r="C530" s="70"/>
      <c r="D530" s="70"/>
    </row>
    <row r="531" spans="1:4" ht="15.75" customHeight="1" x14ac:dyDescent="0.25">
      <c r="A531" s="70"/>
      <c r="B531" s="70"/>
      <c r="C531" s="70"/>
      <c r="D531" s="70"/>
    </row>
    <row r="532" spans="1:4" ht="15.75" customHeight="1" x14ac:dyDescent="0.25">
      <c r="A532" s="70"/>
      <c r="B532" s="70"/>
      <c r="C532" s="70"/>
      <c r="D532" s="70"/>
    </row>
    <row r="533" spans="1:4" ht="15.75" customHeight="1" x14ac:dyDescent="0.25">
      <c r="A533" s="70"/>
      <c r="B533" s="70"/>
      <c r="C533" s="70"/>
      <c r="D533" s="70"/>
    </row>
    <row r="534" spans="1:4" ht="15.75" customHeight="1" x14ac:dyDescent="0.25">
      <c r="A534" s="70"/>
      <c r="B534" s="70"/>
      <c r="C534" s="70"/>
      <c r="D534" s="70"/>
    </row>
    <row r="535" spans="1:4" ht="15.75" customHeight="1" x14ac:dyDescent="0.25">
      <c r="A535" s="70"/>
      <c r="B535" s="70"/>
      <c r="C535" s="70"/>
      <c r="D535" s="70"/>
    </row>
    <row r="536" spans="1:4" ht="15.75" customHeight="1" x14ac:dyDescent="0.25">
      <c r="A536" s="70"/>
      <c r="B536" s="70"/>
      <c r="C536" s="70"/>
      <c r="D536" s="70"/>
    </row>
    <row r="537" spans="1:4" ht="15.75" customHeight="1" x14ac:dyDescent="0.25">
      <c r="A537" s="70"/>
      <c r="B537" s="70"/>
      <c r="C537" s="70"/>
      <c r="D537" s="70"/>
    </row>
    <row r="538" spans="1:4" ht="15.75" customHeight="1" x14ac:dyDescent="0.25">
      <c r="A538" s="70"/>
      <c r="B538" s="70"/>
      <c r="C538" s="70"/>
      <c r="D538" s="70"/>
    </row>
    <row r="539" spans="1:4" ht="15.75" customHeight="1" x14ac:dyDescent="0.25">
      <c r="A539" s="70"/>
      <c r="B539" s="70"/>
      <c r="C539" s="70"/>
      <c r="D539" s="70"/>
    </row>
    <row r="540" spans="1:4" ht="15.75" customHeight="1" x14ac:dyDescent="0.25">
      <c r="A540" s="70"/>
      <c r="B540" s="70"/>
      <c r="C540" s="70"/>
      <c r="D540" s="70"/>
    </row>
    <row r="541" spans="1:4" ht="15.75" customHeight="1" x14ac:dyDescent="0.25">
      <c r="A541" s="70"/>
      <c r="B541" s="70"/>
      <c r="C541" s="70"/>
      <c r="D541" s="70"/>
    </row>
    <row r="542" spans="1:4" ht="15.75" customHeight="1" x14ac:dyDescent="0.25">
      <c r="A542" s="70"/>
      <c r="B542" s="70"/>
      <c r="C542" s="70"/>
      <c r="D542" s="70"/>
    </row>
    <row r="543" spans="1:4" ht="15.75" customHeight="1" x14ac:dyDescent="0.25">
      <c r="A543" s="70"/>
      <c r="B543" s="70"/>
      <c r="C543" s="70"/>
      <c r="D543" s="70"/>
    </row>
    <row r="544" spans="1:4" ht="15.75" customHeight="1" x14ac:dyDescent="0.25">
      <c r="A544" s="70"/>
      <c r="B544" s="70"/>
      <c r="C544" s="70"/>
      <c r="D544" s="70"/>
    </row>
    <row r="545" spans="1:4" ht="15.75" customHeight="1" x14ac:dyDescent="0.25">
      <c r="A545" s="70"/>
      <c r="B545" s="70"/>
      <c r="C545" s="70"/>
      <c r="D545" s="70"/>
    </row>
    <row r="546" spans="1:4" ht="15.75" customHeight="1" x14ac:dyDescent="0.25">
      <c r="A546" s="70"/>
      <c r="B546" s="70"/>
      <c r="C546" s="70"/>
      <c r="D546" s="70"/>
    </row>
    <row r="547" spans="1:4" ht="15.75" customHeight="1" x14ac:dyDescent="0.25">
      <c r="A547" s="70"/>
      <c r="B547" s="70"/>
      <c r="C547" s="70"/>
      <c r="D547" s="70"/>
    </row>
    <row r="548" spans="1:4" ht="15.75" customHeight="1" x14ac:dyDescent="0.25">
      <c r="A548" s="70"/>
      <c r="B548" s="70"/>
      <c r="C548" s="70"/>
      <c r="D548" s="70"/>
    </row>
    <row r="549" spans="1:4" ht="15.75" customHeight="1" x14ac:dyDescent="0.25">
      <c r="A549" s="70"/>
      <c r="B549" s="70"/>
      <c r="C549" s="70"/>
      <c r="D549" s="70"/>
    </row>
    <row r="550" spans="1:4" ht="15.75" customHeight="1" x14ac:dyDescent="0.25">
      <c r="A550" s="70"/>
      <c r="B550" s="70"/>
      <c r="C550" s="70"/>
      <c r="D550" s="70"/>
    </row>
    <row r="551" spans="1:4" ht="15.75" customHeight="1" x14ac:dyDescent="0.25">
      <c r="A551" s="70"/>
      <c r="B551" s="70"/>
      <c r="C551" s="70"/>
      <c r="D551" s="70"/>
    </row>
    <row r="552" spans="1:4" ht="15.75" customHeight="1" x14ac:dyDescent="0.25">
      <c r="A552" s="70"/>
      <c r="B552" s="70"/>
      <c r="C552" s="70"/>
      <c r="D552" s="70"/>
    </row>
    <row r="553" spans="1:4" ht="15.75" customHeight="1" x14ac:dyDescent="0.25">
      <c r="A553" s="70"/>
      <c r="B553" s="70"/>
      <c r="C553" s="70"/>
      <c r="D553" s="70"/>
    </row>
    <row r="554" spans="1:4" ht="15.75" customHeight="1" x14ac:dyDescent="0.25">
      <c r="A554" s="70"/>
      <c r="B554" s="70"/>
      <c r="C554" s="70"/>
      <c r="D554" s="70"/>
    </row>
    <row r="555" spans="1:4" ht="15.75" customHeight="1" x14ac:dyDescent="0.25">
      <c r="A555" s="70"/>
      <c r="B555" s="70"/>
      <c r="C555" s="70"/>
      <c r="D555" s="70"/>
    </row>
    <row r="556" spans="1:4" ht="15.75" customHeight="1" x14ac:dyDescent="0.25">
      <c r="A556" s="70"/>
      <c r="B556" s="70"/>
      <c r="C556" s="70"/>
      <c r="D556" s="70"/>
    </row>
    <row r="557" spans="1:4" ht="15.75" customHeight="1" x14ac:dyDescent="0.25">
      <c r="A557" s="70"/>
      <c r="B557" s="70"/>
      <c r="C557" s="70"/>
      <c r="D557" s="70"/>
    </row>
    <row r="558" spans="1:4" ht="15.75" customHeight="1" x14ac:dyDescent="0.25">
      <c r="A558" s="70"/>
      <c r="B558" s="70"/>
      <c r="C558" s="70"/>
      <c r="D558" s="70"/>
    </row>
    <row r="559" spans="1:4" ht="15.75" customHeight="1" x14ac:dyDescent="0.25">
      <c r="A559" s="70"/>
      <c r="B559" s="70"/>
      <c r="C559" s="70"/>
      <c r="D559" s="70"/>
    </row>
    <row r="560" spans="1:4" ht="15.75" customHeight="1" x14ac:dyDescent="0.25">
      <c r="A560" s="70"/>
      <c r="B560" s="70"/>
      <c r="C560" s="70"/>
      <c r="D560" s="70"/>
    </row>
    <row r="561" spans="1:4" ht="15.75" customHeight="1" x14ac:dyDescent="0.25">
      <c r="A561" s="70"/>
      <c r="B561" s="70"/>
      <c r="C561" s="70"/>
      <c r="D561" s="70"/>
    </row>
    <row r="562" spans="1:4" ht="15.75" customHeight="1" x14ac:dyDescent="0.25">
      <c r="A562" s="70"/>
      <c r="B562" s="70"/>
      <c r="C562" s="70"/>
      <c r="D562" s="70"/>
    </row>
    <row r="563" spans="1:4" ht="15.75" customHeight="1" x14ac:dyDescent="0.25">
      <c r="A563" s="70"/>
      <c r="B563" s="70"/>
      <c r="C563" s="70"/>
      <c r="D563" s="70"/>
    </row>
    <row r="564" spans="1:4" ht="15.75" customHeight="1" x14ac:dyDescent="0.25">
      <c r="A564" s="70"/>
      <c r="B564" s="70"/>
      <c r="C564" s="70"/>
      <c r="D564" s="70"/>
    </row>
    <row r="565" spans="1:4" ht="15.75" customHeight="1" x14ac:dyDescent="0.25">
      <c r="A565" s="70"/>
      <c r="B565" s="70"/>
      <c r="C565" s="70"/>
      <c r="D565" s="70"/>
    </row>
    <row r="566" spans="1:4" ht="15.75" customHeight="1" x14ac:dyDescent="0.25">
      <c r="A566" s="70"/>
      <c r="B566" s="70"/>
      <c r="C566" s="70"/>
      <c r="D566" s="70"/>
    </row>
    <row r="567" spans="1:4" ht="15.75" customHeight="1" x14ac:dyDescent="0.25">
      <c r="A567" s="70"/>
      <c r="B567" s="70"/>
      <c r="C567" s="70"/>
      <c r="D567" s="70"/>
    </row>
    <row r="568" spans="1:4" ht="15.75" customHeight="1" x14ac:dyDescent="0.25">
      <c r="A568" s="70"/>
      <c r="B568" s="70"/>
      <c r="C568" s="70"/>
      <c r="D568" s="70"/>
    </row>
    <row r="569" spans="1:4" ht="15.75" customHeight="1" x14ac:dyDescent="0.25">
      <c r="A569" s="70"/>
      <c r="B569" s="70"/>
      <c r="C569" s="70"/>
      <c r="D569" s="70"/>
    </row>
    <row r="570" spans="1:4" ht="15.75" customHeight="1" x14ac:dyDescent="0.25">
      <c r="A570" s="70"/>
      <c r="B570" s="70"/>
      <c r="C570" s="70"/>
      <c r="D570" s="70"/>
    </row>
    <row r="571" spans="1:4" ht="15.75" customHeight="1" x14ac:dyDescent="0.25">
      <c r="A571" s="70"/>
      <c r="B571" s="70"/>
      <c r="C571" s="70"/>
      <c r="D571" s="70"/>
    </row>
    <row r="572" spans="1:4" ht="15.75" customHeight="1" x14ac:dyDescent="0.25">
      <c r="A572" s="70"/>
      <c r="B572" s="70"/>
      <c r="C572" s="70"/>
      <c r="D572" s="70"/>
    </row>
    <row r="573" spans="1:4" ht="15.75" customHeight="1" x14ac:dyDescent="0.25">
      <c r="A573" s="70"/>
      <c r="B573" s="70"/>
      <c r="C573" s="70"/>
      <c r="D573" s="70"/>
    </row>
    <row r="574" spans="1:4" ht="15.75" customHeight="1" x14ac:dyDescent="0.25">
      <c r="A574" s="70"/>
      <c r="B574" s="70"/>
      <c r="C574" s="70"/>
      <c r="D574" s="70"/>
    </row>
    <row r="575" spans="1:4" ht="15.75" customHeight="1" x14ac:dyDescent="0.25">
      <c r="A575" s="70"/>
      <c r="B575" s="70"/>
      <c r="C575" s="70"/>
      <c r="D575" s="70"/>
    </row>
    <row r="576" spans="1:4" ht="15.75" customHeight="1" x14ac:dyDescent="0.25">
      <c r="A576" s="70"/>
      <c r="B576" s="70"/>
      <c r="C576" s="70"/>
      <c r="D576" s="70"/>
    </row>
    <row r="577" spans="1:4" ht="15.75" customHeight="1" x14ac:dyDescent="0.25">
      <c r="A577" s="70"/>
      <c r="B577" s="70"/>
      <c r="C577" s="70"/>
      <c r="D577" s="70"/>
    </row>
    <row r="578" spans="1:4" ht="15.75" customHeight="1" x14ac:dyDescent="0.25">
      <c r="A578" s="70"/>
      <c r="B578" s="70"/>
      <c r="C578" s="70"/>
      <c r="D578" s="70"/>
    </row>
    <row r="579" spans="1:4" ht="15.75" customHeight="1" x14ac:dyDescent="0.25">
      <c r="A579" s="70"/>
      <c r="B579" s="70"/>
      <c r="C579" s="70"/>
      <c r="D579" s="70"/>
    </row>
    <row r="580" spans="1:4" ht="15.75" customHeight="1" x14ac:dyDescent="0.25">
      <c r="A580" s="70"/>
      <c r="B580" s="70"/>
      <c r="C580" s="70"/>
      <c r="D580" s="70"/>
    </row>
    <row r="581" spans="1:4" ht="15.75" customHeight="1" x14ac:dyDescent="0.25">
      <c r="A581" s="70"/>
      <c r="B581" s="70"/>
      <c r="C581" s="70"/>
      <c r="D581" s="70"/>
    </row>
    <row r="582" spans="1:4" ht="15.75" customHeight="1" x14ac:dyDescent="0.25">
      <c r="A582" s="70"/>
      <c r="B582" s="70"/>
      <c r="C582" s="70"/>
      <c r="D582" s="70"/>
    </row>
    <row r="583" spans="1:4" ht="15.75" customHeight="1" x14ac:dyDescent="0.25">
      <c r="A583" s="70"/>
      <c r="B583" s="70"/>
      <c r="C583" s="70"/>
      <c r="D583" s="70"/>
    </row>
    <row r="584" spans="1:4" ht="15.75" customHeight="1" x14ac:dyDescent="0.25">
      <c r="A584" s="70"/>
      <c r="B584" s="70"/>
      <c r="C584" s="70"/>
      <c r="D584" s="70"/>
    </row>
    <row r="585" spans="1:4" ht="15.75" customHeight="1" x14ac:dyDescent="0.25">
      <c r="A585" s="70"/>
      <c r="B585" s="70"/>
      <c r="C585" s="70"/>
      <c r="D585" s="70"/>
    </row>
    <row r="586" spans="1:4" ht="15.75" customHeight="1" x14ac:dyDescent="0.25">
      <c r="A586" s="70"/>
      <c r="B586" s="70"/>
      <c r="C586" s="70"/>
      <c r="D586" s="70"/>
    </row>
    <row r="587" spans="1:4" ht="15.75" customHeight="1" x14ac:dyDescent="0.25">
      <c r="A587" s="70"/>
      <c r="B587" s="70"/>
      <c r="C587" s="70"/>
      <c r="D587" s="70"/>
    </row>
    <row r="588" spans="1:4" ht="15.75" customHeight="1" x14ac:dyDescent="0.25">
      <c r="A588" s="70"/>
      <c r="B588" s="70"/>
      <c r="C588" s="70"/>
      <c r="D588" s="70"/>
    </row>
    <row r="589" spans="1:4" ht="15.75" customHeight="1" x14ac:dyDescent="0.25">
      <c r="A589" s="70"/>
      <c r="B589" s="70"/>
      <c r="C589" s="70"/>
      <c r="D589" s="70"/>
    </row>
    <row r="590" spans="1:4" ht="15.75" customHeight="1" x14ac:dyDescent="0.25">
      <c r="A590" s="70"/>
      <c r="B590" s="70"/>
      <c r="C590" s="70"/>
      <c r="D590" s="70"/>
    </row>
    <row r="591" spans="1:4" ht="15.75" customHeight="1" x14ac:dyDescent="0.25">
      <c r="A591" s="70"/>
      <c r="B591" s="70"/>
      <c r="C591" s="70"/>
      <c r="D591" s="70"/>
    </row>
    <row r="592" spans="1:4" ht="15.75" customHeight="1" x14ac:dyDescent="0.25">
      <c r="A592" s="70"/>
      <c r="B592" s="70"/>
      <c r="C592" s="70"/>
      <c r="D592" s="70"/>
    </row>
    <row r="593" spans="1:4" ht="15.75" customHeight="1" x14ac:dyDescent="0.25">
      <c r="A593" s="70"/>
      <c r="B593" s="70"/>
      <c r="C593" s="70"/>
      <c r="D593" s="70"/>
    </row>
    <row r="594" spans="1:4" ht="15.75" customHeight="1" x14ac:dyDescent="0.25">
      <c r="A594" s="70"/>
      <c r="B594" s="70"/>
      <c r="C594" s="70"/>
      <c r="D594" s="70"/>
    </row>
    <row r="595" spans="1:4" ht="15.75" customHeight="1" x14ac:dyDescent="0.25">
      <c r="A595" s="70"/>
      <c r="B595" s="70"/>
      <c r="C595" s="70"/>
      <c r="D595" s="70"/>
    </row>
    <row r="596" spans="1:4" ht="15.75" customHeight="1" x14ac:dyDescent="0.25">
      <c r="A596" s="70"/>
      <c r="B596" s="70"/>
      <c r="C596" s="70"/>
      <c r="D596" s="70"/>
    </row>
    <row r="597" spans="1:4" ht="15.75" customHeight="1" x14ac:dyDescent="0.25">
      <c r="A597" s="70"/>
      <c r="B597" s="70"/>
      <c r="C597" s="70"/>
      <c r="D597" s="70"/>
    </row>
    <row r="598" spans="1:4" ht="15.75" customHeight="1" x14ac:dyDescent="0.25">
      <c r="A598" s="70"/>
      <c r="B598" s="70"/>
      <c r="C598" s="70"/>
      <c r="D598" s="70"/>
    </row>
    <row r="599" spans="1:4" ht="15.75" customHeight="1" x14ac:dyDescent="0.25">
      <c r="A599" s="70"/>
      <c r="B599" s="70"/>
      <c r="C599" s="70"/>
      <c r="D599" s="70"/>
    </row>
    <row r="600" spans="1:4" ht="15.75" customHeight="1" x14ac:dyDescent="0.25">
      <c r="A600" s="70"/>
      <c r="B600" s="70"/>
      <c r="C600" s="70"/>
      <c r="D600" s="70"/>
    </row>
    <row r="601" spans="1:4" ht="15.75" customHeight="1" x14ac:dyDescent="0.25">
      <c r="A601" s="70"/>
      <c r="B601" s="70"/>
      <c r="C601" s="70"/>
      <c r="D601" s="70"/>
    </row>
    <row r="602" spans="1:4" ht="15.75" customHeight="1" x14ac:dyDescent="0.25">
      <c r="A602" s="70"/>
      <c r="B602" s="70"/>
      <c r="C602" s="70"/>
      <c r="D602" s="70"/>
    </row>
    <row r="603" spans="1:4" ht="15.75" customHeight="1" x14ac:dyDescent="0.25">
      <c r="A603" s="70"/>
      <c r="B603" s="70"/>
      <c r="C603" s="70"/>
      <c r="D603" s="70"/>
    </row>
    <row r="604" spans="1:4" ht="15.75" customHeight="1" x14ac:dyDescent="0.25">
      <c r="A604" s="70"/>
      <c r="B604" s="70"/>
      <c r="C604" s="70"/>
      <c r="D604" s="70"/>
    </row>
    <row r="605" spans="1:4" ht="15.75" customHeight="1" x14ac:dyDescent="0.25">
      <c r="A605" s="70"/>
      <c r="B605" s="70"/>
      <c r="C605" s="70"/>
      <c r="D605" s="70"/>
    </row>
    <row r="606" spans="1:4" ht="15.75" customHeight="1" x14ac:dyDescent="0.25">
      <c r="A606" s="70"/>
      <c r="B606" s="70"/>
      <c r="C606" s="70"/>
      <c r="D606" s="70"/>
    </row>
    <row r="607" spans="1:4" ht="15.75" customHeight="1" x14ac:dyDescent="0.25">
      <c r="A607" s="70"/>
      <c r="B607" s="70"/>
      <c r="C607" s="70"/>
      <c r="D607" s="70"/>
    </row>
    <row r="608" spans="1:4" ht="15.75" customHeight="1" x14ac:dyDescent="0.25">
      <c r="A608" s="70"/>
      <c r="B608" s="70"/>
      <c r="C608" s="70"/>
      <c r="D608" s="70"/>
    </row>
    <row r="609" spans="1:4" ht="15.75" customHeight="1" x14ac:dyDescent="0.25">
      <c r="A609" s="70"/>
      <c r="B609" s="70"/>
      <c r="C609" s="70"/>
      <c r="D609" s="70"/>
    </row>
    <row r="610" spans="1:4" ht="15.75" customHeight="1" x14ac:dyDescent="0.25">
      <c r="A610" s="70"/>
      <c r="B610" s="70"/>
      <c r="C610" s="70"/>
      <c r="D610" s="70"/>
    </row>
    <row r="611" spans="1:4" ht="15.75" customHeight="1" x14ac:dyDescent="0.25">
      <c r="A611" s="70"/>
      <c r="B611" s="70"/>
      <c r="C611" s="70"/>
      <c r="D611" s="70"/>
    </row>
    <row r="612" spans="1:4" ht="15.75" customHeight="1" x14ac:dyDescent="0.25">
      <c r="A612" s="70"/>
      <c r="B612" s="70"/>
      <c r="C612" s="70"/>
      <c r="D612" s="70"/>
    </row>
    <row r="613" spans="1:4" ht="15.75" customHeight="1" x14ac:dyDescent="0.25">
      <c r="A613" s="70"/>
      <c r="B613" s="70"/>
      <c r="C613" s="70"/>
      <c r="D613" s="70"/>
    </row>
    <row r="614" spans="1:4" ht="15.75" customHeight="1" x14ac:dyDescent="0.25">
      <c r="A614" s="70"/>
      <c r="B614" s="70"/>
      <c r="C614" s="70"/>
      <c r="D614" s="70"/>
    </row>
    <row r="615" spans="1:4" ht="15.75" customHeight="1" x14ac:dyDescent="0.25">
      <c r="A615" s="70"/>
      <c r="B615" s="70"/>
      <c r="C615" s="70"/>
      <c r="D615" s="70"/>
    </row>
    <row r="616" spans="1:4" ht="15.75" customHeight="1" x14ac:dyDescent="0.25">
      <c r="A616" s="70"/>
      <c r="B616" s="70"/>
      <c r="C616" s="70"/>
      <c r="D616" s="70"/>
    </row>
    <row r="617" spans="1:4" ht="15.75" customHeight="1" x14ac:dyDescent="0.25">
      <c r="A617" s="70"/>
      <c r="B617" s="70"/>
      <c r="C617" s="70"/>
      <c r="D617" s="70"/>
    </row>
    <row r="618" spans="1:4" ht="15.75" customHeight="1" x14ac:dyDescent="0.25">
      <c r="A618" s="70"/>
      <c r="B618" s="70"/>
      <c r="C618" s="70"/>
      <c r="D618" s="70"/>
    </row>
    <row r="619" spans="1:4" ht="15.75" customHeight="1" x14ac:dyDescent="0.25">
      <c r="A619" s="70"/>
      <c r="B619" s="70"/>
      <c r="C619" s="70"/>
      <c r="D619" s="70"/>
    </row>
    <row r="620" spans="1:4" ht="15.75" customHeight="1" x14ac:dyDescent="0.25">
      <c r="A620" s="70"/>
      <c r="B620" s="70"/>
      <c r="C620" s="70"/>
      <c r="D620" s="70"/>
    </row>
    <row r="621" spans="1:4" ht="15.75" customHeight="1" x14ac:dyDescent="0.25">
      <c r="A621" s="70"/>
      <c r="B621" s="70"/>
      <c r="C621" s="70"/>
      <c r="D621" s="70"/>
    </row>
    <row r="622" spans="1:4" ht="15.75" customHeight="1" x14ac:dyDescent="0.25">
      <c r="A622" s="70"/>
      <c r="B622" s="70"/>
      <c r="C622" s="70"/>
      <c r="D622" s="70"/>
    </row>
    <row r="623" spans="1:4" ht="15.75" customHeight="1" x14ac:dyDescent="0.25">
      <c r="A623" s="70"/>
      <c r="B623" s="70"/>
      <c r="C623" s="70"/>
      <c r="D623" s="70"/>
    </row>
    <row r="624" spans="1:4" ht="15.75" customHeight="1" x14ac:dyDescent="0.25">
      <c r="A624" s="70"/>
      <c r="B624" s="70"/>
      <c r="C624" s="70"/>
      <c r="D624" s="70"/>
    </row>
    <row r="625" spans="1:4" ht="15.75" customHeight="1" x14ac:dyDescent="0.25">
      <c r="A625" s="70"/>
      <c r="B625" s="70"/>
      <c r="C625" s="70"/>
      <c r="D625" s="70"/>
    </row>
    <row r="626" spans="1:4" ht="15.75" customHeight="1" x14ac:dyDescent="0.25">
      <c r="A626" s="70"/>
      <c r="B626" s="70"/>
      <c r="C626" s="70"/>
      <c r="D626" s="70"/>
    </row>
    <row r="627" spans="1:4" ht="15.75" customHeight="1" x14ac:dyDescent="0.25">
      <c r="A627" s="70"/>
      <c r="B627" s="70"/>
      <c r="C627" s="70"/>
      <c r="D627" s="70"/>
    </row>
    <row r="628" spans="1:4" ht="15.75" customHeight="1" x14ac:dyDescent="0.25">
      <c r="A628" s="70"/>
      <c r="B628" s="70"/>
      <c r="C628" s="70"/>
      <c r="D628" s="70"/>
    </row>
    <row r="629" spans="1:4" ht="15.75" customHeight="1" x14ac:dyDescent="0.25">
      <c r="A629" s="70"/>
      <c r="B629" s="70"/>
      <c r="C629" s="70"/>
      <c r="D629" s="70"/>
    </row>
    <row r="630" spans="1:4" ht="15.75" customHeight="1" x14ac:dyDescent="0.25">
      <c r="A630" s="70"/>
      <c r="B630" s="70"/>
      <c r="C630" s="70"/>
      <c r="D630" s="70"/>
    </row>
    <row r="631" spans="1:4" ht="15.75" customHeight="1" x14ac:dyDescent="0.25">
      <c r="A631" s="70"/>
      <c r="B631" s="70"/>
      <c r="C631" s="70"/>
      <c r="D631" s="70"/>
    </row>
    <row r="632" spans="1:4" ht="15.75" customHeight="1" x14ac:dyDescent="0.25">
      <c r="A632" s="70"/>
      <c r="B632" s="70"/>
      <c r="C632" s="70"/>
      <c r="D632" s="70"/>
    </row>
    <row r="633" spans="1:4" ht="15.75" customHeight="1" x14ac:dyDescent="0.25">
      <c r="A633" s="70"/>
      <c r="B633" s="70"/>
      <c r="C633" s="70"/>
      <c r="D633" s="70"/>
    </row>
    <row r="634" spans="1:4" ht="15.75" customHeight="1" x14ac:dyDescent="0.25">
      <c r="A634" s="70"/>
      <c r="B634" s="70"/>
      <c r="C634" s="70"/>
      <c r="D634" s="70"/>
    </row>
    <row r="635" spans="1:4" ht="15.75" customHeight="1" x14ac:dyDescent="0.25">
      <c r="A635" s="70"/>
      <c r="B635" s="70"/>
      <c r="C635" s="70"/>
      <c r="D635" s="70"/>
    </row>
    <row r="636" spans="1:4" ht="15.75" customHeight="1" x14ac:dyDescent="0.25">
      <c r="A636" s="70"/>
      <c r="B636" s="70"/>
      <c r="C636" s="70"/>
      <c r="D636" s="70"/>
    </row>
    <row r="637" spans="1:4" ht="15.75" customHeight="1" x14ac:dyDescent="0.25">
      <c r="A637" s="70"/>
      <c r="B637" s="70"/>
      <c r="C637" s="70"/>
      <c r="D637" s="70"/>
    </row>
    <row r="638" spans="1:4" ht="15.75" customHeight="1" x14ac:dyDescent="0.25">
      <c r="A638" s="70"/>
      <c r="B638" s="70"/>
      <c r="C638" s="70"/>
      <c r="D638" s="70"/>
    </row>
    <row r="639" spans="1:4" ht="15.75" customHeight="1" x14ac:dyDescent="0.25">
      <c r="A639" s="70"/>
      <c r="B639" s="70"/>
      <c r="C639" s="70"/>
      <c r="D639" s="70"/>
    </row>
    <row r="640" spans="1:4" ht="15.75" customHeight="1" x14ac:dyDescent="0.25">
      <c r="A640" s="70"/>
      <c r="B640" s="70"/>
      <c r="C640" s="70"/>
      <c r="D640" s="70"/>
    </row>
    <row r="641" spans="1:4" ht="15.75" customHeight="1" x14ac:dyDescent="0.25">
      <c r="A641" s="70"/>
      <c r="B641" s="70"/>
      <c r="C641" s="70"/>
      <c r="D641" s="70"/>
    </row>
    <row r="642" spans="1:4" ht="15.75" customHeight="1" x14ac:dyDescent="0.25">
      <c r="A642" s="70"/>
      <c r="B642" s="70"/>
      <c r="C642" s="70"/>
      <c r="D642" s="70"/>
    </row>
    <row r="643" spans="1:4" ht="15.75" customHeight="1" x14ac:dyDescent="0.25">
      <c r="A643" s="70"/>
      <c r="B643" s="70"/>
      <c r="C643" s="70"/>
      <c r="D643" s="70"/>
    </row>
    <row r="644" spans="1:4" ht="15.75" customHeight="1" x14ac:dyDescent="0.25">
      <c r="A644" s="70"/>
      <c r="B644" s="70"/>
      <c r="C644" s="70"/>
      <c r="D644" s="70"/>
    </row>
    <row r="645" spans="1:4" ht="15.75" customHeight="1" x14ac:dyDescent="0.25">
      <c r="A645" s="70"/>
      <c r="B645" s="70"/>
      <c r="C645" s="70"/>
      <c r="D645" s="70"/>
    </row>
    <row r="646" spans="1:4" ht="15.75" customHeight="1" x14ac:dyDescent="0.25">
      <c r="A646" s="70"/>
      <c r="B646" s="70"/>
      <c r="C646" s="70"/>
      <c r="D646" s="70"/>
    </row>
    <row r="647" spans="1:4" ht="15.75" customHeight="1" x14ac:dyDescent="0.25">
      <c r="A647" s="70"/>
      <c r="B647" s="70"/>
      <c r="C647" s="70"/>
      <c r="D647" s="70"/>
    </row>
    <row r="648" spans="1:4" ht="15.75" customHeight="1" x14ac:dyDescent="0.25">
      <c r="A648" s="70"/>
      <c r="B648" s="70"/>
      <c r="C648" s="70"/>
      <c r="D648" s="70"/>
    </row>
    <row r="649" spans="1:4" ht="15.75" customHeight="1" x14ac:dyDescent="0.25">
      <c r="A649" s="70"/>
      <c r="B649" s="70"/>
      <c r="C649" s="70"/>
      <c r="D649" s="70"/>
    </row>
    <row r="650" spans="1:4" ht="15.75" customHeight="1" x14ac:dyDescent="0.25">
      <c r="A650" s="70"/>
      <c r="B650" s="70"/>
      <c r="C650" s="70"/>
      <c r="D650" s="70"/>
    </row>
    <row r="651" spans="1:4" ht="15.75" customHeight="1" x14ac:dyDescent="0.25">
      <c r="A651" s="70"/>
      <c r="B651" s="70"/>
      <c r="C651" s="70"/>
      <c r="D651" s="70"/>
    </row>
    <row r="652" spans="1:4" ht="15.75" customHeight="1" x14ac:dyDescent="0.25">
      <c r="A652" s="70"/>
      <c r="B652" s="70"/>
      <c r="C652" s="70"/>
      <c r="D652" s="70"/>
    </row>
    <row r="653" spans="1:4" ht="15.75" customHeight="1" x14ac:dyDescent="0.25">
      <c r="A653" s="70"/>
      <c r="B653" s="70"/>
      <c r="C653" s="70"/>
      <c r="D653" s="70"/>
    </row>
    <row r="654" spans="1:4" ht="15.75" customHeight="1" x14ac:dyDescent="0.25">
      <c r="A654" s="70"/>
      <c r="B654" s="70"/>
      <c r="C654" s="70"/>
      <c r="D654" s="70"/>
    </row>
    <row r="655" spans="1:4" ht="15.75" customHeight="1" x14ac:dyDescent="0.25">
      <c r="A655" s="70"/>
      <c r="B655" s="70"/>
      <c r="C655" s="70"/>
      <c r="D655" s="70"/>
    </row>
    <row r="656" spans="1:4" ht="15.75" customHeight="1" x14ac:dyDescent="0.25">
      <c r="A656" s="70"/>
      <c r="B656" s="70"/>
      <c r="C656" s="70"/>
      <c r="D656" s="70"/>
    </row>
    <row r="657" spans="1:4" ht="15.75" customHeight="1" x14ac:dyDescent="0.25">
      <c r="A657" s="70"/>
      <c r="B657" s="70"/>
      <c r="C657" s="70"/>
      <c r="D657" s="70"/>
    </row>
    <row r="658" spans="1:4" ht="15.75" customHeight="1" x14ac:dyDescent="0.25">
      <c r="A658" s="70"/>
      <c r="B658" s="70"/>
      <c r="C658" s="70"/>
      <c r="D658" s="70"/>
    </row>
    <row r="659" spans="1:4" ht="15.75" customHeight="1" x14ac:dyDescent="0.25">
      <c r="A659" s="70"/>
      <c r="B659" s="70"/>
      <c r="C659" s="70"/>
      <c r="D659" s="70"/>
    </row>
    <row r="660" spans="1:4" ht="15.75" customHeight="1" x14ac:dyDescent="0.25">
      <c r="A660" s="70"/>
      <c r="B660" s="70"/>
      <c r="C660" s="70"/>
      <c r="D660" s="70"/>
    </row>
    <row r="661" spans="1:4" ht="15.75" customHeight="1" x14ac:dyDescent="0.25">
      <c r="A661" s="70"/>
      <c r="B661" s="70"/>
      <c r="C661" s="70"/>
      <c r="D661" s="70"/>
    </row>
    <row r="662" spans="1:4" ht="15.75" customHeight="1" x14ac:dyDescent="0.25">
      <c r="A662" s="70"/>
      <c r="B662" s="70"/>
      <c r="C662" s="70"/>
      <c r="D662" s="70"/>
    </row>
    <row r="663" spans="1:4" ht="15.75" customHeight="1" x14ac:dyDescent="0.25">
      <c r="A663" s="70"/>
      <c r="B663" s="70"/>
      <c r="C663" s="70"/>
      <c r="D663" s="70"/>
    </row>
    <row r="664" spans="1:4" ht="15.75" customHeight="1" x14ac:dyDescent="0.25">
      <c r="A664" s="70"/>
      <c r="B664" s="70"/>
      <c r="C664" s="70"/>
      <c r="D664" s="70"/>
    </row>
    <row r="665" spans="1:4" ht="15.75" customHeight="1" x14ac:dyDescent="0.25">
      <c r="A665" s="70"/>
      <c r="B665" s="70"/>
      <c r="C665" s="70"/>
      <c r="D665" s="70"/>
    </row>
    <row r="666" spans="1:4" ht="15.75" customHeight="1" x14ac:dyDescent="0.25">
      <c r="A666" s="70"/>
      <c r="B666" s="70"/>
      <c r="C666" s="70"/>
      <c r="D666" s="70"/>
    </row>
    <row r="667" spans="1:4" ht="15.75" customHeight="1" x14ac:dyDescent="0.25">
      <c r="A667" s="70"/>
      <c r="B667" s="70"/>
      <c r="C667" s="70"/>
      <c r="D667" s="70"/>
    </row>
    <row r="668" spans="1:4" ht="15.75" customHeight="1" x14ac:dyDescent="0.25">
      <c r="A668" s="70"/>
      <c r="B668" s="70"/>
      <c r="C668" s="70"/>
      <c r="D668" s="70"/>
    </row>
    <row r="669" spans="1:4" ht="15.75" customHeight="1" x14ac:dyDescent="0.25">
      <c r="A669" s="70"/>
      <c r="B669" s="70"/>
      <c r="C669" s="70"/>
      <c r="D669" s="70"/>
    </row>
    <row r="670" spans="1:4" ht="15.75" customHeight="1" x14ac:dyDescent="0.25">
      <c r="A670" s="70"/>
      <c r="B670" s="70"/>
      <c r="C670" s="70"/>
      <c r="D670" s="70"/>
    </row>
    <row r="671" spans="1:4" ht="15.75" customHeight="1" x14ac:dyDescent="0.25">
      <c r="A671" s="70"/>
      <c r="B671" s="70"/>
      <c r="C671" s="70"/>
      <c r="D671" s="70"/>
    </row>
    <row r="672" spans="1:4" ht="15.75" customHeight="1" x14ac:dyDescent="0.25">
      <c r="A672" s="70"/>
      <c r="B672" s="70"/>
      <c r="C672" s="70"/>
      <c r="D672" s="70"/>
    </row>
    <row r="673" spans="1:4" ht="15.75" customHeight="1" x14ac:dyDescent="0.25">
      <c r="A673" s="70"/>
      <c r="B673" s="70"/>
      <c r="C673" s="70"/>
      <c r="D673" s="70"/>
    </row>
    <row r="674" spans="1:4" ht="15.75" customHeight="1" x14ac:dyDescent="0.25">
      <c r="A674" s="70"/>
      <c r="B674" s="70"/>
      <c r="C674" s="70"/>
      <c r="D674" s="70"/>
    </row>
    <row r="675" spans="1:4" ht="15.75" customHeight="1" x14ac:dyDescent="0.25">
      <c r="A675" s="70"/>
      <c r="B675" s="70"/>
      <c r="C675" s="70"/>
      <c r="D675" s="70"/>
    </row>
    <row r="676" spans="1:4" ht="15.75" customHeight="1" x14ac:dyDescent="0.25">
      <c r="A676" s="70"/>
      <c r="B676" s="70"/>
      <c r="C676" s="70"/>
      <c r="D676" s="70"/>
    </row>
    <row r="677" spans="1:4" ht="15.75" customHeight="1" x14ac:dyDescent="0.25">
      <c r="A677" s="70"/>
      <c r="B677" s="70"/>
      <c r="C677" s="70"/>
      <c r="D677" s="70"/>
    </row>
    <row r="678" spans="1:4" ht="15.75" customHeight="1" x14ac:dyDescent="0.25">
      <c r="A678" s="70"/>
      <c r="B678" s="70"/>
      <c r="C678" s="70"/>
      <c r="D678" s="70"/>
    </row>
    <row r="679" spans="1:4" ht="15.75" customHeight="1" x14ac:dyDescent="0.25">
      <c r="A679" s="70"/>
      <c r="B679" s="70"/>
      <c r="C679" s="70"/>
      <c r="D679" s="70"/>
    </row>
    <row r="680" spans="1:4" ht="15.75" customHeight="1" x14ac:dyDescent="0.25">
      <c r="A680" s="70"/>
      <c r="B680" s="70"/>
      <c r="C680" s="70"/>
      <c r="D680" s="70"/>
    </row>
    <row r="681" spans="1:4" ht="15.75" customHeight="1" x14ac:dyDescent="0.25">
      <c r="A681" s="70"/>
      <c r="B681" s="70"/>
      <c r="C681" s="70"/>
      <c r="D681" s="70"/>
    </row>
    <row r="682" spans="1:4" ht="15.75" customHeight="1" x14ac:dyDescent="0.25">
      <c r="A682" s="70"/>
      <c r="B682" s="70"/>
      <c r="C682" s="70"/>
      <c r="D682" s="70"/>
    </row>
    <row r="683" spans="1:4" ht="15.75" customHeight="1" x14ac:dyDescent="0.25">
      <c r="A683" s="70"/>
      <c r="B683" s="70"/>
      <c r="C683" s="70"/>
      <c r="D683" s="70"/>
    </row>
    <row r="684" spans="1:4" ht="15.75" customHeight="1" x14ac:dyDescent="0.25">
      <c r="A684" s="70"/>
      <c r="B684" s="70"/>
      <c r="C684" s="70"/>
      <c r="D684" s="70"/>
    </row>
    <row r="685" spans="1:4" ht="15.75" customHeight="1" x14ac:dyDescent="0.25">
      <c r="A685" s="70"/>
      <c r="B685" s="70"/>
      <c r="C685" s="70"/>
      <c r="D685" s="70"/>
    </row>
    <row r="686" spans="1:4" ht="15.75" customHeight="1" x14ac:dyDescent="0.25">
      <c r="A686" s="70"/>
      <c r="B686" s="70"/>
      <c r="C686" s="70"/>
      <c r="D686" s="70"/>
    </row>
    <row r="687" spans="1:4" ht="15.75" customHeight="1" x14ac:dyDescent="0.25">
      <c r="A687" s="70"/>
      <c r="B687" s="70"/>
      <c r="C687" s="70"/>
      <c r="D687" s="70"/>
    </row>
    <row r="688" spans="1:4" ht="15.75" customHeight="1" x14ac:dyDescent="0.25">
      <c r="A688" s="70"/>
      <c r="B688" s="70"/>
      <c r="C688" s="70"/>
      <c r="D688" s="70"/>
    </row>
    <row r="689" spans="1:4" ht="15.75" customHeight="1" x14ac:dyDescent="0.25">
      <c r="A689" s="70"/>
      <c r="B689" s="70"/>
      <c r="C689" s="70"/>
      <c r="D689" s="70"/>
    </row>
    <row r="690" spans="1:4" ht="15.75" customHeight="1" x14ac:dyDescent="0.25">
      <c r="A690" s="70"/>
      <c r="B690" s="70"/>
      <c r="C690" s="70"/>
      <c r="D690" s="70"/>
    </row>
    <row r="691" spans="1:4" ht="15.75" customHeight="1" x14ac:dyDescent="0.25">
      <c r="A691" s="70"/>
      <c r="B691" s="70"/>
      <c r="C691" s="70"/>
      <c r="D691" s="70"/>
    </row>
    <row r="692" spans="1:4" ht="15.75" customHeight="1" x14ac:dyDescent="0.25">
      <c r="A692" s="70"/>
      <c r="B692" s="70"/>
      <c r="C692" s="70"/>
      <c r="D692" s="70"/>
    </row>
    <row r="693" spans="1:4" ht="15.75" customHeight="1" x14ac:dyDescent="0.25">
      <c r="A693" s="70"/>
      <c r="B693" s="70"/>
      <c r="C693" s="70"/>
      <c r="D693" s="70"/>
    </row>
    <row r="694" spans="1:4" ht="15.75" customHeight="1" x14ac:dyDescent="0.25">
      <c r="A694" s="70"/>
      <c r="B694" s="70"/>
      <c r="C694" s="70"/>
      <c r="D694" s="70"/>
    </row>
    <row r="695" spans="1:4" ht="15.75" customHeight="1" x14ac:dyDescent="0.25">
      <c r="A695" s="70"/>
      <c r="B695" s="70"/>
      <c r="C695" s="70"/>
      <c r="D695" s="70"/>
    </row>
    <row r="696" spans="1:4" ht="15.75" customHeight="1" x14ac:dyDescent="0.25">
      <c r="A696" s="70"/>
      <c r="B696" s="70"/>
      <c r="C696" s="70"/>
      <c r="D696" s="70"/>
    </row>
    <row r="697" spans="1:4" ht="15.75" customHeight="1" x14ac:dyDescent="0.25">
      <c r="A697" s="70"/>
      <c r="B697" s="70"/>
      <c r="C697" s="70"/>
      <c r="D697" s="70"/>
    </row>
    <row r="698" spans="1:4" ht="15.75" customHeight="1" x14ac:dyDescent="0.25">
      <c r="A698" s="70"/>
      <c r="B698" s="70"/>
      <c r="C698" s="70"/>
      <c r="D698" s="70"/>
    </row>
    <row r="699" spans="1:4" ht="15.75" customHeight="1" x14ac:dyDescent="0.25">
      <c r="A699" s="70"/>
      <c r="B699" s="70"/>
      <c r="C699" s="70"/>
      <c r="D699" s="70"/>
    </row>
    <row r="700" spans="1:4" ht="15.75" customHeight="1" x14ac:dyDescent="0.25">
      <c r="A700" s="70"/>
      <c r="B700" s="70"/>
      <c r="C700" s="70"/>
      <c r="D700" s="70"/>
    </row>
    <row r="701" spans="1:4" ht="15.75" customHeight="1" x14ac:dyDescent="0.25">
      <c r="A701" s="70"/>
      <c r="B701" s="70"/>
      <c r="C701" s="70"/>
      <c r="D701" s="70"/>
    </row>
    <row r="702" spans="1:4" ht="15.75" customHeight="1" x14ac:dyDescent="0.25">
      <c r="A702" s="70"/>
      <c r="B702" s="70"/>
      <c r="C702" s="70"/>
      <c r="D702" s="70"/>
    </row>
    <row r="703" spans="1:4" ht="15.75" customHeight="1" x14ac:dyDescent="0.25">
      <c r="A703" s="70"/>
      <c r="B703" s="70"/>
      <c r="C703" s="70"/>
      <c r="D703" s="70"/>
    </row>
    <row r="704" spans="1:4" ht="15.75" customHeight="1" x14ac:dyDescent="0.25">
      <c r="A704" s="70"/>
      <c r="B704" s="70"/>
      <c r="C704" s="70"/>
      <c r="D704" s="70"/>
    </row>
    <row r="705" spans="1:4" ht="15.75" customHeight="1" x14ac:dyDescent="0.25">
      <c r="A705" s="70"/>
      <c r="B705" s="70"/>
      <c r="C705" s="70"/>
      <c r="D705" s="70"/>
    </row>
    <row r="706" spans="1:4" ht="15.75" customHeight="1" x14ac:dyDescent="0.25">
      <c r="A706" s="70"/>
      <c r="B706" s="70"/>
      <c r="C706" s="70"/>
      <c r="D706" s="70"/>
    </row>
    <row r="707" spans="1:4" ht="15.75" customHeight="1" x14ac:dyDescent="0.25">
      <c r="A707" s="70"/>
      <c r="B707" s="70"/>
      <c r="C707" s="70"/>
      <c r="D707" s="70"/>
    </row>
    <row r="708" spans="1:4" ht="15.75" customHeight="1" x14ac:dyDescent="0.25">
      <c r="A708" s="70"/>
      <c r="B708" s="70"/>
      <c r="C708" s="70"/>
      <c r="D708" s="70"/>
    </row>
    <row r="709" spans="1:4" ht="15.75" customHeight="1" x14ac:dyDescent="0.25">
      <c r="A709" s="70"/>
      <c r="B709" s="70"/>
      <c r="C709" s="70"/>
      <c r="D709" s="70"/>
    </row>
    <row r="710" spans="1:4" ht="15.75" customHeight="1" x14ac:dyDescent="0.25">
      <c r="A710" s="70"/>
      <c r="B710" s="70"/>
      <c r="C710" s="70"/>
      <c r="D710" s="70"/>
    </row>
    <row r="711" spans="1:4" ht="15.75" customHeight="1" x14ac:dyDescent="0.25">
      <c r="A711" s="70"/>
      <c r="B711" s="70"/>
      <c r="C711" s="70"/>
      <c r="D711" s="70"/>
    </row>
    <row r="712" spans="1:4" ht="15.75" customHeight="1" x14ac:dyDescent="0.25">
      <c r="A712" s="70"/>
      <c r="B712" s="70"/>
      <c r="C712" s="70"/>
      <c r="D712" s="70"/>
    </row>
    <row r="713" spans="1:4" ht="15.75" customHeight="1" x14ac:dyDescent="0.25">
      <c r="A713" s="70"/>
      <c r="B713" s="70"/>
      <c r="C713" s="70"/>
      <c r="D713" s="70"/>
    </row>
    <row r="714" spans="1:4" ht="15.75" customHeight="1" x14ac:dyDescent="0.25">
      <c r="A714" s="70"/>
      <c r="B714" s="70"/>
      <c r="C714" s="70"/>
      <c r="D714" s="70"/>
    </row>
    <row r="715" spans="1:4" ht="15.75" customHeight="1" x14ac:dyDescent="0.25">
      <c r="A715" s="70"/>
      <c r="B715" s="70"/>
      <c r="C715" s="70"/>
      <c r="D715" s="70"/>
    </row>
    <row r="716" spans="1:4" ht="15.75" customHeight="1" x14ac:dyDescent="0.25">
      <c r="A716" s="70"/>
      <c r="B716" s="70"/>
      <c r="C716" s="70"/>
      <c r="D716" s="70"/>
    </row>
    <row r="717" spans="1:4" ht="15.75" customHeight="1" x14ac:dyDescent="0.25">
      <c r="A717" s="70"/>
      <c r="B717" s="70"/>
      <c r="C717" s="70"/>
      <c r="D717" s="70"/>
    </row>
    <row r="718" spans="1:4" ht="15.75" customHeight="1" x14ac:dyDescent="0.25">
      <c r="A718" s="70"/>
      <c r="B718" s="70"/>
      <c r="C718" s="70"/>
      <c r="D718" s="70"/>
    </row>
    <row r="719" spans="1:4" ht="15.75" customHeight="1" x14ac:dyDescent="0.25">
      <c r="A719" s="70"/>
      <c r="B719" s="70"/>
      <c r="C719" s="70"/>
      <c r="D719" s="70"/>
    </row>
    <row r="720" spans="1:4" ht="15.75" customHeight="1" x14ac:dyDescent="0.25">
      <c r="A720" s="70"/>
      <c r="B720" s="70"/>
      <c r="C720" s="70"/>
      <c r="D720" s="70"/>
    </row>
    <row r="721" spans="1:4" ht="15.75" customHeight="1" x14ac:dyDescent="0.25">
      <c r="A721" s="70"/>
      <c r="B721" s="70"/>
      <c r="C721" s="70"/>
      <c r="D721" s="70"/>
    </row>
    <row r="722" spans="1:4" ht="15.75" customHeight="1" x14ac:dyDescent="0.25">
      <c r="A722" s="70"/>
      <c r="B722" s="70"/>
      <c r="C722" s="70"/>
      <c r="D722" s="70"/>
    </row>
    <row r="723" spans="1:4" ht="15.75" customHeight="1" x14ac:dyDescent="0.25">
      <c r="A723" s="70"/>
      <c r="B723" s="70"/>
      <c r="C723" s="70"/>
      <c r="D723" s="70"/>
    </row>
    <row r="724" spans="1:4" ht="15.75" customHeight="1" x14ac:dyDescent="0.25">
      <c r="A724" s="70"/>
      <c r="B724" s="70"/>
      <c r="C724" s="70"/>
      <c r="D724" s="70"/>
    </row>
    <row r="725" spans="1:4" ht="15.75" customHeight="1" x14ac:dyDescent="0.25">
      <c r="A725" s="70"/>
      <c r="B725" s="70"/>
      <c r="C725" s="70"/>
      <c r="D725" s="70"/>
    </row>
    <row r="726" spans="1:4" ht="15.75" customHeight="1" x14ac:dyDescent="0.25">
      <c r="A726" s="70"/>
      <c r="B726" s="70"/>
      <c r="C726" s="70"/>
      <c r="D726" s="70"/>
    </row>
    <row r="727" spans="1:4" ht="15.75" customHeight="1" x14ac:dyDescent="0.25">
      <c r="A727" s="70"/>
      <c r="B727" s="70"/>
      <c r="C727" s="70"/>
      <c r="D727" s="70"/>
    </row>
    <row r="728" spans="1:4" ht="15.75" customHeight="1" x14ac:dyDescent="0.25">
      <c r="A728" s="70"/>
      <c r="B728" s="70"/>
      <c r="C728" s="70"/>
      <c r="D728" s="70"/>
    </row>
    <row r="729" spans="1:4" ht="15.75" customHeight="1" x14ac:dyDescent="0.25">
      <c r="A729" s="70"/>
      <c r="B729" s="70"/>
      <c r="C729" s="70"/>
      <c r="D729" s="70"/>
    </row>
    <row r="730" spans="1:4" ht="15.75" customHeight="1" x14ac:dyDescent="0.25">
      <c r="A730" s="70"/>
      <c r="B730" s="70"/>
      <c r="C730" s="70"/>
      <c r="D730" s="70"/>
    </row>
    <row r="731" spans="1:4" ht="15.75" customHeight="1" x14ac:dyDescent="0.25">
      <c r="A731" s="70"/>
      <c r="B731" s="70"/>
      <c r="C731" s="70"/>
      <c r="D731" s="70"/>
    </row>
    <row r="732" spans="1:4" ht="15.75" customHeight="1" x14ac:dyDescent="0.25">
      <c r="A732" s="70"/>
      <c r="B732" s="70"/>
      <c r="C732" s="70"/>
      <c r="D732" s="70"/>
    </row>
    <row r="733" spans="1:4" ht="15.75" customHeight="1" x14ac:dyDescent="0.25">
      <c r="A733" s="70"/>
      <c r="B733" s="70"/>
      <c r="C733" s="70"/>
      <c r="D733" s="70"/>
    </row>
    <row r="734" spans="1:4" ht="15.75" customHeight="1" x14ac:dyDescent="0.25">
      <c r="A734" s="70"/>
      <c r="B734" s="70"/>
      <c r="C734" s="70"/>
      <c r="D734" s="70"/>
    </row>
    <row r="735" spans="1:4" ht="15.75" customHeight="1" x14ac:dyDescent="0.25">
      <c r="A735" s="70"/>
      <c r="B735" s="70"/>
      <c r="C735" s="70"/>
      <c r="D735" s="70"/>
    </row>
    <row r="736" spans="1:4" ht="15.75" customHeight="1" x14ac:dyDescent="0.25">
      <c r="A736" s="70"/>
      <c r="B736" s="70"/>
      <c r="C736" s="70"/>
      <c r="D736" s="70"/>
    </row>
    <row r="737" spans="1:4" ht="15.75" customHeight="1" x14ac:dyDescent="0.25">
      <c r="A737" s="70"/>
      <c r="B737" s="70"/>
      <c r="C737" s="70"/>
      <c r="D737" s="70"/>
    </row>
    <row r="738" spans="1:4" ht="15.75" customHeight="1" x14ac:dyDescent="0.25">
      <c r="A738" s="70"/>
      <c r="B738" s="70"/>
      <c r="C738" s="70"/>
      <c r="D738" s="70"/>
    </row>
    <row r="739" spans="1:4" ht="15.75" customHeight="1" x14ac:dyDescent="0.25">
      <c r="A739" s="70"/>
      <c r="B739" s="70"/>
      <c r="C739" s="70"/>
      <c r="D739" s="70"/>
    </row>
    <row r="740" spans="1:4" ht="15.75" customHeight="1" x14ac:dyDescent="0.25">
      <c r="A740" s="70"/>
      <c r="B740" s="70"/>
      <c r="C740" s="70"/>
      <c r="D740" s="70"/>
    </row>
    <row r="741" spans="1:4" ht="15.75" customHeight="1" x14ac:dyDescent="0.25">
      <c r="A741" s="70"/>
      <c r="B741" s="70"/>
      <c r="C741" s="70"/>
      <c r="D741" s="70"/>
    </row>
    <row r="742" spans="1:4" ht="15.75" customHeight="1" x14ac:dyDescent="0.25">
      <c r="A742" s="70"/>
      <c r="B742" s="70"/>
      <c r="C742" s="70"/>
      <c r="D742" s="70"/>
    </row>
    <row r="743" spans="1:4" ht="15.75" customHeight="1" x14ac:dyDescent="0.25">
      <c r="A743" s="70"/>
      <c r="B743" s="70"/>
      <c r="C743" s="70"/>
      <c r="D743" s="70"/>
    </row>
    <row r="744" spans="1:4" ht="15.75" customHeight="1" x14ac:dyDescent="0.25">
      <c r="A744" s="70"/>
      <c r="B744" s="70"/>
      <c r="C744" s="70"/>
      <c r="D744" s="70"/>
    </row>
    <row r="745" spans="1:4" ht="15.75" customHeight="1" x14ac:dyDescent="0.25">
      <c r="A745" s="70"/>
      <c r="B745" s="70"/>
      <c r="C745" s="70"/>
      <c r="D745" s="70"/>
    </row>
    <row r="746" spans="1:4" ht="15.75" customHeight="1" x14ac:dyDescent="0.25">
      <c r="A746" s="70"/>
      <c r="B746" s="70"/>
      <c r="C746" s="70"/>
      <c r="D746" s="70"/>
    </row>
    <row r="747" spans="1:4" ht="15.75" customHeight="1" x14ac:dyDescent="0.25">
      <c r="A747" s="70"/>
      <c r="B747" s="70"/>
      <c r="C747" s="70"/>
      <c r="D747" s="70"/>
    </row>
    <row r="748" spans="1:4" ht="15.75" customHeight="1" x14ac:dyDescent="0.25">
      <c r="A748" s="70"/>
      <c r="B748" s="70"/>
      <c r="C748" s="70"/>
      <c r="D748" s="70"/>
    </row>
    <row r="749" spans="1:4" ht="15.75" customHeight="1" x14ac:dyDescent="0.25">
      <c r="A749" s="70"/>
      <c r="B749" s="70"/>
      <c r="C749" s="70"/>
      <c r="D749" s="70"/>
    </row>
    <row r="750" spans="1:4" ht="15.75" customHeight="1" x14ac:dyDescent="0.25">
      <c r="A750" s="70"/>
      <c r="B750" s="70"/>
      <c r="C750" s="70"/>
      <c r="D750" s="70"/>
    </row>
    <row r="751" spans="1:4" ht="15.75" customHeight="1" x14ac:dyDescent="0.25">
      <c r="A751" s="70"/>
      <c r="B751" s="70"/>
      <c r="C751" s="70"/>
      <c r="D751" s="70"/>
    </row>
    <row r="752" spans="1:4" ht="15.75" customHeight="1" x14ac:dyDescent="0.25">
      <c r="A752" s="70"/>
      <c r="B752" s="70"/>
      <c r="C752" s="70"/>
      <c r="D752" s="70"/>
    </row>
    <row r="753" spans="1:4" ht="15.75" customHeight="1" x14ac:dyDescent="0.25">
      <c r="A753" s="70"/>
      <c r="B753" s="70"/>
      <c r="C753" s="70"/>
      <c r="D753" s="70"/>
    </row>
    <row r="754" spans="1:4" ht="15.75" customHeight="1" x14ac:dyDescent="0.25">
      <c r="A754" s="70"/>
      <c r="B754" s="70"/>
      <c r="C754" s="70"/>
      <c r="D754" s="70"/>
    </row>
    <row r="755" spans="1:4" ht="15.75" customHeight="1" x14ac:dyDescent="0.25">
      <c r="A755" s="70"/>
      <c r="B755" s="70"/>
      <c r="C755" s="70"/>
      <c r="D755" s="70"/>
    </row>
    <row r="756" spans="1:4" ht="15.75" customHeight="1" x14ac:dyDescent="0.25">
      <c r="A756" s="70"/>
      <c r="B756" s="70"/>
      <c r="C756" s="70"/>
      <c r="D756" s="70"/>
    </row>
    <row r="757" spans="1:4" ht="15.75" customHeight="1" x14ac:dyDescent="0.25">
      <c r="A757" s="70"/>
      <c r="B757" s="70"/>
      <c r="C757" s="70"/>
      <c r="D757" s="70"/>
    </row>
    <row r="758" spans="1:4" ht="15.75" customHeight="1" x14ac:dyDescent="0.25">
      <c r="A758" s="70"/>
      <c r="B758" s="70"/>
      <c r="C758" s="70"/>
      <c r="D758" s="70"/>
    </row>
    <row r="759" spans="1:4" ht="15.75" customHeight="1" x14ac:dyDescent="0.25">
      <c r="A759" s="70"/>
      <c r="B759" s="70"/>
      <c r="C759" s="70"/>
      <c r="D759" s="70"/>
    </row>
    <row r="760" spans="1:4" ht="15.75" customHeight="1" x14ac:dyDescent="0.25">
      <c r="A760" s="70"/>
      <c r="B760" s="70"/>
      <c r="C760" s="70"/>
      <c r="D760" s="70"/>
    </row>
    <row r="761" spans="1:4" ht="15.75" customHeight="1" x14ac:dyDescent="0.25">
      <c r="A761" s="70"/>
      <c r="B761" s="70"/>
      <c r="C761" s="70"/>
      <c r="D761" s="70"/>
    </row>
    <row r="762" spans="1:4" ht="15.75" customHeight="1" x14ac:dyDescent="0.25">
      <c r="A762" s="70"/>
      <c r="B762" s="70"/>
      <c r="C762" s="70"/>
      <c r="D762" s="70"/>
    </row>
    <row r="763" spans="1:4" ht="15.75" customHeight="1" x14ac:dyDescent="0.25">
      <c r="A763" s="70"/>
      <c r="B763" s="70"/>
      <c r="C763" s="70"/>
      <c r="D763" s="70"/>
    </row>
    <row r="764" spans="1:4" ht="15.75" customHeight="1" x14ac:dyDescent="0.25">
      <c r="A764" s="70"/>
      <c r="B764" s="70"/>
      <c r="C764" s="70"/>
      <c r="D764" s="70"/>
    </row>
    <row r="765" spans="1:4" ht="15.75" customHeight="1" x14ac:dyDescent="0.25">
      <c r="A765" s="70"/>
      <c r="B765" s="70"/>
      <c r="C765" s="70"/>
      <c r="D765" s="70"/>
    </row>
    <row r="766" spans="1:4" ht="15.75" customHeight="1" x14ac:dyDescent="0.25">
      <c r="A766" s="70"/>
      <c r="B766" s="70"/>
      <c r="C766" s="70"/>
      <c r="D766" s="70"/>
    </row>
    <row r="767" spans="1:4" ht="15.75" customHeight="1" x14ac:dyDescent="0.25">
      <c r="A767" s="70"/>
      <c r="B767" s="70"/>
      <c r="C767" s="70"/>
      <c r="D767" s="70"/>
    </row>
    <row r="768" spans="1:4" ht="15.75" customHeight="1" x14ac:dyDescent="0.25">
      <c r="A768" s="70"/>
      <c r="B768" s="70"/>
      <c r="C768" s="70"/>
      <c r="D768" s="70"/>
    </row>
    <row r="769" spans="1:4" ht="15.75" customHeight="1" x14ac:dyDescent="0.25">
      <c r="A769" s="70"/>
      <c r="B769" s="70"/>
      <c r="C769" s="70"/>
      <c r="D769" s="70"/>
    </row>
    <row r="770" spans="1:4" ht="15.75" customHeight="1" x14ac:dyDescent="0.25">
      <c r="A770" s="70"/>
      <c r="B770" s="70"/>
      <c r="C770" s="70"/>
      <c r="D770" s="70"/>
    </row>
    <row r="771" spans="1:4" ht="15.75" customHeight="1" x14ac:dyDescent="0.25">
      <c r="A771" s="70"/>
      <c r="B771" s="70"/>
      <c r="C771" s="70"/>
      <c r="D771" s="70"/>
    </row>
    <row r="772" spans="1:4" ht="15.75" customHeight="1" x14ac:dyDescent="0.25">
      <c r="A772" s="70"/>
      <c r="B772" s="70"/>
      <c r="C772" s="70"/>
      <c r="D772" s="70"/>
    </row>
    <row r="773" spans="1:4" ht="15.75" customHeight="1" x14ac:dyDescent="0.25">
      <c r="A773" s="70"/>
      <c r="B773" s="70"/>
      <c r="C773" s="70"/>
      <c r="D773" s="70"/>
    </row>
    <row r="774" spans="1:4" ht="15.75" customHeight="1" x14ac:dyDescent="0.25">
      <c r="A774" s="70"/>
      <c r="B774" s="70"/>
      <c r="C774" s="70"/>
      <c r="D774" s="70"/>
    </row>
    <row r="775" spans="1:4" ht="15.75" customHeight="1" x14ac:dyDescent="0.25">
      <c r="A775" s="70"/>
      <c r="B775" s="70"/>
      <c r="C775" s="70"/>
      <c r="D775" s="70"/>
    </row>
    <row r="776" spans="1:4" ht="15.75" customHeight="1" x14ac:dyDescent="0.25">
      <c r="A776" s="70"/>
      <c r="B776" s="70"/>
      <c r="C776" s="70"/>
      <c r="D776" s="70"/>
    </row>
    <row r="777" spans="1:4" ht="15.75" customHeight="1" x14ac:dyDescent="0.25">
      <c r="A777" s="70"/>
      <c r="B777" s="70"/>
      <c r="C777" s="70"/>
      <c r="D777" s="70"/>
    </row>
    <row r="778" spans="1:4" ht="15.75" customHeight="1" x14ac:dyDescent="0.25">
      <c r="A778" s="70"/>
      <c r="B778" s="70"/>
      <c r="C778" s="70"/>
      <c r="D778" s="70"/>
    </row>
    <row r="779" spans="1:4" ht="15.75" customHeight="1" x14ac:dyDescent="0.25">
      <c r="A779" s="70"/>
      <c r="B779" s="70"/>
      <c r="C779" s="70"/>
      <c r="D779" s="70"/>
    </row>
    <row r="780" spans="1:4" ht="15.75" customHeight="1" x14ac:dyDescent="0.25">
      <c r="A780" s="70"/>
      <c r="B780" s="70"/>
      <c r="C780" s="70"/>
      <c r="D780" s="70"/>
    </row>
    <row r="781" spans="1:4" ht="15.75" customHeight="1" x14ac:dyDescent="0.25">
      <c r="A781" s="70"/>
      <c r="B781" s="70"/>
      <c r="C781" s="70"/>
      <c r="D781" s="70"/>
    </row>
    <row r="782" spans="1:4" ht="15.75" customHeight="1" x14ac:dyDescent="0.25">
      <c r="A782" s="70"/>
      <c r="B782" s="70"/>
      <c r="C782" s="70"/>
      <c r="D782" s="70"/>
    </row>
    <row r="783" spans="1:4" ht="15.75" customHeight="1" x14ac:dyDescent="0.25">
      <c r="A783" s="70"/>
      <c r="B783" s="70"/>
      <c r="C783" s="70"/>
      <c r="D783" s="70"/>
    </row>
    <row r="784" spans="1:4" ht="15.75" customHeight="1" x14ac:dyDescent="0.25">
      <c r="A784" s="70"/>
      <c r="B784" s="70"/>
      <c r="C784" s="70"/>
      <c r="D784" s="70"/>
    </row>
    <row r="785" spans="1:4" ht="15.75" customHeight="1" x14ac:dyDescent="0.25">
      <c r="A785" s="70"/>
      <c r="B785" s="70"/>
      <c r="C785" s="70"/>
      <c r="D785" s="70"/>
    </row>
    <row r="786" spans="1:4" ht="15.75" customHeight="1" x14ac:dyDescent="0.25">
      <c r="A786" s="70"/>
      <c r="B786" s="70"/>
      <c r="C786" s="70"/>
      <c r="D786" s="70"/>
    </row>
    <row r="787" spans="1:4" ht="15.75" customHeight="1" x14ac:dyDescent="0.25">
      <c r="A787" s="70"/>
      <c r="B787" s="70"/>
      <c r="C787" s="70"/>
      <c r="D787" s="70"/>
    </row>
    <row r="788" spans="1:4" ht="15.75" customHeight="1" x14ac:dyDescent="0.25">
      <c r="A788" s="70"/>
      <c r="B788" s="70"/>
      <c r="C788" s="70"/>
      <c r="D788" s="70"/>
    </row>
    <row r="789" spans="1:4" ht="15.75" customHeight="1" x14ac:dyDescent="0.25">
      <c r="A789" s="70"/>
      <c r="B789" s="70"/>
      <c r="C789" s="70"/>
      <c r="D789" s="70"/>
    </row>
    <row r="790" spans="1:4" ht="15.75" customHeight="1" x14ac:dyDescent="0.25">
      <c r="A790" s="70"/>
      <c r="B790" s="70"/>
      <c r="C790" s="70"/>
      <c r="D790" s="70"/>
    </row>
    <row r="791" spans="1:4" ht="15.75" customHeight="1" x14ac:dyDescent="0.25">
      <c r="A791" s="70"/>
      <c r="B791" s="70"/>
      <c r="C791" s="70"/>
      <c r="D791" s="70"/>
    </row>
    <row r="792" spans="1:4" ht="15.75" customHeight="1" x14ac:dyDescent="0.25">
      <c r="A792" s="70"/>
      <c r="B792" s="70"/>
      <c r="C792" s="70"/>
      <c r="D792" s="70"/>
    </row>
    <row r="793" spans="1:4" ht="15.75" customHeight="1" x14ac:dyDescent="0.25">
      <c r="A793" s="70"/>
      <c r="B793" s="70"/>
      <c r="C793" s="70"/>
      <c r="D793" s="70"/>
    </row>
    <row r="794" spans="1:4" ht="15.75" customHeight="1" x14ac:dyDescent="0.25">
      <c r="A794" s="70"/>
      <c r="B794" s="70"/>
      <c r="C794" s="70"/>
      <c r="D794" s="70"/>
    </row>
    <row r="795" spans="1:4" ht="15.75" customHeight="1" x14ac:dyDescent="0.25">
      <c r="A795" s="70"/>
      <c r="B795" s="70"/>
      <c r="C795" s="70"/>
      <c r="D795" s="70"/>
    </row>
    <row r="796" spans="1:4" ht="15.75" customHeight="1" x14ac:dyDescent="0.25">
      <c r="A796" s="70"/>
      <c r="B796" s="70"/>
      <c r="C796" s="70"/>
      <c r="D796" s="70"/>
    </row>
    <row r="797" spans="1:4" ht="15.75" customHeight="1" x14ac:dyDescent="0.25">
      <c r="A797" s="70"/>
      <c r="B797" s="70"/>
      <c r="C797" s="70"/>
      <c r="D797" s="70"/>
    </row>
    <row r="798" spans="1:4" ht="15.75" customHeight="1" x14ac:dyDescent="0.25">
      <c r="A798" s="70"/>
      <c r="B798" s="70"/>
      <c r="C798" s="70"/>
      <c r="D798" s="70"/>
    </row>
    <row r="799" spans="1:4" ht="15.75" customHeight="1" x14ac:dyDescent="0.25">
      <c r="A799" s="70"/>
      <c r="B799" s="70"/>
      <c r="C799" s="70"/>
      <c r="D799" s="70"/>
    </row>
    <row r="800" spans="1:4" ht="15.75" customHeight="1" x14ac:dyDescent="0.25">
      <c r="A800" s="70"/>
      <c r="B800" s="70"/>
      <c r="C800" s="70"/>
      <c r="D800" s="70"/>
    </row>
    <row r="801" spans="1:4" ht="15.75" customHeight="1" x14ac:dyDescent="0.25">
      <c r="A801" s="70"/>
      <c r="B801" s="70"/>
      <c r="C801" s="70"/>
      <c r="D801" s="70"/>
    </row>
    <row r="802" spans="1:4" ht="15.75" customHeight="1" x14ac:dyDescent="0.25">
      <c r="A802" s="70"/>
      <c r="B802" s="70"/>
      <c r="C802" s="70"/>
      <c r="D802" s="70"/>
    </row>
    <row r="803" spans="1:4" ht="15.75" customHeight="1" x14ac:dyDescent="0.25">
      <c r="A803" s="70"/>
      <c r="B803" s="70"/>
      <c r="C803" s="70"/>
      <c r="D803" s="70"/>
    </row>
    <row r="804" spans="1:4" ht="15.75" customHeight="1" x14ac:dyDescent="0.25">
      <c r="A804" s="70"/>
      <c r="B804" s="70"/>
      <c r="C804" s="70"/>
      <c r="D804" s="70"/>
    </row>
    <row r="805" spans="1:4" ht="15.75" customHeight="1" x14ac:dyDescent="0.25">
      <c r="A805" s="70"/>
      <c r="B805" s="70"/>
      <c r="C805" s="70"/>
      <c r="D805" s="70"/>
    </row>
    <row r="806" spans="1:4" ht="15.75" customHeight="1" x14ac:dyDescent="0.25">
      <c r="A806" s="70"/>
      <c r="B806" s="70"/>
      <c r="C806" s="70"/>
      <c r="D806" s="70"/>
    </row>
    <row r="807" spans="1:4" ht="15.75" customHeight="1" x14ac:dyDescent="0.25">
      <c r="A807" s="70"/>
      <c r="B807" s="70"/>
      <c r="C807" s="70"/>
      <c r="D807" s="70"/>
    </row>
    <row r="808" spans="1:4" ht="15.75" customHeight="1" x14ac:dyDescent="0.25">
      <c r="A808" s="70"/>
      <c r="B808" s="70"/>
      <c r="C808" s="70"/>
      <c r="D808" s="70"/>
    </row>
    <row r="809" spans="1:4" ht="15.75" customHeight="1" x14ac:dyDescent="0.25">
      <c r="A809" s="70"/>
      <c r="B809" s="70"/>
      <c r="C809" s="70"/>
      <c r="D809" s="70"/>
    </row>
    <row r="810" spans="1:4" ht="15.75" customHeight="1" x14ac:dyDescent="0.25">
      <c r="A810" s="70"/>
      <c r="B810" s="70"/>
      <c r="C810" s="70"/>
      <c r="D810" s="70"/>
    </row>
    <row r="811" spans="1:4" ht="15.75" customHeight="1" x14ac:dyDescent="0.25">
      <c r="A811" s="70"/>
      <c r="B811" s="70"/>
      <c r="C811" s="70"/>
      <c r="D811" s="70"/>
    </row>
    <row r="812" spans="1:4" ht="15.75" customHeight="1" x14ac:dyDescent="0.25">
      <c r="A812" s="70"/>
      <c r="B812" s="70"/>
      <c r="C812" s="70"/>
      <c r="D812" s="70"/>
    </row>
    <row r="813" spans="1:4" ht="15.75" customHeight="1" x14ac:dyDescent="0.25">
      <c r="A813" s="70"/>
      <c r="B813" s="70"/>
      <c r="C813" s="70"/>
      <c r="D813" s="70"/>
    </row>
    <row r="814" spans="1:4" ht="15.75" customHeight="1" x14ac:dyDescent="0.25">
      <c r="A814" s="70"/>
      <c r="B814" s="70"/>
      <c r="C814" s="70"/>
      <c r="D814" s="70"/>
    </row>
    <row r="815" spans="1:4" ht="15.75" customHeight="1" x14ac:dyDescent="0.25">
      <c r="A815" s="70"/>
      <c r="B815" s="70"/>
      <c r="C815" s="70"/>
      <c r="D815" s="70"/>
    </row>
    <row r="816" spans="1:4" ht="15.75" customHeight="1" x14ac:dyDescent="0.25">
      <c r="A816" s="70"/>
      <c r="B816" s="70"/>
      <c r="C816" s="70"/>
      <c r="D816" s="70"/>
    </row>
    <row r="817" spans="1:4" ht="15.75" customHeight="1" x14ac:dyDescent="0.25">
      <c r="A817" s="70"/>
      <c r="B817" s="70"/>
      <c r="C817" s="70"/>
      <c r="D817" s="70"/>
    </row>
    <row r="818" spans="1:4" ht="15.75" customHeight="1" x14ac:dyDescent="0.25">
      <c r="A818" s="70"/>
      <c r="B818" s="70"/>
      <c r="C818" s="70"/>
      <c r="D818" s="70"/>
    </row>
    <row r="819" spans="1:4" ht="15.75" customHeight="1" x14ac:dyDescent="0.25">
      <c r="A819" s="70"/>
      <c r="B819" s="70"/>
      <c r="C819" s="70"/>
      <c r="D819" s="70"/>
    </row>
    <row r="820" spans="1:4" ht="15.75" customHeight="1" x14ac:dyDescent="0.25">
      <c r="A820" s="70"/>
      <c r="B820" s="70"/>
      <c r="C820" s="70"/>
      <c r="D820" s="70"/>
    </row>
    <row r="821" spans="1:4" ht="15.75" customHeight="1" x14ac:dyDescent="0.25">
      <c r="A821" s="70"/>
      <c r="B821" s="70"/>
      <c r="C821" s="70"/>
      <c r="D821" s="70"/>
    </row>
    <row r="822" spans="1:4" ht="15.75" customHeight="1" x14ac:dyDescent="0.25">
      <c r="A822" s="70"/>
      <c r="B822" s="70"/>
      <c r="C822" s="70"/>
      <c r="D822" s="70"/>
    </row>
    <row r="823" spans="1:4" ht="15.75" customHeight="1" x14ac:dyDescent="0.25">
      <c r="A823" s="70"/>
      <c r="B823" s="70"/>
      <c r="C823" s="70"/>
      <c r="D823" s="70"/>
    </row>
    <row r="824" spans="1:4" ht="15.75" customHeight="1" x14ac:dyDescent="0.25">
      <c r="A824" s="70"/>
      <c r="B824" s="70"/>
      <c r="C824" s="70"/>
      <c r="D824" s="70"/>
    </row>
    <row r="825" spans="1:4" ht="15.75" customHeight="1" x14ac:dyDescent="0.25">
      <c r="A825" s="70"/>
      <c r="B825" s="70"/>
      <c r="C825" s="70"/>
      <c r="D825" s="70"/>
    </row>
    <row r="826" spans="1:4" ht="15.75" customHeight="1" x14ac:dyDescent="0.25">
      <c r="A826" s="70"/>
      <c r="B826" s="70"/>
      <c r="C826" s="70"/>
      <c r="D826" s="70"/>
    </row>
    <row r="827" spans="1:4" ht="15.75" customHeight="1" x14ac:dyDescent="0.25">
      <c r="A827" s="70"/>
      <c r="B827" s="70"/>
      <c r="C827" s="70"/>
      <c r="D827" s="70"/>
    </row>
    <row r="828" spans="1:4" ht="15.75" customHeight="1" x14ac:dyDescent="0.25">
      <c r="A828" s="70"/>
      <c r="B828" s="70"/>
      <c r="C828" s="70"/>
      <c r="D828" s="70"/>
    </row>
    <row r="829" spans="1:4" ht="15.75" customHeight="1" x14ac:dyDescent="0.25">
      <c r="A829" s="70"/>
      <c r="B829" s="70"/>
      <c r="C829" s="70"/>
      <c r="D829" s="70"/>
    </row>
    <row r="830" spans="1:4" ht="15.75" customHeight="1" x14ac:dyDescent="0.25">
      <c r="A830" s="70"/>
      <c r="B830" s="70"/>
      <c r="C830" s="70"/>
      <c r="D830" s="70"/>
    </row>
    <row r="831" spans="1:4" ht="15.75" customHeight="1" x14ac:dyDescent="0.25">
      <c r="A831" s="70"/>
      <c r="B831" s="70"/>
      <c r="C831" s="70"/>
      <c r="D831" s="70"/>
    </row>
    <row r="832" spans="1:4" ht="15.75" customHeight="1" x14ac:dyDescent="0.25">
      <c r="A832" s="70"/>
      <c r="B832" s="70"/>
      <c r="C832" s="70"/>
      <c r="D832" s="70"/>
    </row>
    <row r="833" spans="1:4" ht="15.75" customHeight="1" x14ac:dyDescent="0.25">
      <c r="A833" s="70"/>
      <c r="B833" s="70"/>
      <c r="C833" s="70"/>
      <c r="D833" s="70"/>
    </row>
    <row r="834" spans="1:4" ht="15.75" customHeight="1" x14ac:dyDescent="0.25">
      <c r="A834" s="70"/>
      <c r="B834" s="70"/>
      <c r="C834" s="70"/>
      <c r="D834" s="70"/>
    </row>
    <row r="835" spans="1:4" ht="15.75" customHeight="1" x14ac:dyDescent="0.25">
      <c r="A835" s="70"/>
      <c r="B835" s="70"/>
      <c r="C835" s="70"/>
      <c r="D835" s="70"/>
    </row>
    <row r="836" spans="1:4" ht="15.75" customHeight="1" x14ac:dyDescent="0.25">
      <c r="A836" s="70"/>
      <c r="B836" s="70"/>
      <c r="C836" s="70"/>
      <c r="D836" s="70"/>
    </row>
    <row r="837" spans="1:4" ht="15.75" customHeight="1" x14ac:dyDescent="0.25">
      <c r="A837" s="70"/>
      <c r="B837" s="70"/>
      <c r="C837" s="70"/>
      <c r="D837" s="70"/>
    </row>
    <row r="838" spans="1:4" ht="15.75" customHeight="1" x14ac:dyDescent="0.25">
      <c r="A838" s="70"/>
      <c r="B838" s="70"/>
      <c r="C838" s="70"/>
      <c r="D838" s="70"/>
    </row>
    <row r="839" spans="1:4" ht="15.75" customHeight="1" x14ac:dyDescent="0.25">
      <c r="A839" s="70"/>
      <c r="B839" s="70"/>
      <c r="C839" s="70"/>
      <c r="D839" s="70"/>
    </row>
    <row r="840" spans="1:4" ht="15.75" customHeight="1" x14ac:dyDescent="0.25">
      <c r="A840" s="70"/>
      <c r="B840" s="70"/>
      <c r="C840" s="70"/>
      <c r="D840" s="70"/>
    </row>
    <row r="841" spans="1:4" ht="15.75" customHeight="1" x14ac:dyDescent="0.25">
      <c r="A841" s="70"/>
      <c r="B841" s="70"/>
      <c r="C841" s="70"/>
      <c r="D841" s="70"/>
    </row>
    <row r="842" spans="1:4" ht="15.75" customHeight="1" x14ac:dyDescent="0.25">
      <c r="A842" s="70"/>
      <c r="B842" s="70"/>
      <c r="C842" s="70"/>
      <c r="D842" s="70"/>
    </row>
    <row r="843" spans="1:4" ht="15.75" customHeight="1" x14ac:dyDescent="0.25">
      <c r="A843" s="70"/>
      <c r="B843" s="70"/>
      <c r="C843" s="70"/>
      <c r="D843" s="70"/>
    </row>
    <row r="844" spans="1:4" ht="15.75" customHeight="1" x14ac:dyDescent="0.25">
      <c r="A844" s="70"/>
      <c r="B844" s="70"/>
      <c r="C844" s="70"/>
      <c r="D844" s="70"/>
    </row>
    <row r="845" spans="1:4" ht="15.75" customHeight="1" x14ac:dyDescent="0.25">
      <c r="A845" s="70"/>
      <c r="B845" s="70"/>
      <c r="C845" s="70"/>
      <c r="D845" s="70"/>
    </row>
    <row r="846" spans="1:4" ht="15.75" customHeight="1" x14ac:dyDescent="0.25">
      <c r="A846" s="70"/>
      <c r="B846" s="70"/>
      <c r="C846" s="70"/>
      <c r="D846" s="70"/>
    </row>
    <row r="847" spans="1:4" ht="15.75" customHeight="1" x14ac:dyDescent="0.25">
      <c r="A847" s="70"/>
      <c r="B847" s="70"/>
      <c r="C847" s="70"/>
      <c r="D847" s="70"/>
    </row>
    <row r="848" spans="1:4" ht="15.75" customHeight="1" x14ac:dyDescent="0.25">
      <c r="A848" s="70"/>
      <c r="B848" s="70"/>
      <c r="C848" s="70"/>
      <c r="D848" s="70"/>
    </row>
    <row r="849" spans="1:4" ht="15.75" customHeight="1" x14ac:dyDescent="0.25">
      <c r="A849" s="70"/>
      <c r="B849" s="70"/>
      <c r="C849" s="70"/>
      <c r="D849" s="70"/>
    </row>
    <row r="850" spans="1:4" ht="15.75" customHeight="1" x14ac:dyDescent="0.25">
      <c r="A850" s="70"/>
      <c r="B850" s="70"/>
      <c r="C850" s="70"/>
      <c r="D850" s="70"/>
    </row>
    <row r="851" spans="1:4" ht="15.75" customHeight="1" x14ac:dyDescent="0.25">
      <c r="A851" s="70"/>
      <c r="B851" s="70"/>
      <c r="C851" s="70"/>
      <c r="D851" s="70"/>
    </row>
    <row r="852" spans="1:4" ht="15.75" customHeight="1" x14ac:dyDescent="0.25">
      <c r="A852" s="70"/>
      <c r="B852" s="70"/>
      <c r="C852" s="70"/>
      <c r="D852" s="70"/>
    </row>
    <row r="853" spans="1:4" ht="15.75" customHeight="1" x14ac:dyDescent="0.25">
      <c r="A853" s="70"/>
      <c r="B853" s="70"/>
      <c r="C853" s="70"/>
      <c r="D853" s="70"/>
    </row>
    <row r="854" spans="1:4" ht="15.75" customHeight="1" x14ac:dyDescent="0.25">
      <c r="A854" s="70"/>
      <c r="B854" s="70"/>
      <c r="C854" s="70"/>
      <c r="D854" s="70"/>
    </row>
    <row r="855" spans="1:4" ht="15.75" customHeight="1" x14ac:dyDescent="0.25">
      <c r="A855" s="70"/>
      <c r="B855" s="70"/>
      <c r="C855" s="70"/>
      <c r="D855" s="70"/>
    </row>
    <row r="856" spans="1:4" ht="15.75" customHeight="1" x14ac:dyDescent="0.25">
      <c r="A856" s="70"/>
      <c r="B856" s="70"/>
      <c r="C856" s="70"/>
      <c r="D856" s="70"/>
    </row>
    <row r="857" spans="1:4" ht="15.75" customHeight="1" x14ac:dyDescent="0.25">
      <c r="A857" s="70"/>
      <c r="B857" s="70"/>
      <c r="C857" s="70"/>
      <c r="D857" s="70"/>
    </row>
    <row r="858" spans="1:4" ht="15.75" customHeight="1" x14ac:dyDescent="0.25">
      <c r="A858" s="70"/>
      <c r="B858" s="70"/>
      <c r="C858" s="70"/>
      <c r="D858" s="70"/>
    </row>
    <row r="859" spans="1:4" ht="15.75" customHeight="1" x14ac:dyDescent="0.25">
      <c r="A859" s="70"/>
      <c r="B859" s="70"/>
      <c r="C859" s="70"/>
      <c r="D859" s="70"/>
    </row>
    <row r="860" spans="1:4" ht="15.75" customHeight="1" x14ac:dyDescent="0.25">
      <c r="A860" s="70"/>
      <c r="B860" s="70"/>
      <c r="C860" s="70"/>
      <c r="D860" s="70"/>
    </row>
    <row r="861" spans="1:4" ht="15.75" customHeight="1" x14ac:dyDescent="0.25">
      <c r="A861" s="70"/>
      <c r="B861" s="70"/>
      <c r="C861" s="70"/>
      <c r="D861" s="70"/>
    </row>
    <row r="862" spans="1:4" ht="15.75" customHeight="1" x14ac:dyDescent="0.25">
      <c r="A862" s="70"/>
      <c r="B862" s="70"/>
      <c r="C862" s="70"/>
      <c r="D862" s="70"/>
    </row>
    <row r="863" spans="1:4" ht="15.75" customHeight="1" x14ac:dyDescent="0.25">
      <c r="A863" s="70"/>
      <c r="B863" s="70"/>
      <c r="C863" s="70"/>
      <c r="D863" s="70"/>
    </row>
    <row r="864" spans="1:4" ht="15.75" customHeight="1" x14ac:dyDescent="0.25">
      <c r="A864" s="70"/>
      <c r="B864" s="70"/>
      <c r="C864" s="70"/>
      <c r="D864" s="70"/>
    </row>
    <row r="865" spans="1:4" ht="15.75" customHeight="1" x14ac:dyDescent="0.25">
      <c r="A865" s="70"/>
      <c r="B865" s="70"/>
      <c r="C865" s="70"/>
      <c r="D865" s="70"/>
    </row>
    <row r="866" spans="1:4" ht="15.75" customHeight="1" x14ac:dyDescent="0.25">
      <c r="A866" s="70"/>
      <c r="B866" s="70"/>
      <c r="C866" s="70"/>
      <c r="D866" s="70"/>
    </row>
    <row r="867" spans="1:4" ht="15.75" customHeight="1" x14ac:dyDescent="0.25">
      <c r="A867" s="70"/>
      <c r="B867" s="70"/>
      <c r="C867" s="70"/>
      <c r="D867" s="70"/>
    </row>
    <row r="868" spans="1:4" ht="15.75" customHeight="1" x14ac:dyDescent="0.25">
      <c r="A868" s="70"/>
      <c r="B868" s="70"/>
      <c r="C868" s="70"/>
      <c r="D868" s="70"/>
    </row>
    <row r="869" spans="1:4" ht="15.75" customHeight="1" x14ac:dyDescent="0.25">
      <c r="A869" s="70"/>
      <c r="B869" s="70"/>
      <c r="C869" s="70"/>
      <c r="D869" s="70"/>
    </row>
    <row r="870" spans="1:4" ht="15.75" customHeight="1" x14ac:dyDescent="0.25">
      <c r="A870" s="70"/>
      <c r="B870" s="70"/>
      <c r="C870" s="70"/>
      <c r="D870" s="70"/>
    </row>
    <row r="871" spans="1:4" ht="15.75" customHeight="1" x14ac:dyDescent="0.25">
      <c r="A871" s="70"/>
      <c r="B871" s="70"/>
      <c r="C871" s="70"/>
      <c r="D871" s="70"/>
    </row>
    <row r="872" spans="1:4" ht="15.75" customHeight="1" x14ac:dyDescent="0.25">
      <c r="A872" s="70"/>
      <c r="B872" s="70"/>
      <c r="C872" s="70"/>
      <c r="D872" s="70"/>
    </row>
    <row r="873" spans="1:4" ht="15.75" customHeight="1" x14ac:dyDescent="0.25">
      <c r="A873" s="70"/>
      <c r="B873" s="70"/>
      <c r="C873" s="70"/>
      <c r="D873" s="70"/>
    </row>
    <row r="874" spans="1:4" ht="15.75" customHeight="1" x14ac:dyDescent="0.25">
      <c r="A874" s="70"/>
      <c r="B874" s="70"/>
      <c r="C874" s="70"/>
      <c r="D874" s="70"/>
    </row>
    <row r="875" spans="1:4" ht="15.75" customHeight="1" x14ac:dyDescent="0.25">
      <c r="A875" s="70"/>
      <c r="B875" s="70"/>
      <c r="C875" s="70"/>
      <c r="D875" s="70"/>
    </row>
    <row r="876" spans="1:4" ht="15.75" customHeight="1" x14ac:dyDescent="0.25">
      <c r="A876" s="70"/>
      <c r="B876" s="70"/>
      <c r="C876" s="70"/>
      <c r="D876" s="70"/>
    </row>
    <row r="877" spans="1:4" ht="15.75" customHeight="1" x14ac:dyDescent="0.25">
      <c r="A877" s="70"/>
      <c r="B877" s="70"/>
      <c r="C877" s="70"/>
      <c r="D877" s="70"/>
    </row>
    <row r="878" spans="1:4" ht="15.75" customHeight="1" x14ac:dyDescent="0.25">
      <c r="A878" s="70"/>
      <c r="B878" s="70"/>
      <c r="C878" s="70"/>
      <c r="D878" s="70"/>
    </row>
    <row r="879" spans="1:4" ht="15.75" customHeight="1" x14ac:dyDescent="0.25">
      <c r="A879" s="70"/>
      <c r="B879" s="70"/>
      <c r="C879" s="70"/>
      <c r="D879" s="70"/>
    </row>
    <row r="880" spans="1:4" ht="15.75" customHeight="1" x14ac:dyDescent="0.25">
      <c r="A880" s="70"/>
      <c r="B880" s="70"/>
      <c r="C880" s="70"/>
      <c r="D880" s="70"/>
    </row>
    <row r="881" spans="1:4" ht="15.75" customHeight="1" x14ac:dyDescent="0.25">
      <c r="A881" s="70"/>
      <c r="B881" s="70"/>
      <c r="C881" s="70"/>
      <c r="D881" s="70"/>
    </row>
    <row r="882" spans="1:4" ht="15.75" customHeight="1" x14ac:dyDescent="0.25">
      <c r="A882" s="70"/>
      <c r="B882" s="70"/>
      <c r="C882" s="70"/>
      <c r="D882" s="70"/>
    </row>
    <row r="883" spans="1:4" ht="15.75" customHeight="1" x14ac:dyDescent="0.25">
      <c r="A883" s="70"/>
      <c r="B883" s="70"/>
      <c r="C883" s="70"/>
      <c r="D883" s="70"/>
    </row>
    <row r="884" spans="1:4" ht="15.75" customHeight="1" x14ac:dyDescent="0.25">
      <c r="A884" s="70"/>
      <c r="B884" s="70"/>
      <c r="C884" s="70"/>
      <c r="D884" s="70"/>
    </row>
    <row r="885" spans="1:4" ht="15.75" customHeight="1" x14ac:dyDescent="0.25">
      <c r="A885" s="70"/>
      <c r="B885" s="70"/>
      <c r="C885" s="70"/>
      <c r="D885" s="70"/>
    </row>
    <row r="886" spans="1:4" ht="15.75" customHeight="1" x14ac:dyDescent="0.25">
      <c r="A886" s="70"/>
      <c r="B886" s="70"/>
      <c r="C886" s="70"/>
      <c r="D886" s="70"/>
    </row>
    <row r="887" spans="1:4" ht="15.75" customHeight="1" x14ac:dyDescent="0.25">
      <c r="A887" s="70"/>
      <c r="B887" s="70"/>
      <c r="C887" s="70"/>
      <c r="D887" s="70"/>
    </row>
    <row r="888" spans="1:4" ht="15.75" customHeight="1" x14ac:dyDescent="0.25">
      <c r="A888" s="70"/>
      <c r="B888" s="70"/>
      <c r="C888" s="70"/>
      <c r="D888" s="70"/>
    </row>
    <row r="889" spans="1:4" ht="15.75" customHeight="1" x14ac:dyDescent="0.25">
      <c r="A889" s="70"/>
      <c r="B889" s="70"/>
      <c r="C889" s="70"/>
      <c r="D889" s="70"/>
    </row>
    <row r="890" spans="1:4" ht="15.75" customHeight="1" x14ac:dyDescent="0.25">
      <c r="A890" s="70"/>
      <c r="B890" s="70"/>
      <c r="C890" s="70"/>
      <c r="D890" s="70"/>
    </row>
    <row r="891" spans="1:4" ht="15.75" customHeight="1" x14ac:dyDescent="0.25">
      <c r="A891" s="70"/>
      <c r="B891" s="70"/>
      <c r="C891" s="70"/>
      <c r="D891" s="70"/>
    </row>
    <row r="892" spans="1:4" ht="15.75" customHeight="1" x14ac:dyDescent="0.25">
      <c r="A892" s="70"/>
      <c r="B892" s="70"/>
      <c r="C892" s="70"/>
      <c r="D892" s="70"/>
    </row>
    <row r="893" spans="1:4" ht="15.75" customHeight="1" x14ac:dyDescent="0.25">
      <c r="A893" s="70"/>
      <c r="B893" s="70"/>
      <c r="C893" s="70"/>
      <c r="D893" s="70"/>
    </row>
    <row r="894" spans="1:4" ht="15.75" customHeight="1" x14ac:dyDescent="0.25">
      <c r="A894" s="70"/>
      <c r="B894" s="70"/>
      <c r="C894" s="70"/>
      <c r="D894" s="70"/>
    </row>
    <row r="895" spans="1:4" ht="15.75" customHeight="1" x14ac:dyDescent="0.25">
      <c r="A895" s="70"/>
      <c r="B895" s="70"/>
      <c r="C895" s="70"/>
      <c r="D895" s="70"/>
    </row>
    <row r="896" spans="1:4" ht="15.75" customHeight="1" x14ac:dyDescent="0.25">
      <c r="A896" s="70"/>
      <c r="B896" s="70"/>
      <c r="C896" s="70"/>
      <c r="D896" s="70"/>
    </row>
    <row r="897" spans="1:4" ht="15.75" customHeight="1" x14ac:dyDescent="0.25">
      <c r="A897" s="70"/>
      <c r="B897" s="70"/>
      <c r="C897" s="70"/>
      <c r="D897" s="70"/>
    </row>
    <row r="898" spans="1:4" ht="15.75" customHeight="1" x14ac:dyDescent="0.25">
      <c r="A898" s="70"/>
      <c r="B898" s="70"/>
      <c r="C898" s="70"/>
      <c r="D898" s="70"/>
    </row>
    <row r="899" spans="1:4" ht="15.75" customHeight="1" x14ac:dyDescent="0.25">
      <c r="A899" s="70"/>
      <c r="B899" s="70"/>
      <c r="C899" s="70"/>
      <c r="D899" s="70"/>
    </row>
    <row r="900" spans="1:4" ht="15.75" customHeight="1" x14ac:dyDescent="0.25">
      <c r="A900" s="70"/>
      <c r="B900" s="70"/>
      <c r="C900" s="70"/>
      <c r="D900" s="70"/>
    </row>
    <row r="901" spans="1:4" ht="15.75" customHeight="1" x14ac:dyDescent="0.25">
      <c r="A901" s="70"/>
      <c r="B901" s="70"/>
      <c r="C901" s="70"/>
      <c r="D901" s="70"/>
    </row>
    <row r="902" spans="1:4" ht="15.75" customHeight="1" x14ac:dyDescent="0.25">
      <c r="A902" s="70"/>
      <c r="B902" s="70"/>
      <c r="C902" s="70"/>
      <c r="D902" s="70"/>
    </row>
    <row r="903" spans="1:4" ht="15.75" customHeight="1" x14ac:dyDescent="0.25">
      <c r="A903" s="70"/>
      <c r="B903" s="70"/>
      <c r="C903" s="70"/>
      <c r="D903" s="70"/>
    </row>
    <row r="904" spans="1:4" ht="15.75" customHeight="1" x14ac:dyDescent="0.25">
      <c r="A904" s="70"/>
      <c r="B904" s="70"/>
      <c r="C904" s="70"/>
      <c r="D904" s="70"/>
    </row>
    <row r="905" spans="1:4" ht="15.75" customHeight="1" x14ac:dyDescent="0.25">
      <c r="A905" s="70"/>
      <c r="B905" s="70"/>
      <c r="C905" s="70"/>
      <c r="D905" s="70"/>
    </row>
    <row r="906" spans="1:4" ht="15.75" customHeight="1" x14ac:dyDescent="0.25">
      <c r="A906" s="70"/>
      <c r="B906" s="70"/>
      <c r="C906" s="70"/>
      <c r="D906" s="70"/>
    </row>
    <row r="907" spans="1:4" ht="15.75" customHeight="1" x14ac:dyDescent="0.25">
      <c r="A907" s="70"/>
      <c r="B907" s="70"/>
      <c r="C907" s="70"/>
      <c r="D907" s="70"/>
    </row>
    <row r="908" spans="1:4" ht="15.75" customHeight="1" x14ac:dyDescent="0.25">
      <c r="A908" s="70"/>
      <c r="B908" s="70"/>
      <c r="C908" s="70"/>
      <c r="D908" s="70"/>
    </row>
    <row r="909" spans="1:4" ht="15.75" customHeight="1" x14ac:dyDescent="0.25">
      <c r="A909" s="70"/>
      <c r="B909" s="70"/>
      <c r="C909" s="70"/>
      <c r="D909" s="70"/>
    </row>
    <row r="910" spans="1:4" ht="15.75" customHeight="1" x14ac:dyDescent="0.25">
      <c r="A910" s="70"/>
      <c r="B910" s="70"/>
      <c r="C910" s="70"/>
      <c r="D910" s="70"/>
    </row>
    <row r="911" spans="1:4" ht="15.75" customHeight="1" x14ac:dyDescent="0.25">
      <c r="A911" s="70"/>
      <c r="B911" s="70"/>
      <c r="C911" s="70"/>
      <c r="D911" s="70"/>
    </row>
    <row r="912" spans="1:4" ht="15.75" customHeight="1" x14ac:dyDescent="0.25">
      <c r="A912" s="70"/>
      <c r="B912" s="70"/>
      <c r="C912" s="70"/>
      <c r="D912" s="70"/>
    </row>
    <row r="913" spans="1:4" ht="15.75" customHeight="1" x14ac:dyDescent="0.25">
      <c r="A913" s="70"/>
      <c r="B913" s="70"/>
      <c r="C913" s="70"/>
      <c r="D913" s="70"/>
    </row>
    <row r="914" spans="1:4" ht="15.75" customHeight="1" x14ac:dyDescent="0.25">
      <c r="A914" s="70"/>
      <c r="B914" s="70"/>
      <c r="C914" s="70"/>
      <c r="D914" s="70"/>
    </row>
    <row r="915" spans="1:4" ht="15.75" customHeight="1" x14ac:dyDescent="0.25">
      <c r="A915" s="70"/>
      <c r="B915" s="70"/>
      <c r="C915" s="70"/>
      <c r="D915" s="70"/>
    </row>
    <row r="916" spans="1:4" ht="15.75" customHeight="1" x14ac:dyDescent="0.25">
      <c r="A916" s="70"/>
      <c r="B916" s="70"/>
      <c r="C916" s="70"/>
      <c r="D916" s="70"/>
    </row>
    <row r="917" spans="1:4" ht="15.75" customHeight="1" x14ac:dyDescent="0.25">
      <c r="A917" s="70"/>
      <c r="B917" s="70"/>
      <c r="C917" s="70"/>
      <c r="D917" s="70"/>
    </row>
    <row r="918" spans="1:4" ht="15.75" customHeight="1" x14ac:dyDescent="0.25">
      <c r="A918" s="70"/>
      <c r="B918" s="70"/>
      <c r="C918" s="70"/>
      <c r="D918" s="70"/>
    </row>
    <row r="919" spans="1:4" ht="15.75" customHeight="1" x14ac:dyDescent="0.25">
      <c r="A919" s="70"/>
      <c r="B919" s="70"/>
      <c r="C919" s="70"/>
      <c r="D919" s="70"/>
    </row>
    <row r="920" spans="1:4" ht="15.75" customHeight="1" x14ac:dyDescent="0.25">
      <c r="A920" s="70"/>
      <c r="B920" s="70"/>
      <c r="C920" s="70"/>
      <c r="D920" s="70"/>
    </row>
    <row r="921" spans="1:4" ht="15.75" customHeight="1" x14ac:dyDescent="0.25">
      <c r="A921" s="70"/>
      <c r="B921" s="70"/>
      <c r="C921" s="70"/>
      <c r="D921" s="70"/>
    </row>
    <row r="922" spans="1:4" ht="15.75" customHeight="1" x14ac:dyDescent="0.25">
      <c r="A922" s="70"/>
      <c r="B922" s="70"/>
      <c r="C922" s="70"/>
      <c r="D922" s="70"/>
    </row>
    <row r="923" spans="1:4" ht="15.75" customHeight="1" x14ac:dyDescent="0.25">
      <c r="A923" s="70"/>
      <c r="B923" s="70"/>
      <c r="C923" s="70"/>
      <c r="D923" s="70"/>
    </row>
    <row r="924" spans="1:4" ht="15.75" customHeight="1" x14ac:dyDescent="0.25">
      <c r="A924" s="70"/>
      <c r="B924" s="70"/>
      <c r="C924" s="70"/>
      <c r="D924" s="70"/>
    </row>
    <row r="925" spans="1:4" ht="15.75" customHeight="1" x14ac:dyDescent="0.25">
      <c r="A925" s="70"/>
      <c r="B925" s="70"/>
      <c r="C925" s="70"/>
      <c r="D925" s="70"/>
    </row>
    <row r="926" spans="1:4" ht="15.75" customHeight="1" x14ac:dyDescent="0.25">
      <c r="A926" s="70"/>
      <c r="B926" s="70"/>
      <c r="C926" s="70"/>
      <c r="D926" s="70"/>
    </row>
    <row r="927" spans="1:4" ht="15.75" customHeight="1" x14ac:dyDescent="0.25">
      <c r="A927" s="70"/>
      <c r="B927" s="70"/>
      <c r="C927" s="70"/>
      <c r="D927" s="70"/>
    </row>
    <row r="928" spans="1:4" ht="15.75" customHeight="1" x14ac:dyDescent="0.25">
      <c r="A928" s="70"/>
      <c r="B928" s="70"/>
      <c r="C928" s="70"/>
      <c r="D928" s="70"/>
    </row>
    <row r="929" spans="1:4" ht="15.75" customHeight="1" x14ac:dyDescent="0.25">
      <c r="A929" s="70"/>
      <c r="B929" s="70"/>
      <c r="C929" s="70"/>
      <c r="D929" s="70"/>
    </row>
    <row r="930" spans="1:4" ht="15.75" customHeight="1" x14ac:dyDescent="0.25">
      <c r="A930" s="70"/>
      <c r="B930" s="70"/>
      <c r="C930" s="70"/>
      <c r="D930" s="70"/>
    </row>
    <row r="931" spans="1:4" ht="15.75" customHeight="1" x14ac:dyDescent="0.25">
      <c r="A931" s="70"/>
      <c r="B931" s="70"/>
      <c r="C931" s="70"/>
      <c r="D931" s="70"/>
    </row>
    <row r="932" spans="1:4" ht="15.75" customHeight="1" x14ac:dyDescent="0.25">
      <c r="A932" s="70"/>
      <c r="B932" s="70"/>
      <c r="C932" s="70"/>
      <c r="D932" s="70"/>
    </row>
    <row r="933" spans="1:4" ht="15.75" customHeight="1" x14ac:dyDescent="0.25">
      <c r="A933" s="70"/>
      <c r="B933" s="70"/>
      <c r="C933" s="70"/>
      <c r="D933" s="70"/>
    </row>
    <row r="934" spans="1:4" ht="15.75" customHeight="1" x14ac:dyDescent="0.25">
      <c r="A934" s="70"/>
      <c r="B934" s="70"/>
      <c r="C934" s="70"/>
      <c r="D934" s="70"/>
    </row>
    <row r="935" spans="1:4" ht="15.75" customHeight="1" x14ac:dyDescent="0.25">
      <c r="A935" s="70"/>
      <c r="B935" s="70"/>
      <c r="C935" s="70"/>
      <c r="D935" s="70"/>
    </row>
    <row r="936" spans="1:4" ht="15.75" customHeight="1" x14ac:dyDescent="0.25">
      <c r="A936" s="70"/>
      <c r="B936" s="70"/>
      <c r="C936" s="70"/>
      <c r="D936" s="70"/>
    </row>
    <row r="937" spans="1:4" ht="15.75" customHeight="1" x14ac:dyDescent="0.25">
      <c r="A937" s="70"/>
      <c r="B937" s="70"/>
      <c r="C937" s="70"/>
      <c r="D937" s="70"/>
    </row>
    <row r="938" spans="1:4" ht="15.75" customHeight="1" x14ac:dyDescent="0.25">
      <c r="A938" s="70"/>
      <c r="B938" s="70"/>
      <c r="C938" s="70"/>
      <c r="D938" s="70"/>
    </row>
    <row r="939" spans="1:4" ht="15.75" customHeight="1" x14ac:dyDescent="0.25">
      <c r="A939" s="70"/>
      <c r="B939" s="70"/>
      <c r="C939" s="70"/>
      <c r="D939" s="70"/>
    </row>
    <row r="940" spans="1:4" ht="15.75" customHeight="1" x14ac:dyDescent="0.25">
      <c r="A940" s="70"/>
      <c r="B940" s="70"/>
      <c r="C940" s="70"/>
      <c r="D940" s="70"/>
    </row>
    <row r="941" spans="1:4" ht="15.75" customHeight="1" x14ac:dyDescent="0.25">
      <c r="A941" s="70"/>
      <c r="B941" s="70"/>
      <c r="C941" s="70"/>
      <c r="D941" s="70"/>
    </row>
    <row r="942" spans="1:4" ht="15.75" customHeight="1" x14ac:dyDescent="0.25">
      <c r="A942" s="70"/>
      <c r="B942" s="70"/>
      <c r="C942" s="70"/>
      <c r="D942" s="70"/>
    </row>
    <row r="943" spans="1:4" ht="15.75" customHeight="1" x14ac:dyDescent="0.25">
      <c r="A943" s="70"/>
      <c r="B943" s="70"/>
      <c r="C943" s="70"/>
      <c r="D943" s="70"/>
    </row>
    <row r="944" spans="1:4" ht="15.75" customHeight="1" x14ac:dyDescent="0.25">
      <c r="A944" s="70"/>
      <c r="B944" s="70"/>
      <c r="C944" s="70"/>
      <c r="D944" s="70"/>
    </row>
    <row r="945" spans="1:4" ht="15.75" customHeight="1" x14ac:dyDescent="0.25">
      <c r="A945" s="70"/>
      <c r="B945" s="70"/>
      <c r="C945" s="70"/>
      <c r="D945" s="70"/>
    </row>
    <row r="946" spans="1:4" ht="15.75" customHeight="1" x14ac:dyDescent="0.25">
      <c r="A946" s="70"/>
      <c r="B946" s="70"/>
      <c r="C946" s="70"/>
      <c r="D946" s="70"/>
    </row>
    <row r="947" spans="1:4" ht="15.75" customHeight="1" x14ac:dyDescent="0.25">
      <c r="A947" s="70"/>
      <c r="B947" s="70"/>
      <c r="C947" s="70"/>
      <c r="D947" s="70"/>
    </row>
    <row r="948" spans="1:4" ht="15.75" customHeight="1" x14ac:dyDescent="0.25">
      <c r="A948" s="70"/>
      <c r="B948" s="70"/>
      <c r="C948" s="70"/>
      <c r="D948" s="70"/>
    </row>
    <row r="949" spans="1:4" ht="15.75" customHeight="1" x14ac:dyDescent="0.25">
      <c r="A949" s="70"/>
      <c r="B949" s="70"/>
      <c r="C949" s="70"/>
      <c r="D949" s="70"/>
    </row>
    <row r="950" spans="1:4" ht="15.75" customHeight="1" x14ac:dyDescent="0.25">
      <c r="A950" s="70"/>
      <c r="B950" s="70"/>
      <c r="C950" s="70"/>
      <c r="D950" s="70"/>
    </row>
    <row r="951" spans="1:4" ht="15.75" customHeight="1" x14ac:dyDescent="0.25">
      <c r="A951" s="70"/>
      <c r="B951" s="70"/>
      <c r="C951" s="70"/>
      <c r="D951" s="70"/>
    </row>
    <row r="952" spans="1:4" ht="15.75" customHeight="1" x14ac:dyDescent="0.25">
      <c r="A952" s="70"/>
      <c r="B952" s="70"/>
      <c r="C952" s="70"/>
      <c r="D952" s="70"/>
    </row>
    <row r="953" spans="1:4" ht="15.75" customHeight="1" x14ac:dyDescent="0.25">
      <c r="A953" s="70"/>
      <c r="B953" s="70"/>
      <c r="C953" s="70"/>
      <c r="D953" s="70"/>
    </row>
    <row r="954" spans="1:4" ht="15.75" customHeight="1" x14ac:dyDescent="0.25">
      <c r="A954" s="70"/>
      <c r="B954" s="70"/>
      <c r="C954" s="70"/>
      <c r="D954" s="70"/>
    </row>
    <row r="955" spans="1:4" ht="15.75" customHeight="1" x14ac:dyDescent="0.25">
      <c r="A955" s="70"/>
      <c r="B955" s="70"/>
      <c r="C955" s="70"/>
      <c r="D955" s="70"/>
    </row>
    <row r="956" spans="1:4" ht="15.75" customHeight="1" x14ac:dyDescent="0.25">
      <c r="A956" s="70"/>
      <c r="B956" s="70"/>
      <c r="C956" s="70"/>
      <c r="D956" s="70"/>
    </row>
    <row r="957" spans="1:4" ht="15.75" customHeight="1" x14ac:dyDescent="0.25">
      <c r="A957" s="70"/>
      <c r="B957" s="70"/>
      <c r="C957" s="70"/>
      <c r="D957" s="70"/>
    </row>
    <row r="958" spans="1:4" ht="15.75" customHeight="1" x14ac:dyDescent="0.25">
      <c r="A958" s="70"/>
      <c r="B958" s="70"/>
      <c r="C958" s="70"/>
      <c r="D958" s="70"/>
    </row>
    <row r="959" spans="1:4" ht="15.75" customHeight="1" x14ac:dyDescent="0.25">
      <c r="A959" s="70"/>
      <c r="B959" s="70"/>
      <c r="C959" s="70"/>
      <c r="D959" s="70"/>
    </row>
    <row r="960" spans="1:4" ht="15.75" customHeight="1" x14ac:dyDescent="0.25">
      <c r="A960" s="70"/>
      <c r="B960" s="70"/>
      <c r="C960" s="70"/>
      <c r="D960" s="70"/>
    </row>
    <row r="961" spans="1:4" ht="15.75" customHeight="1" x14ac:dyDescent="0.25">
      <c r="A961" s="70"/>
      <c r="B961" s="70"/>
      <c r="C961" s="70"/>
      <c r="D961" s="70"/>
    </row>
    <row r="962" spans="1:4" ht="15.75" customHeight="1" x14ac:dyDescent="0.25">
      <c r="A962" s="70"/>
      <c r="B962" s="70"/>
      <c r="C962" s="70"/>
      <c r="D962" s="70"/>
    </row>
    <row r="963" spans="1:4" ht="15.75" customHeight="1" x14ac:dyDescent="0.25">
      <c r="A963" s="70"/>
      <c r="B963" s="70"/>
      <c r="C963" s="70"/>
      <c r="D963" s="70"/>
    </row>
    <row r="964" spans="1:4" ht="15.75" customHeight="1" x14ac:dyDescent="0.25">
      <c r="A964" s="70"/>
      <c r="B964" s="70"/>
      <c r="C964" s="70"/>
      <c r="D964" s="70"/>
    </row>
    <row r="965" spans="1:4" ht="15.75" customHeight="1" x14ac:dyDescent="0.25">
      <c r="A965" s="70"/>
      <c r="B965" s="70"/>
      <c r="C965" s="70"/>
      <c r="D965" s="70"/>
    </row>
    <row r="966" spans="1:4" ht="15.75" customHeight="1" x14ac:dyDescent="0.25">
      <c r="A966" s="70"/>
      <c r="B966" s="70"/>
      <c r="C966" s="70"/>
      <c r="D966" s="70"/>
    </row>
    <row r="967" spans="1:4" ht="15.75" customHeight="1" x14ac:dyDescent="0.25">
      <c r="A967" s="70"/>
      <c r="B967" s="70"/>
      <c r="C967" s="70"/>
      <c r="D967" s="70"/>
    </row>
    <row r="968" spans="1:4" ht="15.75" customHeight="1" x14ac:dyDescent="0.25">
      <c r="A968" s="70"/>
      <c r="B968" s="70"/>
      <c r="C968" s="70"/>
      <c r="D968" s="70"/>
    </row>
    <row r="969" spans="1:4" ht="15.75" customHeight="1" x14ac:dyDescent="0.25">
      <c r="A969" s="70"/>
      <c r="B969" s="70"/>
      <c r="C969" s="70"/>
      <c r="D969" s="70"/>
    </row>
    <row r="970" spans="1:4" ht="15.75" customHeight="1" x14ac:dyDescent="0.25">
      <c r="A970" s="70"/>
      <c r="B970" s="70"/>
      <c r="C970" s="70"/>
      <c r="D970" s="70"/>
    </row>
    <row r="971" spans="1:4" ht="15.75" customHeight="1" x14ac:dyDescent="0.25">
      <c r="A971" s="70"/>
      <c r="B971" s="70"/>
      <c r="C971" s="70"/>
      <c r="D971" s="70"/>
    </row>
    <row r="972" spans="1:4" ht="15.75" customHeight="1" x14ac:dyDescent="0.25">
      <c r="A972" s="70"/>
      <c r="B972" s="70"/>
      <c r="C972" s="70"/>
      <c r="D972" s="70"/>
    </row>
    <row r="973" spans="1:4" ht="15.75" customHeight="1" x14ac:dyDescent="0.25">
      <c r="A973" s="70"/>
      <c r="B973" s="70"/>
      <c r="C973" s="70"/>
      <c r="D973" s="70"/>
    </row>
    <row r="974" spans="1:4" ht="15.75" customHeight="1" x14ac:dyDescent="0.25">
      <c r="A974" s="70"/>
      <c r="B974" s="70"/>
      <c r="C974" s="70"/>
      <c r="D974" s="70"/>
    </row>
    <row r="975" spans="1:4" ht="15.75" customHeight="1" x14ac:dyDescent="0.25">
      <c r="A975" s="70"/>
      <c r="B975" s="70"/>
      <c r="C975" s="70"/>
      <c r="D975" s="70"/>
    </row>
    <row r="976" spans="1:4" ht="15.75" customHeight="1" x14ac:dyDescent="0.25">
      <c r="A976" s="70"/>
      <c r="B976" s="70"/>
      <c r="C976" s="70"/>
      <c r="D976" s="70"/>
    </row>
    <row r="977" spans="1:4" ht="15.75" customHeight="1" x14ac:dyDescent="0.25">
      <c r="A977" s="70"/>
      <c r="B977" s="70"/>
      <c r="C977" s="70"/>
      <c r="D977" s="70"/>
    </row>
    <row r="978" spans="1:4" ht="15.75" customHeight="1" x14ac:dyDescent="0.25">
      <c r="A978" s="70"/>
      <c r="B978" s="70"/>
      <c r="C978" s="70"/>
      <c r="D978" s="70"/>
    </row>
    <row r="979" spans="1:4" ht="15.75" customHeight="1" x14ac:dyDescent="0.25">
      <c r="A979" s="70"/>
      <c r="B979" s="70"/>
      <c r="C979" s="70"/>
      <c r="D979" s="70"/>
    </row>
  </sheetData>
  <mergeCells count="5">
    <mergeCell ref="A5:A6"/>
    <mergeCell ref="B5:D5"/>
    <mergeCell ref="A14:D14"/>
    <mergeCell ref="A15:D15"/>
    <mergeCell ref="A13:D13"/>
  </mergeCells>
  <pageMargins left="0.25" right="0.25" top="0.75" bottom="0.75" header="0.3" footer="0.3"/>
  <pageSetup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160BC-F915-4FDE-B8A4-5581063B998C}">
  <sheetPr>
    <pageSetUpPr fitToPage="1"/>
  </sheetPr>
  <dimension ref="A1:D32"/>
  <sheetViews>
    <sheetView zoomScaleNormal="100" workbookViewId="0">
      <selection activeCell="A4" sqref="A4"/>
    </sheetView>
  </sheetViews>
  <sheetFormatPr defaultColWidth="8.7109375" defaultRowHeight="11.25" x14ac:dyDescent="0.2"/>
  <cols>
    <col min="1" max="1" width="40.5703125" style="225" customWidth="1"/>
    <col min="2" max="2" width="15.5703125" style="224" customWidth="1"/>
    <col min="3" max="3" width="5.5703125" style="224" customWidth="1"/>
    <col min="4" max="4" width="55.5703125" style="225" customWidth="1"/>
    <col min="5" max="16384" width="8.7109375" style="226"/>
  </cols>
  <sheetData>
    <row r="1" spans="1:4" s="72" customFormat="1" ht="18" x14ac:dyDescent="0.25">
      <c r="A1" s="167" t="s">
        <v>0</v>
      </c>
      <c r="B1" s="168"/>
      <c r="C1" s="168"/>
      <c r="D1" s="168"/>
    </row>
    <row r="2" spans="1:4" customFormat="1" ht="18" x14ac:dyDescent="0.25">
      <c r="A2" s="169" t="s">
        <v>1</v>
      </c>
      <c r="B2" s="170"/>
      <c r="C2" s="170"/>
      <c r="D2" s="170"/>
    </row>
    <row r="3" spans="1:4" customFormat="1" ht="12" customHeight="1" x14ac:dyDescent="0.25">
      <c r="A3" s="169"/>
      <c r="B3" s="170"/>
      <c r="C3" s="170"/>
      <c r="D3" s="170"/>
    </row>
    <row r="4" spans="1:4" s="43" customFormat="1" ht="12.75" x14ac:dyDescent="0.2">
      <c r="A4" s="238" t="s">
        <v>194</v>
      </c>
      <c r="B4" s="239"/>
      <c r="C4" s="239"/>
      <c r="D4" s="240"/>
    </row>
    <row r="5" spans="1:4" ht="15" customHeight="1" x14ac:dyDescent="0.2">
      <c r="A5" s="369" t="s">
        <v>195</v>
      </c>
      <c r="B5" s="369"/>
      <c r="C5" s="369"/>
      <c r="D5" s="369"/>
    </row>
    <row r="6" spans="1:4" ht="15" customHeight="1" x14ac:dyDescent="0.2">
      <c r="A6" s="370" t="s">
        <v>196</v>
      </c>
      <c r="B6" s="370"/>
      <c r="C6" s="371" t="s">
        <v>197</v>
      </c>
      <c r="D6" s="371"/>
    </row>
    <row r="7" spans="1:4" ht="26.45" customHeight="1" x14ac:dyDescent="0.2">
      <c r="A7" s="339" t="s">
        <v>198</v>
      </c>
      <c r="B7" s="339"/>
      <c r="C7" s="342" t="s">
        <v>199</v>
      </c>
      <c r="D7" s="342"/>
    </row>
    <row r="8" spans="1:4" ht="35.450000000000003" customHeight="1" x14ac:dyDescent="0.2">
      <c r="A8" s="340" t="s">
        <v>200</v>
      </c>
      <c r="B8" s="340"/>
      <c r="C8" s="339" t="s">
        <v>289</v>
      </c>
      <c r="D8" s="339"/>
    </row>
    <row r="9" spans="1:4" ht="46.15" customHeight="1" x14ac:dyDescent="0.2">
      <c r="A9" s="339" t="s">
        <v>201</v>
      </c>
      <c r="B9" s="339"/>
      <c r="C9" s="339" t="s">
        <v>202</v>
      </c>
      <c r="D9" s="339"/>
    </row>
    <row r="10" spans="1:4" ht="34.15" customHeight="1" x14ac:dyDescent="0.2">
      <c r="A10" s="227" t="s">
        <v>203</v>
      </c>
      <c r="B10" s="227"/>
      <c r="C10" s="339" t="s">
        <v>290</v>
      </c>
      <c r="D10" s="339"/>
    </row>
    <row r="11" spans="1:4" ht="25.9" customHeight="1" x14ac:dyDescent="0.2">
      <c r="A11" s="339" t="s">
        <v>204</v>
      </c>
      <c r="B11" s="339"/>
      <c r="C11" s="339" t="s">
        <v>205</v>
      </c>
      <c r="D11" s="339"/>
    </row>
    <row r="12" spans="1:4" ht="36" customHeight="1" x14ac:dyDescent="0.2">
      <c r="A12" s="341" t="s">
        <v>206</v>
      </c>
      <c r="B12" s="341"/>
      <c r="C12" s="341" t="s">
        <v>207</v>
      </c>
      <c r="D12" s="341"/>
    </row>
    <row r="13" spans="1:4" ht="15" customHeight="1" x14ac:dyDescent="0.2">
      <c r="A13" s="369" t="s">
        <v>208</v>
      </c>
      <c r="B13" s="369"/>
      <c r="C13" s="369"/>
      <c r="D13" s="369"/>
    </row>
    <row r="14" spans="1:4" ht="15" customHeight="1" x14ac:dyDescent="0.2">
      <c r="A14" s="372" t="s">
        <v>196</v>
      </c>
      <c r="B14" s="372"/>
      <c r="C14" s="373" t="s">
        <v>209</v>
      </c>
      <c r="D14" s="373"/>
    </row>
    <row r="15" spans="1:4" ht="35.450000000000003" customHeight="1" x14ac:dyDescent="0.2">
      <c r="A15" s="342" t="s">
        <v>210</v>
      </c>
      <c r="B15" s="342"/>
      <c r="C15" s="342" t="s">
        <v>291</v>
      </c>
      <c r="D15" s="342"/>
    </row>
    <row r="16" spans="1:4" ht="27.6" customHeight="1" x14ac:dyDescent="0.2">
      <c r="A16" s="339" t="s">
        <v>211</v>
      </c>
      <c r="B16" s="339"/>
      <c r="C16" s="339" t="s">
        <v>292</v>
      </c>
      <c r="D16" s="339"/>
    </row>
    <row r="17" spans="1:4" ht="66.599999999999994" customHeight="1" x14ac:dyDescent="0.2">
      <c r="A17" s="339" t="s">
        <v>212</v>
      </c>
      <c r="B17" s="339"/>
      <c r="C17" s="339" t="s">
        <v>293</v>
      </c>
      <c r="D17" s="339"/>
    </row>
    <row r="18" spans="1:4" ht="27.75" customHeight="1" x14ac:dyDescent="0.2">
      <c r="A18" s="227" t="s">
        <v>213</v>
      </c>
      <c r="B18" s="227"/>
      <c r="C18" s="339" t="s">
        <v>214</v>
      </c>
      <c r="D18" s="339"/>
    </row>
    <row r="19" spans="1:4" ht="37.5" customHeight="1" x14ac:dyDescent="0.2">
      <c r="A19" s="339" t="s">
        <v>215</v>
      </c>
      <c r="B19" s="339"/>
      <c r="C19" s="339" t="s">
        <v>294</v>
      </c>
      <c r="D19" s="339"/>
    </row>
    <row r="20" spans="1:4" ht="36.6" customHeight="1" x14ac:dyDescent="0.2">
      <c r="A20" s="341" t="s">
        <v>216</v>
      </c>
      <c r="B20" s="341"/>
      <c r="C20" s="341" t="s">
        <v>295</v>
      </c>
      <c r="D20" s="341"/>
    </row>
    <row r="21" spans="1:4" ht="15" customHeight="1" x14ac:dyDescent="0.2">
      <c r="A21" s="369" t="s">
        <v>217</v>
      </c>
      <c r="B21" s="369"/>
      <c r="C21" s="369"/>
      <c r="D21" s="369"/>
    </row>
    <row r="22" spans="1:4" ht="15" customHeight="1" x14ac:dyDescent="0.2">
      <c r="A22" s="374" t="s">
        <v>196</v>
      </c>
      <c r="B22" s="375" t="s">
        <v>218</v>
      </c>
      <c r="C22" s="373" t="s">
        <v>197</v>
      </c>
      <c r="D22" s="373"/>
    </row>
    <row r="23" spans="1:4" ht="55.9" customHeight="1" x14ac:dyDescent="0.2">
      <c r="A23" s="229" t="s">
        <v>219</v>
      </c>
      <c r="B23" s="229" t="s">
        <v>210</v>
      </c>
      <c r="C23" s="342" t="s">
        <v>301</v>
      </c>
      <c r="D23" s="342"/>
    </row>
    <row r="24" spans="1:4" ht="88.15" customHeight="1" x14ac:dyDescent="0.2">
      <c r="A24" s="228" t="s">
        <v>220</v>
      </c>
      <c r="B24" s="228" t="s">
        <v>210</v>
      </c>
      <c r="C24" s="339" t="s">
        <v>221</v>
      </c>
      <c r="D24" s="339"/>
    </row>
    <row r="25" spans="1:4" ht="85.9" customHeight="1" x14ac:dyDescent="0.2">
      <c r="A25" s="228" t="s">
        <v>222</v>
      </c>
      <c r="B25" s="228" t="s">
        <v>210</v>
      </c>
      <c r="C25" s="340" t="s">
        <v>223</v>
      </c>
      <c r="D25" s="340"/>
    </row>
    <row r="26" spans="1:4" ht="76.900000000000006" customHeight="1" x14ac:dyDescent="0.2">
      <c r="A26" s="228" t="s">
        <v>224</v>
      </c>
      <c r="B26" s="228" t="s">
        <v>210</v>
      </c>
      <c r="C26" s="339" t="s">
        <v>296</v>
      </c>
      <c r="D26" s="339"/>
    </row>
    <row r="27" spans="1:4" ht="66.599999999999994" customHeight="1" x14ac:dyDescent="0.2">
      <c r="A27" s="228" t="s">
        <v>225</v>
      </c>
      <c r="B27" s="228" t="s">
        <v>210</v>
      </c>
      <c r="C27" s="339" t="s">
        <v>297</v>
      </c>
      <c r="D27" s="339"/>
    </row>
    <row r="28" spans="1:4" ht="66" customHeight="1" x14ac:dyDescent="0.2">
      <c r="A28" s="228" t="s">
        <v>226</v>
      </c>
      <c r="B28" s="228" t="s">
        <v>210</v>
      </c>
      <c r="C28" s="339" t="s">
        <v>273</v>
      </c>
      <c r="D28" s="339"/>
    </row>
    <row r="29" spans="1:4" ht="106.9" customHeight="1" x14ac:dyDescent="0.2">
      <c r="A29" s="228" t="s">
        <v>227</v>
      </c>
      <c r="B29" s="228" t="s">
        <v>210</v>
      </c>
      <c r="C29" s="339" t="s">
        <v>298</v>
      </c>
      <c r="D29" s="339"/>
    </row>
    <row r="30" spans="1:4" ht="116.45" customHeight="1" x14ac:dyDescent="0.2">
      <c r="A30" s="228" t="s">
        <v>228</v>
      </c>
      <c r="B30" s="228" t="s">
        <v>210</v>
      </c>
      <c r="C30" s="340" t="s">
        <v>299</v>
      </c>
      <c r="D30" s="340"/>
    </row>
    <row r="31" spans="1:4" ht="97.9" customHeight="1" x14ac:dyDescent="0.2">
      <c r="A31" s="230" t="s">
        <v>229</v>
      </c>
      <c r="B31" s="230" t="s">
        <v>210</v>
      </c>
      <c r="C31" s="341" t="s">
        <v>300</v>
      </c>
      <c r="D31" s="341"/>
    </row>
    <row r="32" spans="1:4" ht="15" customHeight="1" x14ac:dyDescent="0.2">
      <c r="A32" s="231" t="s">
        <v>230</v>
      </c>
      <c r="B32" s="231"/>
      <c r="C32" s="231"/>
      <c r="D32" s="232"/>
    </row>
  </sheetData>
  <mergeCells count="38">
    <mergeCell ref="A5:D5"/>
    <mergeCell ref="C6:D6"/>
    <mergeCell ref="A7:B7"/>
    <mergeCell ref="C7:D7"/>
    <mergeCell ref="A8:B8"/>
    <mergeCell ref="C8:D8"/>
    <mergeCell ref="A9:B9"/>
    <mergeCell ref="C9:D9"/>
    <mergeCell ref="C10:D10"/>
    <mergeCell ref="A11:B11"/>
    <mergeCell ref="C11:D11"/>
    <mergeCell ref="C25:D25"/>
    <mergeCell ref="C26:D26"/>
    <mergeCell ref="A17:B17"/>
    <mergeCell ref="C17:D17"/>
    <mergeCell ref="C18:D18"/>
    <mergeCell ref="A19:B19"/>
    <mergeCell ref="C19:D19"/>
    <mergeCell ref="A20:B20"/>
    <mergeCell ref="C20:D20"/>
    <mergeCell ref="A12:B12"/>
    <mergeCell ref="A21:D21"/>
    <mergeCell ref="C22:D22"/>
    <mergeCell ref="C23:D23"/>
    <mergeCell ref="C24:D24"/>
    <mergeCell ref="A13:D13"/>
    <mergeCell ref="A14:B14"/>
    <mergeCell ref="C14:D14"/>
    <mergeCell ref="A15:B15"/>
    <mergeCell ref="C15:D15"/>
    <mergeCell ref="A16:B16"/>
    <mergeCell ref="C16:D16"/>
    <mergeCell ref="C12:D12"/>
    <mergeCell ref="C27:D27"/>
    <mergeCell ref="C28:D28"/>
    <mergeCell ref="C29:D29"/>
    <mergeCell ref="C30:D30"/>
    <mergeCell ref="C31:D31"/>
  </mergeCells>
  <pageMargins left="0.25" right="0.25" top="0.75" bottom="0.75" header="0.3" footer="0.3"/>
  <pageSetup scale="86"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956EC-6576-41AD-A5E3-77BD2C08DC8C}">
  <sheetPr>
    <pageSetUpPr fitToPage="1"/>
  </sheetPr>
  <dimension ref="A1:G39"/>
  <sheetViews>
    <sheetView zoomScaleNormal="100" workbookViewId="0">
      <selection activeCell="A4" sqref="A4"/>
    </sheetView>
  </sheetViews>
  <sheetFormatPr defaultColWidth="9.140625" defaultRowHeight="15" x14ac:dyDescent="0.25"/>
  <cols>
    <col min="1" max="1" width="3.42578125" style="237" customWidth="1"/>
    <col min="2" max="2" width="40.5703125" style="233" customWidth="1"/>
    <col min="3" max="4" width="11.5703125" style="233" customWidth="1"/>
    <col min="5" max="5" width="11.5703125" style="243" customWidth="1"/>
    <col min="6" max="6" width="2.7109375" style="243" customWidth="1"/>
    <col min="7" max="7" width="50.5703125" style="233" customWidth="1"/>
    <col min="8" max="16384" width="9.140625" style="233"/>
  </cols>
  <sheetData>
    <row r="1" spans="1:7" s="72" customFormat="1" ht="18" x14ac:dyDescent="0.25">
      <c r="A1" s="298" t="s">
        <v>0</v>
      </c>
      <c r="B1" s="71"/>
      <c r="C1" s="71"/>
      <c r="D1" s="71"/>
      <c r="E1" s="299"/>
      <c r="F1" s="299"/>
      <c r="G1" s="71"/>
    </row>
    <row r="2" spans="1:7" customFormat="1" ht="18" x14ac:dyDescent="0.25">
      <c r="A2" s="300" t="s">
        <v>1</v>
      </c>
      <c r="B2" s="1"/>
      <c r="C2" s="1"/>
      <c r="D2" s="1"/>
      <c r="E2" s="301"/>
      <c r="F2" s="301"/>
      <c r="G2" s="1"/>
    </row>
    <row r="3" spans="1:7" customFormat="1" ht="12" customHeight="1" x14ac:dyDescent="0.25">
      <c r="A3" s="300"/>
      <c r="B3" s="1"/>
      <c r="C3" s="1"/>
      <c r="D3" s="1"/>
      <c r="E3" s="301"/>
      <c r="F3" s="301"/>
      <c r="G3" s="1"/>
    </row>
    <row r="4" spans="1:7" s="255" customFormat="1" ht="12.75" x14ac:dyDescent="0.2">
      <c r="A4" s="302" t="s">
        <v>231</v>
      </c>
      <c r="B4" s="303"/>
      <c r="C4" s="303"/>
      <c r="D4" s="303"/>
      <c r="E4" s="304"/>
      <c r="F4" s="304"/>
      <c r="G4" s="303"/>
    </row>
    <row r="5" spans="1:7" ht="23.25" thickBot="1" x14ac:dyDescent="0.3">
      <c r="A5" s="376" t="s">
        <v>196</v>
      </c>
      <c r="B5" s="376"/>
      <c r="C5" s="377" t="s">
        <v>328</v>
      </c>
      <c r="D5" s="377" t="s">
        <v>329</v>
      </c>
      <c r="E5" s="378" t="s">
        <v>330</v>
      </c>
      <c r="F5" s="378"/>
      <c r="G5" s="379" t="s">
        <v>197</v>
      </c>
    </row>
    <row r="6" spans="1:7" ht="18" customHeight="1" thickTop="1" x14ac:dyDescent="0.25">
      <c r="A6" s="348" t="s">
        <v>232</v>
      </c>
      <c r="B6" s="348"/>
      <c r="C6" s="348"/>
      <c r="D6" s="348"/>
      <c r="E6" s="348"/>
      <c r="F6" s="348"/>
      <c r="G6" s="348"/>
    </row>
    <row r="7" spans="1:7" ht="34.15" customHeight="1" x14ac:dyDescent="0.25">
      <c r="A7" s="241">
        <v>1</v>
      </c>
      <c r="B7" s="228" t="s">
        <v>233</v>
      </c>
      <c r="C7" s="246">
        <v>6047000</v>
      </c>
      <c r="D7" s="246">
        <v>6000000</v>
      </c>
      <c r="E7" s="244">
        <v>99.222755085166199</v>
      </c>
      <c r="F7" s="244"/>
      <c r="G7" s="228" t="s">
        <v>302</v>
      </c>
    </row>
    <row r="8" spans="1:7" ht="34.9" customHeight="1" x14ac:dyDescent="0.25">
      <c r="A8" s="241">
        <v>2</v>
      </c>
      <c r="B8" s="228" t="s">
        <v>234</v>
      </c>
      <c r="C8" s="246">
        <v>4000000</v>
      </c>
      <c r="D8" s="246">
        <v>4000000</v>
      </c>
      <c r="E8" s="244">
        <v>100</v>
      </c>
      <c r="F8" s="244"/>
      <c r="G8" s="228" t="s">
        <v>303</v>
      </c>
    </row>
    <row r="9" spans="1:7" ht="45.6" customHeight="1" x14ac:dyDescent="0.25">
      <c r="A9" s="241">
        <v>3</v>
      </c>
      <c r="B9" s="228" t="s">
        <v>235</v>
      </c>
      <c r="C9" s="246">
        <v>9300000</v>
      </c>
      <c r="D9" s="246">
        <v>8876353.6699999999</v>
      </c>
      <c r="E9" s="244">
        <v>95.444663118279578</v>
      </c>
      <c r="F9" s="244"/>
      <c r="G9" s="228" t="s">
        <v>304</v>
      </c>
    </row>
    <row r="10" spans="1:7" ht="66" customHeight="1" x14ac:dyDescent="0.25">
      <c r="A10" s="241">
        <v>4</v>
      </c>
      <c r="B10" s="228" t="s">
        <v>236</v>
      </c>
      <c r="C10" s="246">
        <v>2200000</v>
      </c>
      <c r="D10" s="246">
        <v>2165533.6</v>
      </c>
      <c r="E10" s="244">
        <v>98.43334545454546</v>
      </c>
      <c r="F10" s="244"/>
      <c r="G10" s="228" t="s">
        <v>305</v>
      </c>
    </row>
    <row r="11" spans="1:7" ht="55.9" customHeight="1" x14ac:dyDescent="0.25">
      <c r="A11" s="241">
        <v>5</v>
      </c>
      <c r="B11" s="228" t="s">
        <v>237</v>
      </c>
      <c r="C11" s="246">
        <v>300000</v>
      </c>
      <c r="D11" s="246">
        <v>294684.23</v>
      </c>
      <c r="E11" s="244">
        <v>98.228076666666666</v>
      </c>
      <c r="F11" s="244"/>
      <c r="G11" s="228" t="s">
        <v>238</v>
      </c>
    </row>
    <row r="12" spans="1:7" ht="75.599999999999994" customHeight="1" x14ac:dyDescent="0.25">
      <c r="A12" s="241">
        <v>6</v>
      </c>
      <c r="B12" s="228" t="s">
        <v>239</v>
      </c>
      <c r="C12" s="246">
        <v>2114000</v>
      </c>
      <c r="D12" s="246">
        <v>2113996.66</v>
      </c>
      <c r="E12" s="244">
        <v>99.999842005676456</v>
      </c>
      <c r="F12" s="244"/>
      <c r="G12" s="228" t="s">
        <v>306</v>
      </c>
    </row>
    <row r="13" spans="1:7" ht="46.15" customHeight="1" x14ac:dyDescent="0.25">
      <c r="A13" s="241">
        <v>7</v>
      </c>
      <c r="B13" s="228" t="s">
        <v>240</v>
      </c>
      <c r="C13" s="246">
        <v>562500</v>
      </c>
      <c r="D13" s="246">
        <v>562500</v>
      </c>
      <c r="E13" s="244">
        <v>100</v>
      </c>
      <c r="F13" s="244"/>
      <c r="G13" s="228" t="s">
        <v>327</v>
      </c>
    </row>
    <row r="14" spans="1:7" ht="56.45" customHeight="1" x14ac:dyDescent="0.25">
      <c r="A14" s="241">
        <v>8</v>
      </c>
      <c r="B14" s="228" t="s">
        <v>241</v>
      </c>
      <c r="C14" s="246">
        <v>2630000</v>
      </c>
      <c r="D14" s="246">
        <v>2614916.9</v>
      </c>
      <c r="E14" s="244">
        <v>99.426498098859312</v>
      </c>
      <c r="F14" s="244"/>
      <c r="G14" s="228" t="s">
        <v>307</v>
      </c>
    </row>
    <row r="15" spans="1:7" ht="46.15" customHeight="1" x14ac:dyDescent="0.25">
      <c r="A15" s="241">
        <v>9</v>
      </c>
      <c r="B15" s="228" t="s">
        <v>242</v>
      </c>
      <c r="C15" s="246">
        <v>3300000</v>
      </c>
      <c r="D15" s="246">
        <v>2399890.2599999998</v>
      </c>
      <c r="E15" s="244">
        <v>72.723947272727258</v>
      </c>
      <c r="F15" s="244"/>
      <c r="G15" s="228" t="s">
        <v>243</v>
      </c>
    </row>
    <row r="16" spans="1:7" ht="15" customHeight="1" x14ac:dyDescent="0.25">
      <c r="A16" s="241">
        <v>10</v>
      </c>
      <c r="B16" s="339" t="s">
        <v>244</v>
      </c>
      <c r="C16" s="246">
        <v>350000</v>
      </c>
      <c r="D16" s="246">
        <v>274279.96999999997</v>
      </c>
      <c r="E16" s="244">
        <v>78.36570571428571</v>
      </c>
      <c r="F16" s="244"/>
      <c r="G16" s="339" t="s">
        <v>308</v>
      </c>
    </row>
    <row r="17" spans="1:7" ht="23.25" customHeight="1" x14ac:dyDescent="0.25">
      <c r="A17" s="241">
        <v>11</v>
      </c>
      <c r="B17" s="339"/>
      <c r="C17" s="246">
        <v>280000</v>
      </c>
      <c r="D17" s="246">
        <v>258714.12</v>
      </c>
      <c r="E17" s="244">
        <v>92.397899999999993</v>
      </c>
      <c r="F17" s="244"/>
      <c r="G17" s="339"/>
    </row>
    <row r="18" spans="1:7" ht="45" customHeight="1" x14ac:dyDescent="0.25">
      <c r="A18" s="241">
        <v>12</v>
      </c>
      <c r="B18" s="228" t="s">
        <v>245</v>
      </c>
      <c r="C18" s="246">
        <v>250000</v>
      </c>
      <c r="D18" s="246">
        <v>36134.660000000003</v>
      </c>
      <c r="E18" s="244">
        <v>14.453864000000003</v>
      </c>
      <c r="F18" s="244"/>
      <c r="G18" s="228" t="s">
        <v>309</v>
      </c>
    </row>
    <row r="19" spans="1:7" ht="16.149999999999999" customHeight="1" x14ac:dyDescent="0.25">
      <c r="A19" s="241">
        <v>13</v>
      </c>
      <c r="B19" s="228" t="s">
        <v>246</v>
      </c>
      <c r="C19" s="246">
        <v>5880978.8999999994</v>
      </c>
      <c r="D19" s="246">
        <v>4962406.5199999996</v>
      </c>
      <c r="E19" s="244">
        <v>84.380621056130636</v>
      </c>
      <c r="F19" s="244"/>
      <c r="G19" s="228" t="s">
        <v>310</v>
      </c>
    </row>
    <row r="20" spans="1:7" ht="22.5" customHeight="1" x14ac:dyDescent="0.25">
      <c r="A20" s="241">
        <v>14</v>
      </c>
      <c r="B20" s="228" t="s">
        <v>247</v>
      </c>
      <c r="C20" s="246">
        <v>3500000</v>
      </c>
      <c r="D20" s="246">
        <v>2318075.4</v>
      </c>
      <c r="E20" s="244">
        <v>66.230725714285711</v>
      </c>
      <c r="F20" s="244"/>
      <c r="G20" s="228" t="s">
        <v>311</v>
      </c>
    </row>
    <row r="21" spans="1:7" ht="22.15" customHeight="1" x14ac:dyDescent="0.25">
      <c r="A21" s="241">
        <v>15</v>
      </c>
      <c r="B21" s="228" t="s">
        <v>248</v>
      </c>
      <c r="C21" s="246">
        <v>7500000</v>
      </c>
      <c r="D21" s="246">
        <v>7500000</v>
      </c>
      <c r="E21" s="244">
        <v>100</v>
      </c>
      <c r="F21" s="244"/>
      <c r="G21" s="228" t="s">
        <v>312</v>
      </c>
    </row>
    <row r="22" spans="1:7" ht="24" customHeight="1" x14ac:dyDescent="0.25">
      <c r="A22" s="241">
        <v>16</v>
      </c>
      <c r="B22" s="228" t="s">
        <v>249</v>
      </c>
      <c r="C22" s="246">
        <v>5100000</v>
      </c>
      <c r="D22" s="246">
        <v>5100000</v>
      </c>
      <c r="E22" s="244">
        <v>100</v>
      </c>
      <c r="F22" s="244"/>
      <c r="G22" s="228" t="s">
        <v>250</v>
      </c>
    </row>
    <row r="23" spans="1:7" ht="17.45" customHeight="1" x14ac:dyDescent="0.25">
      <c r="A23" s="242">
        <v>17</v>
      </c>
      <c r="B23" s="230" t="s">
        <v>251</v>
      </c>
      <c r="C23" s="247">
        <v>108139.3</v>
      </c>
      <c r="D23" s="247">
        <v>108139.3</v>
      </c>
      <c r="E23" s="245">
        <v>100</v>
      </c>
      <c r="F23" s="245"/>
      <c r="G23" s="230" t="s">
        <v>313</v>
      </c>
    </row>
    <row r="24" spans="1:7" s="256" customFormat="1" ht="18" customHeight="1" x14ac:dyDescent="0.25">
      <c r="A24" s="349" t="s">
        <v>252</v>
      </c>
      <c r="B24" s="349"/>
      <c r="C24" s="349"/>
      <c r="D24" s="349"/>
      <c r="E24" s="349"/>
      <c r="F24" s="349"/>
      <c r="G24" s="349"/>
    </row>
    <row r="25" spans="1:7" ht="21.6" customHeight="1" x14ac:dyDescent="0.25">
      <c r="A25" s="318">
        <v>18</v>
      </c>
      <c r="B25" s="319" t="s">
        <v>253</v>
      </c>
      <c r="C25" s="320">
        <v>3187.1</v>
      </c>
      <c r="D25" s="320">
        <v>2723.32</v>
      </c>
      <c r="E25" s="307">
        <v>85.448213109096045</v>
      </c>
      <c r="F25" s="307"/>
      <c r="G25" s="319" t="s">
        <v>314</v>
      </c>
    </row>
    <row r="26" spans="1:7" s="256" customFormat="1" ht="18" customHeight="1" x14ac:dyDescent="0.25">
      <c r="A26" s="349" t="s">
        <v>254</v>
      </c>
      <c r="B26" s="349"/>
      <c r="C26" s="349"/>
      <c r="D26" s="349"/>
      <c r="E26" s="349"/>
      <c r="F26" s="349"/>
      <c r="G26" s="349"/>
    </row>
    <row r="27" spans="1:7" ht="34.15" customHeight="1" x14ac:dyDescent="0.25">
      <c r="A27" s="321">
        <v>19</v>
      </c>
      <c r="B27" s="322" t="s">
        <v>255</v>
      </c>
      <c r="C27" s="323">
        <v>26491923.899999999</v>
      </c>
      <c r="D27" s="323">
        <v>26491923.079999998</v>
      </c>
      <c r="E27" s="324">
        <v>99.999996904717065</v>
      </c>
      <c r="F27" s="306"/>
      <c r="G27" s="343" t="s">
        <v>315</v>
      </c>
    </row>
    <row r="28" spans="1:7" ht="21.6" customHeight="1" x14ac:dyDescent="0.25">
      <c r="A28" s="241">
        <v>20</v>
      </c>
      <c r="B28" s="228" t="s">
        <v>256</v>
      </c>
      <c r="C28" s="246">
        <v>1229506.2</v>
      </c>
      <c r="D28" s="246">
        <v>1129409.3</v>
      </c>
      <c r="E28" s="244">
        <v>91.858772245312807</v>
      </c>
      <c r="F28" s="306"/>
      <c r="G28" s="343"/>
    </row>
    <row r="29" spans="1:7" ht="21.6" customHeight="1" x14ac:dyDescent="0.25">
      <c r="A29" s="241">
        <v>21</v>
      </c>
      <c r="B29" s="228" t="s">
        <v>257</v>
      </c>
      <c r="C29" s="246">
        <v>890000</v>
      </c>
      <c r="D29" s="246">
        <v>890000</v>
      </c>
      <c r="E29" s="244">
        <v>100</v>
      </c>
      <c r="F29" s="306"/>
      <c r="G29" s="343"/>
    </row>
    <row r="30" spans="1:7" ht="31.9" customHeight="1" x14ac:dyDescent="0.25">
      <c r="A30" s="241">
        <v>22</v>
      </c>
      <c r="B30" s="228" t="s">
        <v>258</v>
      </c>
      <c r="C30" s="246">
        <v>755782.3</v>
      </c>
      <c r="D30" s="246">
        <v>655782.26</v>
      </c>
      <c r="E30" s="244">
        <v>86.768671348879167</v>
      </c>
      <c r="F30" s="306"/>
      <c r="G30" s="343"/>
    </row>
    <row r="31" spans="1:7" x14ac:dyDescent="0.25">
      <c r="A31" s="242">
        <v>23</v>
      </c>
      <c r="B31" s="230" t="s">
        <v>259</v>
      </c>
      <c r="C31" s="247">
        <v>2885020</v>
      </c>
      <c r="D31" s="247">
        <v>2639134.77</v>
      </c>
      <c r="E31" s="245">
        <v>91.477174161704255</v>
      </c>
      <c r="F31" s="307"/>
      <c r="G31" s="344"/>
    </row>
    <row r="32" spans="1:7" s="256" customFormat="1" ht="18" customHeight="1" x14ac:dyDescent="0.25">
      <c r="A32" s="345" t="s">
        <v>260</v>
      </c>
      <c r="B32" s="345"/>
      <c r="C32" s="345"/>
      <c r="D32" s="345"/>
      <c r="E32" s="345"/>
      <c r="F32" s="345"/>
      <c r="G32" s="345"/>
    </row>
    <row r="33" spans="1:7" ht="15.6" customHeight="1" x14ac:dyDescent="0.25">
      <c r="A33" s="252">
        <v>24</v>
      </c>
      <c r="B33" s="229" t="s">
        <v>261</v>
      </c>
      <c r="C33" s="253">
        <v>54844.3</v>
      </c>
      <c r="D33" s="253">
        <v>37833.1</v>
      </c>
      <c r="E33" s="254">
        <v>68.982738406725943</v>
      </c>
      <c r="F33" s="305"/>
      <c r="G33" s="346" t="s">
        <v>316</v>
      </c>
    </row>
    <row r="34" spans="1:7" ht="22.9" customHeight="1" x14ac:dyDescent="0.25">
      <c r="A34" s="242">
        <v>25</v>
      </c>
      <c r="B34" s="230" t="s">
        <v>262</v>
      </c>
      <c r="C34" s="247">
        <v>27525874.399999999</v>
      </c>
      <c r="D34" s="247">
        <v>25921386.489999998</v>
      </c>
      <c r="E34" s="245">
        <v>94.170982957039143</v>
      </c>
      <c r="F34" s="307"/>
      <c r="G34" s="344"/>
    </row>
    <row r="35" spans="1:7" s="237" customFormat="1" ht="18" customHeight="1" x14ac:dyDescent="0.25">
      <c r="A35" s="347" t="s">
        <v>263</v>
      </c>
      <c r="B35" s="347"/>
      <c r="C35" s="347"/>
      <c r="D35" s="347"/>
      <c r="E35" s="347"/>
      <c r="F35" s="347"/>
      <c r="G35" s="347"/>
    </row>
    <row r="36" spans="1:7" ht="22.9" customHeight="1" x14ac:dyDescent="0.25">
      <c r="A36" s="234">
        <v>26</v>
      </c>
      <c r="B36" s="235" t="s">
        <v>264</v>
      </c>
      <c r="C36" s="248">
        <v>50000</v>
      </c>
      <c r="D36" s="248">
        <v>31621.5</v>
      </c>
      <c r="E36" s="249">
        <v>63.243000000000002</v>
      </c>
      <c r="F36" s="249"/>
      <c r="G36" s="235" t="s">
        <v>317</v>
      </c>
    </row>
    <row r="37" spans="1:7" s="256" customFormat="1" ht="20.100000000000001" customHeight="1" x14ac:dyDescent="0.25">
      <c r="A37" s="236"/>
      <c r="B37" s="257" t="s">
        <v>265</v>
      </c>
      <c r="C37" s="250">
        <v>113308756.40000001</v>
      </c>
      <c r="D37" s="250">
        <v>107385439.10999998</v>
      </c>
      <c r="E37" s="251">
        <v>94.772409937066413</v>
      </c>
      <c r="F37" s="251"/>
      <c r="G37" s="258"/>
    </row>
    <row r="38" spans="1:7" s="256" customFormat="1" ht="13.9" customHeight="1" x14ac:dyDescent="0.25">
      <c r="A38" s="314" t="s">
        <v>318</v>
      </c>
      <c r="B38" s="314"/>
      <c r="C38" s="311"/>
      <c r="D38" s="311"/>
      <c r="E38" s="312"/>
      <c r="F38" s="312"/>
      <c r="G38" s="313"/>
    </row>
    <row r="39" spans="1:7" ht="13.9" customHeight="1" x14ac:dyDescent="0.25">
      <c r="A39" s="315" t="s">
        <v>275</v>
      </c>
      <c r="B39" s="315"/>
      <c r="C39" s="309"/>
      <c r="D39" s="308"/>
      <c r="E39" s="310"/>
      <c r="F39" s="310"/>
      <c r="G39" s="308"/>
    </row>
  </sheetData>
  <mergeCells count="10">
    <mergeCell ref="G27:G31"/>
    <mergeCell ref="A32:G32"/>
    <mergeCell ref="G33:G34"/>
    <mergeCell ref="A35:G35"/>
    <mergeCell ref="A5:B5"/>
    <mergeCell ref="A6:G6"/>
    <mergeCell ref="B16:B17"/>
    <mergeCell ref="G16:G17"/>
    <mergeCell ref="A24:G24"/>
    <mergeCell ref="A26:G26"/>
  </mergeCells>
  <pageMargins left="0.25" right="0.25" top="0.75" bottom="0.75" header="0.3" footer="0.3"/>
  <pageSetup scale="6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Table 1_ARM</vt:lpstr>
      <vt:lpstr>Table 2_ARM</vt:lpstr>
      <vt:lpstr>Table 3_ARM</vt:lpstr>
      <vt:lpstr>Table 4_ARM</vt:lpstr>
      <vt:lpstr>Table 5_ARM</vt:lpstr>
      <vt:lpstr>Table 6_ARM</vt:lpstr>
      <vt:lpstr>Table 6a_ARM</vt:lpstr>
      <vt:lpstr>Table 7_ARM</vt:lpstr>
      <vt:lpstr>Table 7a_ARM</vt:lpstr>
      <vt:lpstr>'Table 2_ARM'!Print_Area</vt:lpstr>
      <vt:lpstr>'Table 7_ARM'!Print_Area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Asian Development Bank (ADB)</dc:creator>
  <cp:keywords/>
  <dc:description/>
  <cp:lastModifiedBy>s3s</cp:lastModifiedBy>
  <cp:revision/>
  <cp:lastPrinted>2022-09-02T13:20:14Z</cp:lastPrinted>
  <dcterms:created xsi:type="dcterms:W3CDTF">2019-06-14T08:18:18Z</dcterms:created>
  <dcterms:modified xsi:type="dcterms:W3CDTF">2022-11-19T11:23:10Z</dcterms:modified>
  <cp:category/>
  <cp:contentStatus/>
</cp:coreProperties>
</file>